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JohnChristianDalton\Desktop\Projects to be put on portfolio\Execel Dashboard\Adventure work Excel Dashboard\"/>
    </mc:Choice>
  </mc:AlternateContent>
  <xr:revisionPtr revIDLastSave="0" documentId="13_ncr:1_{EF3198FB-0758-4455-B5A5-32A685DDDD58}" xr6:coauthVersionLast="47" xr6:coauthVersionMax="47" xr10:uidLastSave="{00000000-0000-0000-0000-000000000000}"/>
  <workbookProtection workbookAlgorithmName="SHA-512" workbookHashValue="HMIreJVoKqQ/Wj7SMcl2IP8auyquF/7lV0aNXwXjb3b7WnSO4GBqaMqlp6b9firMRRtRv9h76qtcB9pRUFU6Og==" workbookSaltValue="SqnjCHv7NQm7sMpPMqForw==" workbookSpinCount="100000" lockStructure="1"/>
  <bookViews>
    <workbookView xWindow="-110" yWindow="-110" windowWidth="19420" windowHeight="11020" activeTab="2" xr2:uid="{00000000-000D-0000-FFFF-FFFF00000000}"/>
  </bookViews>
  <sheets>
    <sheet name="Analysis 1" sheetId="1" r:id="rId1"/>
    <sheet name="Analysis 1 (2)" sheetId="6" r:id="rId2"/>
    <sheet name="Time_Analysis_Dashboard" sheetId="4" r:id="rId3"/>
    <sheet name="Details_Dashboard" sheetId="7" r:id="rId4"/>
    <sheet name="P&amp;C Analysis" sheetId="8" r:id="rId5"/>
    <sheet name="Customer" sheetId="9" r:id="rId6"/>
  </sheets>
  <definedNames>
    <definedName name="Country">Customer!$AA$3:$AB$9</definedName>
    <definedName name="LookupTable" localSheetId="1">'Analysis 1 (2)'!#REF!</definedName>
    <definedName name="LookupTable" localSheetId="5">Customer!#REF!</definedName>
    <definedName name="LookupTable" localSheetId="4">'P&amp;C Analysis'!#REF!</definedName>
    <definedName name="LookupTable">'Analysis 1'!$O$3:$U$7</definedName>
    <definedName name="Slicer_Country">#N/A</definedName>
    <definedName name="Slicer_Month_Name">#N/A</definedName>
    <definedName name="Slicer_Year">#N/A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s>
  <extLst>
    <ext xmlns:x14="http://schemas.microsoft.com/office/spreadsheetml/2009/9/main" uri="{876F7934-8845-4945-9796-88D515C7AA90}">
      <x14:pivotCaches>
        <pivotCache cacheId="17" r:id="rId24"/>
        <pivotCache cacheId="18"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SalesTerritory_4db8e650-8365-489f-9ffe-23ba86c25ee0" name="DimSalesTerritory" connection="Query - DimSalesTerritory"/>
          <x15:modelTable id="FactInternetSales_3eead364-c483-41ac-b736-5211d4713055" name="FactInternetSales" connection="Query - FactInternetSales"/>
          <x15:modelTable id="DimProduct_f734cd7f-dd91-406d-bc47-dc3b08404321" name="DimProduct" connection="Query - DimProduct"/>
          <x15:modelTable id="DimCustomer_d8944237-eb47-4da6-9d62-a1bf49c3c24b" name="DimCustomer" connection="Query - DimCustomer"/>
          <x15:modelTable id="DimDate_e2fc536a-f9fc-467a-bcce-cc095caf81a0" name="DimDate" connection="Query - DimDate"/>
          <x15:modelTable id="DimGeography_2e8c5ce8-5a02-42ed-bc22-40487e180cf9" name="DimGeography" connection="Query - DimGeography1"/>
          <x15:modelTable id="All Measures_aa06b14c-aa4a-4023-b90a-f4aff588d141" name="All Measures" connection="Query - All Measures"/>
        </x15:modelTables>
        <x15:modelRelationships>
          <x15:modelRelationship fromTable="DimCustomer" fromColumn="GeographyKey" toTable="DimGeography" toColumn="GeographyKey"/>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4" i="9" l="1"/>
  <c r="AJ4" i="9" s="1"/>
  <c r="AE4" i="9"/>
  <c r="AD5" i="9"/>
  <c r="AJ5" i="9" s="1"/>
  <c r="AE5" i="9"/>
  <c r="AD6" i="9"/>
  <c r="AJ6" i="9" s="1"/>
  <c r="AE6" i="9"/>
  <c r="AD7" i="9"/>
  <c r="AJ7" i="9" s="1"/>
  <c r="AE7" i="9"/>
  <c r="AD8" i="9"/>
  <c r="AJ8" i="9" s="1"/>
  <c r="AE8" i="9"/>
  <c r="AD9" i="9"/>
  <c r="AJ9" i="9" s="1"/>
  <c r="AE9" i="9"/>
  <c r="AE3" i="9"/>
  <c r="AD3" i="9"/>
  <c r="AJ3" i="9" s="1"/>
  <c r="U3" i="9"/>
  <c r="V3" i="9"/>
  <c r="U4" i="9"/>
  <c r="V4" i="9"/>
  <c r="U5" i="9"/>
  <c r="V5" i="9"/>
  <c r="U6" i="9"/>
  <c r="V6" i="9"/>
  <c r="U7" i="9"/>
  <c r="V7" i="9"/>
  <c r="U8" i="9"/>
  <c r="V8" i="9"/>
  <c r="U9" i="9"/>
  <c r="V9" i="9"/>
  <c r="W9" i="9" s="1"/>
  <c r="V2" i="9"/>
  <c r="U2" i="9"/>
  <c r="L15" i="9"/>
  <c r="M13" i="9"/>
  <c r="L14" i="9"/>
  <c r="F7" i="9"/>
  <c r="F6" i="9"/>
  <c r="F5" i="9"/>
  <c r="F4" i="9"/>
  <c r="F3" i="9"/>
  <c r="G11" i="9"/>
  <c r="G10" i="9"/>
  <c r="G7" i="9"/>
  <c r="H7" i="9" s="1"/>
  <c r="G6" i="9"/>
  <c r="H6" i="9" s="1"/>
  <c r="G5" i="9"/>
  <c r="H5" i="9" s="1"/>
  <c r="G4" i="9"/>
  <c r="H4" i="9" s="1"/>
  <c r="G3" i="9"/>
  <c r="H3" i="9" s="1"/>
  <c r="G2" i="9"/>
  <c r="F2" i="9"/>
  <c r="AE8" i="8"/>
  <c r="AF8" i="8"/>
  <c r="AE9" i="8"/>
  <c r="AF9" i="8"/>
  <c r="AG9" i="8" s="1"/>
  <c r="AF7" i="8"/>
  <c r="AE7" i="8"/>
  <c r="Z3" i="8"/>
  <c r="AA3" i="8"/>
  <c r="Z4" i="8"/>
  <c r="AA4" i="8"/>
  <c r="Z5" i="8"/>
  <c r="AA5" i="8"/>
  <c r="Z6" i="8"/>
  <c r="AA6" i="8"/>
  <c r="Z7" i="8"/>
  <c r="AA7" i="8"/>
  <c r="Z8" i="8"/>
  <c r="AA8" i="8"/>
  <c r="Z9" i="8"/>
  <c r="AA9" i="8"/>
  <c r="Z10" i="8"/>
  <c r="AA10" i="8"/>
  <c r="AA2" i="8"/>
  <c r="Z2" i="8"/>
  <c r="F11" i="8"/>
  <c r="G11" i="8"/>
  <c r="F12" i="8"/>
  <c r="G12" i="8"/>
  <c r="F13" i="8"/>
  <c r="G13" i="8"/>
  <c r="F14" i="8"/>
  <c r="G14" i="8"/>
  <c r="F15" i="8"/>
  <c r="G15" i="8"/>
  <c r="F16" i="8"/>
  <c r="G16" i="8"/>
  <c r="F17" i="8"/>
  <c r="G17" i="8"/>
  <c r="F18" i="8"/>
  <c r="G18" i="8"/>
  <c r="F19" i="8"/>
  <c r="G19" i="8"/>
  <c r="F20" i="8"/>
  <c r="G20" i="8"/>
  <c r="F21" i="8"/>
  <c r="G21" i="8"/>
  <c r="F22" i="8"/>
  <c r="G22" i="8"/>
  <c r="F23" i="8"/>
  <c r="G23" i="8"/>
  <c r="F24" i="8"/>
  <c r="G24" i="8"/>
  <c r="F25" i="8"/>
  <c r="G25" i="8"/>
  <c r="F26" i="8"/>
  <c r="G26" i="8"/>
  <c r="F27" i="8"/>
  <c r="G27" i="8"/>
  <c r="F28" i="8"/>
  <c r="G28" i="8"/>
  <c r="F29" i="8"/>
  <c r="G29" i="8"/>
  <c r="F30" i="8"/>
  <c r="G30" i="8"/>
  <c r="F31" i="8"/>
  <c r="G31" i="8"/>
  <c r="F32" i="8"/>
  <c r="G32" i="8"/>
  <c r="F33" i="8"/>
  <c r="G33" i="8"/>
  <c r="F34" i="8"/>
  <c r="G34" i="8"/>
  <c r="F35" i="8"/>
  <c r="G35" i="8"/>
  <c r="F36" i="8"/>
  <c r="G36" i="8"/>
  <c r="F37" i="8"/>
  <c r="G37" i="8"/>
  <c r="F38" i="8"/>
  <c r="G38" i="8"/>
  <c r="F39" i="8"/>
  <c r="G39" i="8"/>
  <c r="F40" i="8"/>
  <c r="G40" i="8"/>
  <c r="F41" i="8"/>
  <c r="G41" i="8"/>
  <c r="F42" i="8"/>
  <c r="G42" i="8"/>
  <c r="F43" i="8"/>
  <c r="G43" i="8"/>
  <c r="F44" i="8"/>
  <c r="G44" i="8"/>
  <c r="F45" i="8"/>
  <c r="G45" i="8"/>
  <c r="F46" i="8"/>
  <c r="G46" i="8"/>
  <c r="F47" i="8"/>
  <c r="G47" i="8"/>
  <c r="F48" i="8"/>
  <c r="G48" i="8"/>
  <c r="F49" i="8"/>
  <c r="G49" i="8"/>
  <c r="F50" i="8"/>
  <c r="G50" i="8"/>
  <c r="F51" i="8"/>
  <c r="G51" i="8"/>
  <c r="F52" i="8"/>
  <c r="G52" i="8"/>
  <c r="F53" i="8"/>
  <c r="G53" i="8"/>
  <c r="F54" i="8"/>
  <c r="G54" i="8"/>
  <c r="F55" i="8"/>
  <c r="G55" i="8"/>
  <c r="F56" i="8"/>
  <c r="G56" i="8"/>
  <c r="F57" i="8"/>
  <c r="G57" i="8"/>
  <c r="F58" i="8"/>
  <c r="G58" i="8"/>
  <c r="F59" i="8"/>
  <c r="G59" i="8"/>
  <c r="F60" i="8"/>
  <c r="G60" i="8"/>
  <c r="F61" i="8"/>
  <c r="G61" i="8"/>
  <c r="F62" i="8"/>
  <c r="G62" i="8"/>
  <c r="F63" i="8"/>
  <c r="G63" i="8"/>
  <c r="F64" i="8"/>
  <c r="G64" i="8"/>
  <c r="F65" i="8"/>
  <c r="G65" i="8"/>
  <c r="F66" i="8"/>
  <c r="G66" i="8"/>
  <c r="F67" i="8"/>
  <c r="G67" i="8"/>
  <c r="F68" i="8"/>
  <c r="G68" i="8"/>
  <c r="F69" i="8"/>
  <c r="G69" i="8"/>
  <c r="F70" i="8"/>
  <c r="G70" i="8"/>
  <c r="F71" i="8"/>
  <c r="G71" i="8"/>
  <c r="F72" i="8"/>
  <c r="G72" i="8"/>
  <c r="F73" i="8"/>
  <c r="G73" i="8"/>
  <c r="F74" i="8"/>
  <c r="G74" i="8"/>
  <c r="F75" i="8"/>
  <c r="G75" i="8"/>
  <c r="F76" i="8"/>
  <c r="G76" i="8"/>
  <c r="F77" i="8"/>
  <c r="G77" i="8"/>
  <c r="F78" i="8"/>
  <c r="G78" i="8"/>
  <c r="F79" i="8"/>
  <c r="G79" i="8"/>
  <c r="F80" i="8"/>
  <c r="G80" i="8"/>
  <c r="F81" i="8"/>
  <c r="G81" i="8"/>
  <c r="F82" i="8"/>
  <c r="G82" i="8"/>
  <c r="F83" i="8"/>
  <c r="G83" i="8"/>
  <c r="F84" i="8"/>
  <c r="G84" i="8"/>
  <c r="F85" i="8"/>
  <c r="G85" i="8"/>
  <c r="F86" i="8"/>
  <c r="G86" i="8"/>
  <c r="F87" i="8"/>
  <c r="G87" i="8"/>
  <c r="F88" i="8"/>
  <c r="G88" i="8"/>
  <c r="F89" i="8"/>
  <c r="G89" i="8"/>
  <c r="F90" i="8"/>
  <c r="G90" i="8"/>
  <c r="F91" i="8"/>
  <c r="G91" i="8"/>
  <c r="F92" i="8"/>
  <c r="G92" i="8"/>
  <c r="F93" i="8"/>
  <c r="G93" i="8"/>
  <c r="F94" i="8"/>
  <c r="G94" i="8"/>
  <c r="F95" i="8"/>
  <c r="G95" i="8"/>
  <c r="F96" i="8"/>
  <c r="G96" i="8"/>
  <c r="F97" i="8"/>
  <c r="G97" i="8"/>
  <c r="F98" i="8"/>
  <c r="G98" i="8"/>
  <c r="F99" i="8"/>
  <c r="G99" i="8"/>
  <c r="F100" i="8"/>
  <c r="G100" i="8"/>
  <c r="F101" i="8"/>
  <c r="G101" i="8"/>
  <c r="F102" i="8"/>
  <c r="G102" i="8"/>
  <c r="F103" i="8"/>
  <c r="G103" i="8"/>
  <c r="F104" i="8"/>
  <c r="G104" i="8"/>
  <c r="F105" i="8"/>
  <c r="G105" i="8"/>
  <c r="F106" i="8"/>
  <c r="G106" i="8"/>
  <c r="F107" i="8"/>
  <c r="G107" i="8"/>
  <c r="F108" i="8"/>
  <c r="G108" i="8"/>
  <c r="F109" i="8"/>
  <c r="G109" i="8"/>
  <c r="F110" i="8"/>
  <c r="G110" i="8"/>
  <c r="F111" i="8"/>
  <c r="G111" i="8"/>
  <c r="F112" i="8"/>
  <c r="G112" i="8"/>
  <c r="F113" i="8"/>
  <c r="G113" i="8"/>
  <c r="F114" i="8"/>
  <c r="G114" i="8"/>
  <c r="F115" i="8"/>
  <c r="G115" i="8"/>
  <c r="F116" i="8"/>
  <c r="G116" i="8"/>
  <c r="F117" i="8"/>
  <c r="G117" i="8"/>
  <c r="F118" i="8"/>
  <c r="G118" i="8"/>
  <c r="F119" i="8"/>
  <c r="G119" i="8"/>
  <c r="F120" i="8"/>
  <c r="G120" i="8"/>
  <c r="F121" i="8"/>
  <c r="G121" i="8"/>
  <c r="F122" i="8"/>
  <c r="G122" i="8"/>
  <c r="F123" i="8"/>
  <c r="G123" i="8"/>
  <c r="F124" i="8"/>
  <c r="G124" i="8"/>
  <c r="F125" i="8"/>
  <c r="G125" i="8"/>
  <c r="F126" i="8"/>
  <c r="G126" i="8"/>
  <c r="F127" i="8"/>
  <c r="G127" i="8"/>
  <c r="F128" i="8"/>
  <c r="G128" i="8"/>
  <c r="F129" i="8"/>
  <c r="G129" i="8"/>
  <c r="F130" i="8"/>
  <c r="G130" i="8"/>
  <c r="F131" i="8"/>
  <c r="G131" i="8"/>
  <c r="F132" i="8"/>
  <c r="G132" i="8"/>
  <c r="F133" i="8"/>
  <c r="G133" i="8"/>
  <c r="F134" i="8"/>
  <c r="G134" i="8"/>
  <c r="F135" i="8"/>
  <c r="G135" i="8"/>
  <c r="F136" i="8"/>
  <c r="G136" i="8"/>
  <c r="F137" i="8"/>
  <c r="G137" i="8"/>
  <c r="F138" i="8"/>
  <c r="G138" i="8"/>
  <c r="F139" i="8"/>
  <c r="G139" i="8"/>
  <c r="F140" i="8"/>
  <c r="G140" i="8"/>
  <c r="F141" i="8"/>
  <c r="G141" i="8"/>
  <c r="F142" i="8"/>
  <c r="G142" i="8"/>
  <c r="F143" i="8"/>
  <c r="G143" i="8"/>
  <c r="F144" i="8"/>
  <c r="G144" i="8"/>
  <c r="F145" i="8"/>
  <c r="G145" i="8"/>
  <c r="F146" i="8"/>
  <c r="G146" i="8"/>
  <c r="F147" i="8"/>
  <c r="G147" i="8"/>
  <c r="F148" i="8"/>
  <c r="G148" i="8"/>
  <c r="F149" i="8"/>
  <c r="G149" i="8"/>
  <c r="F150" i="8"/>
  <c r="G150" i="8"/>
  <c r="F151" i="8"/>
  <c r="G151" i="8"/>
  <c r="F152" i="8"/>
  <c r="G152" i="8"/>
  <c r="F153" i="8"/>
  <c r="G153" i="8"/>
  <c r="F154" i="8"/>
  <c r="G154" i="8"/>
  <c r="F155" i="8"/>
  <c r="G155" i="8"/>
  <c r="F156" i="8"/>
  <c r="G156" i="8"/>
  <c r="F157" i="8"/>
  <c r="G157" i="8"/>
  <c r="F158" i="8"/>
  <c r="G158" i="8"/>
  <c r="F159" i="8"/>
  <c r="G159" i="8"/>
  <c r="F160" i="8"/>
  <c r="G160" i="8"/>
  <c r="F161" i="8"/>
  <c r="G161" i="8"/>
  <c r="F162" i="8"/>
  <c r="G162" i="8"/>
  <c r="F163" i="8"/>
  <c r="G163" i="8"/>
  <c r="F164" i="8"/>
  <c r="G164" i="8"/>
  <c r="F165" i="8"/>
  <c r="G165" i="8"/>
  <c r="F166" i="8"/>
  <c r="G166" i="8"/>
  <c r="F167" i="8"/>
  <c r="G167" i="8"/>
  <c r="F168" i="8"/>
  <c r="G168" i="8"/>
  <c r="F169" i="8"/>
  <c r="G169" i="8"/>
  <c r="F170" i="8"/>
  <c r="G170" i="8"/>
  <c r="F171" i="8"/>
  <c r="G171" i="8"/>
  <c r="F172" i="8"/>
  <c r="G172" i="8"/>
  <c r="F173" i="8"/>
  <c r="G173" i="8"/>
  <c r="F174" i="8"/>
  <c r="G174" i="8"/>
  <c r="F175" i="8"/>
  <c r="G175" i="8"/>
  <c r="F176" i="8"/>
  <c r="G176" i="8"/>
  <c r="F177" i="8"/>
  <c r="G177" i="8"/>
  <c r="F178" i="8"/>
  <c r="G178" i="8"/>
  <c r="F179" i="8"/>
  <c r="G179" i="8"/>
  <c r="F180" i="8"/>
  <c r="G180" i="8"/>
  <c r="F181" i="8"/>
  <c r="G181" i="8"/>
  <c r="F182" i="8"/>
  <c r="G182" i="8"/>
  <c r="F183" i="8"/>
  <c r="G183" i="8"/>
  <c r="F184" i="8"/>
  <c r="G184" i="8"/>
  <c r="F185" i="8"/>
  <c r="G185" i="8"/>
  <c r="F186" i="8"/>
  <c r="G186" i="8"/>
  <c r="F187" i="8"/>
  <c r="G187" i="8"/>
  <c r="F188" i="8"/>
  <c r="G188" i="8"/>
  <c r="F189" i="8"/>
  <c r="G189" i="8"/>
  <c r="F190" i="8"/>
  <c r="G190" i="8"/>
  <c r="F191" i="8"/>
  <c r="G191" i="8"/>
  <c r="F192" i="8"/>
  <c r="G192" i="8"/>
  <c r="F193" i="8"/>
  <c r="G193" i="8"/>
  <c r="F194" i="8"/>
  <c r="G194" i="8"/>
  <c r="F195" i="8"/>
  <c r="G195" i="8"/>
  <c r="F196" i="8"/>
  <c r="G196" i="8"/>
  <c r="F197" i="8"/>
  <c r="G197" i="8"/>
  <c r="F198" i="8"/>
  <c r="G198" i="8"/>
  <c r="F199" i="8"/>
  <c r="G199" i="8"/>
  <c r="F200" i="8"/>
  <c r="G200" i="8"/>
  <c r="F201" i="8"/>
  <c r="G201" i="8"/>
  <c r="F202" i="8"/>
  <c r="G202" i="8"/>
  <c r="F203" i="8"/>
  <c r="G203" i="8"/>
  <c r="F204" i="8"/>
  <c r="G204" i="8"/>
  <c r="F205" i="8"/>
  <c r="G205" i="8"/>
  <c r="F206" i="8"/>
  <c r="G206" i="8"/>
  <c r="F207" i="8"/>
  <c r="G207" i="8"/>
  <c r="F208" i="8"/>
  <c r="G208" i="8"/>
  <c r="F209" i="8"/>
  <c r="G209" i="8"/>
  <c r="F210" i="8"/>
  <c r="G210" i="8"/>
  <c r="F211" i="8"/>
  <c r="G211" i="8"/>
  <c r="F212" i="8"/>
  <c r="G212" i="8"/>
  <c r="F213" i="8"/>
  <c r="G213" i="8"/>
  <c r="F214" i="8"/>
  <c r="G214" i="8"/>
  <c r="F215" i="8"/>
  <c r="G215" i="8"/>
  <c r="F216" i="8"/>
  <c r="G216" i="8"/>
  <c r="F217" i="8"/>
  <c r="G217" i="8"/>
  <c r="F218" i="8"/>
  <c r="G218" i="8"/>
  <c r="F219" i="8"/>
  <c r="G219" i="8"/>
  <c r="F220" i="8"/>
  <c r="G220" i="8"/>
  <c r="F221" i="8"/>
  <c r="G221" i="8"/>
  <c r="F222" i="8"/>
  <c r="G222" i="8"/>
  <c r="F223" i="8"/>
  <c r="G223" i="8"/>
  <c r="F224" i="8"/>
  <c r="G224" i="8"/>
  <c r="F225" i="8"/>
  <c r="G225" i="8"/>
  <c r="F226" i="8"/>
  <c r="G226" i="8"/>
  <c r="F227" i="8"/>
  <c r="G227" i="8"/>
  <c r="F228" i="8"/>
  <c r="G228" i="8"/>
  <c r="F229" i="8"/>
  <c r="G229" i="8"/>
  <c r="F230" i="8"/>
  <c r="G230" i="8"/>
  <c r="F231" i="8"/>
  <c r="G231" i="8"/>
  <c r="F232" i="8"/>
  <c r="G232" i="8"/>
  <c r="F233" i="8"/>
  <c r="G233" i="8"/>
  <c r="F234" i="8"/>
  <c r="G234" i="8"/>
  <c r="F235" i="8"/>
  <c r="G235" i="8"/>
  <c r="F236" i="8"/>
  <c r="G236" i="8"/>
  <c r="F237" i="8"/>
  <c r="G237" i="8"/>
  <c r="F238" i="8"/>
  <c r="G238" i="8"/>
  <c r="F239" i="8"/>
  <c r="G239" i="8"/>
  <c r="F240" i="8"/>
  <c r="G240" i="8"/>
  <c r="F241" i="8"/>
  <c r="G241" i="8"/>
  <c r="F242" i="8"/>
  <c r="G242" i="8"/>
  <c r="F243" i="8"/>
  <c r="G243" i="8"/>
  <c r="F244" i="8"/>
  <c r="G244" i="8"/>
  <c r="F245" i="8"/>
  <c r="G245" i="8"/>
  <c r="F246" i="8"/>
  <c r="G246" i="8"/>
  <c r="F247" i="8"/>
  <c r="G247" i="8"/>
  <c r="F248" i="8"/>
  <c r="G248" i="8"/>
  <c r="F249" i="8"/>
  <c r="G249" i="8"/>
  <c r="F250" i="8"/>
  <c r="G250" i="8"/>
  <c r="F251" i="8"/>
  <c r="G251" i="8"/>
  <c r="F252" i="8"/>
  <c r="G252" i="8"/>
  <c r="F253" i="8"/>
  <c r="G253" i="8"/>
  <c r="F254" i="8"/>
  <c r="G254" i="8"/>
  <c r="F255" i="8"/>
  <c r="G255" i="8"/>
  <c r="F256" i="8"/>
  <c r="G256" i="8"/>
  <c r="F257" i="8"/>
  <c r="G257" i="8"/>
  <c r="F258" i="8"/>
  <c r="G258" i="8"/>
  <c r="F259" i="8"/>
  <c r="G259" i="8"/>
  <c r="F260" i="8"/>
  <c r="G260" i="8"/>
  <c r="F261" i="8"/>
  <c r="G261" i="8"/>
  <c r="F262" i="8"/>
  <c r="G262" i="8"/>
  <c r="F263" i="8"/>
  <c r="G263" i="8"/>
  <c r="F264" i="8"/>
  <c r="G264" i="8"/>
  <c r="F265" i="8"/>
  <c r="G265" i="8"/>
  <c r="F266" i="8"/>
  <c r="G266" i="8"/>
  <c r="F267" i="8"/>
  <c r="G267" i="8"/>
  <c r="F268" i="8"/>
  <c r="G268" i="8"/>
  <c r="F269" i="8"/>
  <c r="G269" i="8"/>
  <c r="F270" i="8"/>
  <c r="G270" i="8"/>
  <c r="F271" i="8"/>
  <c r="G271" i="8"/>
  <c r="F272" i="8"/>
  <c r="G272" i="8"/>
  <c r="F273" i="8"/>
  <c r="G273" i="8"/>
  <c r="F274" i="8"/>
  <c r="G274" i="8"/>
  <c r="F275" i="8"/>
  <c r="G275" i="8"/>
  <c r="F276" i="8"/>
  <c r="G276" i="8"/>
  <c r="F277" i="8"/>
  <c r="G277" i="8"/>
  <c r="F278" i="8"/>
  <c r="G278" i="8"/>
  <c r="F279" i="8"/>
  <c r="G279" i="8"/>
  <c r="F280" i="8"/>
  <c r="G280" i="8"/>
  <c r="F281" i="8"/>
  <c r="G281" i="8"/>
  <c r="F282" i="8"/>
  <c r="G282" i="8"/>
  <c r="F283" i="8"/>
  <c r="G283" i="8"/>
  <c r="F284" i="8"/>
  <c r="G284" i="8"/>
  <c r="F285" i="8"/>
  <c r="G285" i="8"/>
  <c r="F286" i="8"/>
  <c r="G286" i="8"/>
  <c r="F287" i="8"/>
  <c r="G287" i="8"/>
  <c r="F288" i="8"/>
  <c r="G288" i="8"/>
  <c r="F289" i="8"/>
  <c r="G289" i="8"/>
  <c r="F290" i="8"/>
  <c r="G290" i="8"/>
  <c r="F291" i="8"/>
  <c r="G291" i="8"/>
  <c r="F292" i="8"/>
  <c r="G292" i="8"/>
  <c r="F293" i="8"/>
  <c r="G293" i="8"/>
  <c r="F294" i="8"/>
  <c r="G294" i="8"/>
  <c r="F295" i="8"/>
  <c r="G295" i="8"/>
  <c r="F296" i="8"/>
  <c r="G296" i="8"/>
  <c r="F297" i="8"/>
  <c r="G297" i="8"/>
  <c r="F298" i="8"/>
  <c r="G298" i="8"/>
  <c r="F299" i="8"/>
  <c r="G299" i="8"/>
  <c r="F300" i="8"/>
  <c r="G300" i="8"/>
  <c r="F301" i="8"/>
  <c r="G301" i="8"/>
  <c r="F302" i="8"/>
  <c r="G302" i="8"/>
  <c r="F303" i="8"/>
  <c r="G303" i="8"/>
  <c r="F304" i="8"/>
  <c r="G304" i="8"/>
  <c r="F305" i="8"/>
  <c r="G305" i="8"/>
  <c r="F306" i="8"/>
  <c r="G306" i="8"/>
  <c r="F307" i="8"/>
  <c r="G307" i="8"/>
  <c r="F308" i="8"/>
  <c r="G308" i="8"/>
  <c r="F309" i="8"/>
  <c r="G309" i="8"/>
  <c r="F310" i="8"/>
  <c r="G310" i="8"/>
  <c r="F311" i="8"/>
  <c r="G311" i="8"/>
  <c r="F312" i="8"/>
  <c r="G312" i="8"/>
  <c r="F313" i="8"/>
  <c r="G313" i="8"/>
  <c r="F314" i="8"/>
  <c r="G314" i="8"/>
  <c r="F315" i="8"/>
  <c r="G315" i="8"/>
  <c r="F316" i="8"/>
  <c r="G316" i="8"/>
  <c r="F317" i="8"/>
  <c r="G317" i="8"/>
  <c r="F318" i="8"/>
  <c r="G318" i="8"/>
  <c r="F319" i="8"/>
  <c r="G319" i="8"/>
  <c r="F320" i="8"/>
  <c r="G320" i="8"/>
  <c r="F321" i="8"/>
  <c r="G321" i="8"/>
  <c r="F322" i="8"/>
  <c r="G322" i="8"/>
  <c r="F323" i="8"/>
  <c r="G323" i="8"/>
  <c r="F324" i="8"/>
  <c r="G324" i="8"/>
  <c r="F325" i="8"/>
  <c r="G325" i="8"/>
  <c r="F326" i="8"/>
  <c r="G326" i="8"/>
  <c r="F327" i="8"/>
  <c r="G327" i="8"/>
  <c r="F328" i="8"/>
  <c r="G328" i="8"/>
  <c r="F329" i="8"/>
  <c r="G329" i="8"/>
  <c r="F330" i="8"/>
  <c r="G330" i="8"/>
  <c r="F331" i="8"/>
  <c r="G331" i="8"/>
  <c r="F332" i="8"/>
  <c r="G332" i="8"/>
  <c r="F333" i="8"/>
  <c r="G333" i="8"/>
  <c r="F334" i="8"/>
  <c r="G334" i="8"/>
  <c r="F335" i="8"/>
  <c r="G335" i="8"/>
  <c r="F336" i="8"/>
  <c r="G336" i="8"/>
  <c r="F337" i="8"/>
  <c r="G337" i="8"/>
  <c r="F338" i="8"/>
  <c r="G338" i="8"/>
  <c r="F339" i="8"/>
  <c r="G339" i="8"/>
  <c r="F340" i="8"/>
  <c r="G340" i="8"/>
  <c r="F341" i="8"/>
  <c r="G341" i="8"/>
  <c r="F342" i="8"/>
  <c r="G342" i="8"/>
  <c r="F343" i="8"/>
  <c r="G343" i="8"/>
  <c r="F344" i="8"/>
  <c r="G344" i="8"/>
  <c r="F345" i="8"/>
  <c r="G345" i="8"/>
  <c r="F346" i="8"/>
  <c r="G346" i="8"/>
  <c r="F347" i="8"/>
  <c r="G347" i="8"/>
  <c r="F348" i="8"/>
  <c r="G348" i="8"/>
  <c r="F349" i="8"/>
  <c r="G349" i="8"/>
  <c r="F350" i="8"/>
  <c r="G350" i="8"/>
  <c r="F351" i="8"/>
  <c r="G351" i="8"/>
  <c r="F352" i="8"/>
  <c r="G352" i="8"/>
  <c r="F353" i="8"/>
  <c r="G353" i="8"/>
  <c r="F354" i="8"/>
  <c r="G354" i="8"/>
  <c r="F355" i="8"/>
  <c r="G355" i="8"/>
  <c r="F356" i="8"/>
  <c r="G356" i="8"/>
  <c r="F357" i="8"/>
  <c r="G357" i="8"/>
  <c r="F358" i="8"/>
  <c r="G358" i="8"/>
  <c r="F359" i="8"/>
  <c r="G359" i="8"/>
  <c r="F360" i="8"/>
  <c r="G360" i="8"/>
  <c r="F361" i="8"/>
  <c r="G361" i="8"/>
  <c r="F362" i="8"/>
  <c r="G362" i="8"/>
  <c r="F363" i="8"/>
  <c r="G363" i="8"/>
  <c r="F364" i="8"/>
  <c r="G364" i="8"/>
  <c r="F365" i="8"/>
  <c r="G365" i="8"/>
  <c r="F366" i="8"/>
  <c r="G366" i="8"/>
  <c r="F367" i="8"/>
  <c r="G367" i="8"/>
  <c r="F368" i="8"/>
  <c r="G368" i="8"/>
  <c r="F369" i="8"/>
  <c r="G369" i="8"/>
  <c r="F370" i="8"/>
  <c r="G370" i="8"/>
  <c r="F371" i="8"/>
  <c r="G371" i="8"/>
  <c r="F372" i="8"/>
  <c r="G372" i="8"/>
  <c r="F373" i="8"/>
  <c r="G373" i="8"/>
  <c r="F374" i="8"/>
  <c r="G374" i="8"/>
  <c r="F375" i="8"/>
  <c r="G375" i="8"/>
  <c r="F376" i="8"/>
  <c r="G376" i="8"/>
  <c r="F377" i="8"/>
  <c r="G377" i="8"/>
  <c r="F378" i="8"/>
  <c r="G378" i="8"/>
  <c r="F379" i="8"/>
  <c r="G379" i="8"/>
  <c r="F380" i="8"/>
  <c r="G380" i="8"/>
  <c r="F381" i="8"/>
  <c r="G381" i="8"/>
  <c r="F382" i="8"/>
  <c r="G382" i="8"/>
  <c r="F383" i="8"/>
  <c r="G383" i="8"/>
  <c r="F384" i="8"/>
  <c r="G384" i="8"/>
  <c r="F385" i="8"/>
  <c r="G385" i="8"/>
  <c r="F386" i="8"/>
  <c r="G386" i="8"/>
  <c r="F387" i="8"/>
  <c r="G387" i="8"/>
  <c r="F388" i="8"/>
  <c r="G388" i="8"/>
  <c r="F389" i="8"/>
  <c r="G389" i="8"/>
  <c r="F390" i="8"/>
  <c r="G390" i="8"/>
  <c r="F391" i="8"/>
  <c r="G391" i="8"/>
  <c r="F392" i="8"/>
  <c r="G392" i="8"/>
  <c r="F393" i="8"/>
  <c r="G393" i="8"/>
  <c r="F394" i="8"/>
  <c r="G394" i="8"/>
  <c r="F395" i="8"/>
  <c r="G395" i="8"/>
  <c r="F396" i="8"/>
  <c r="G396" i="8"/>
  <c r="F397" i="8"/>
  <c r="G397" i="8"/>
  <c r="F398" i="8"/>
  <c r="G398" i="8"/>
  <c r="F399" i="8"/>
  <c r="G399" i="8"/>
  <c r="F400" i="8"/>
  <c r="G400" i="8"/>
  <c r="F401" i="8"/>
  <c r="G401" i="8"/>
  <c r="F402" i="8"/>
  <c r="G402" i="8"/>
  <c r="F403" i="8"/>
  <c r="G403" i="8"/>
  <c r="F404" i="8"/>
  <c r="G404" i="8"/>
  <c r="F405" i="8"/>
  <c r="G405" i="8"/>
  <c r="F406" i="8"/>
  <c r="G406" i="8"/>
  <c r="F407" i="8"/>
  <c r="G407" i="8"/>
  <c r="F408" i="8"/>
  <c r="G408" i="8"/>
  <c r="F409" i="8"/>
  <c r="G409" i="8"/>
  <c r="F410" i="8"/>
  <c r="G410" i="8"/>
  <c r="F411" i="8"/>
  <c r="G411" i="8"/>
  <c r="F412" i="8"/>
  <c r="G412" i="8"/>
  <c r="F413" i="8"/>
  <c r="G413" i="8"/>
  <c r="F414" i="8"/>
  <c r="G414" i="8"/>
  <c r="F415" i="8"/>
  <c r="G415" i="8"/>
  <c r="F416" i="8"/>
  <c r="G416" i="8"/>
  <c r="F417" i="8"/>
  <c r="G417" i="8"/>
  <c r="F418" i="8"/>
  <c r="G418" i="8"/>
  <c r="F419" i="8"/>
  <c r="G419" i="8"/>
  <c r="F420" i="8"/>
  <c r="G420" i="8"/>
  <c r="F421" i="8"/>
  <c r="G421" i="8"/>
  <c r="F422" i="8"/>
  <c r="G422" i="8"/>
  <c r="F423" i="8"/>
  <c r="G423" i="8"/>
  <c r="F424" i="8"/>
  <c r="G424" i="8"/>
  <c r="F425" i="8"/>
  <c r="G425" i="8"/>
  <c r="F426" i="8"/>
  <c r="G426" i="8"/>
  <c r="F427" i="8"/>
  <c r="G427" i="8"/>
  <c r="F428" i="8"/>
  <c r="G428" i="8"/>
  <c r="F429" i="8"/>
  <c r="G429" i="8"/>
  <c r="F430" i="8"/>
  <c r="G430" i="8"/>
  <c r="F431" i="8"/>
  <c r="G431" i="8"/>
  <c r="F432" i="8"/>
  <c r="G432" i="8"/>
  <c r="F433" i="8"/>
  <c r="G433" i="8"/>
  <c r="F434" i="8"/>
  <c r="G434" i="8"/>
  <c r="F435" i="8"/>
  <c r="G435" i="8"/>
  <c r="F436" i="8"/>
  <c r="G436" i="8"/>
  <c r="F437" i="8"/>
  <c r="G437" i="8"/>
  <c r="F438" i="8"/>
  <c r="G438" i="8"/>
  <c r="F439" i="8"/>
  <c r="G439" i="8"/>
  <c r="F440" i="8"/>
  <c r="G440" i="8"/>
  <c r="F441" i="8"/>
  <c r="G441" i="8"/>
  <c r="F442" i="8"/>
  <c r="G442" i="8"/>
  <c r="F443" i="8"/>
  <c r="G443" i="8"/>
  <c r="F444" i="8"/>
  <c r="G444" i="8"/>
  <c r="F445" i="8"/>
  <c r="G445" i="8"/>
  <c r="F446" i="8"/>
  <c r="G446" i="8"/>
  <c r="F447" i="8"/>
  <c r="G447" i="8"/>
  <c r="F448" i="8"/>
  <c r="G448" i="8"/>
  <c r="F449" i="8"/>
  <c r="G449" i="8"/>
  <c r="F450" i="8"/>
  <c r="G450" i="8"/>
  <c r="F451" i="8"/>
  <c r="G451" i="8"/>
  <c r="F452" i="8"/>
  <c r="G452" i="8"/>
  <c r="F453" i="8"/>
  <c r="G453" i="8"/>
  <c r="F454" i="8"/>
  <c r="G454" i="8"/>
  <c r="F455" i="8"/>
  <c r="G455" i="8"/>
  <c r="F456" i="8"/>
  <c r="G456" i="8"/>
  <c r="F457" i="8"/>
  <c r="G457" i="8"/>
  <c r="F458" i="8"/>
  <c r="G458" i="8"/>
  <c r="F459" i="8"/>
  <c r="G459" i="8"/>
  <c r="F460" i="8"/>
  <c r="G460" i="8"/>
  <c r="F461" i="8"/>
  <c r="G461" i="8"/>
  <c r="F462" i="8"/>
  <c r="G462" i="8"/>
  <c r="F463" i="8"/>
  <c r="G463" i="8"/>
  <c r="F464" i="8"/>
  <c r="G464" i="8"/>
  <c r="F465" i="8"/>
  <c r="G465" i="8"/>
  <c r="F466" i="8"/>
  <c r="G466" i="8"/>
  <c r="F467" i="8"/>
  <c r="G467" i="8"/>
  <c r="F468" i="8"/>
  <c r="G468" i="8"/>
  <c r="F469" i="8"/>
  <c r="G469" i="8"/>
  <c r="F470" i="8"/>
  <c r="G470" i="8"/>
  <c r="F471" i="8"/>
  <c r="G471" i="8"/>
  <c r="F472" i="8"/>
  <c r="G472" i="8"/>
  <c r="F473" i="8"/>
  <c r="G473" i="8"/>
  <c r="F474" i="8"/>
  <c r="G474" i="8"/>
  <c r="F475" i="8"/>
  <c r="G475" i="8"/>
  <c r="F476" i="8"/>
  <c r="G476" i="8"/>
  <c r="F477" i="8"/>
  <c r="G477" i="8"/>
  <c r="F478" i="8"/>
  <c r="G478" i="8"/>
  <c r="F479" i="8"/>
  <c r="G479" i="8"/>
  <c r="F480" i="8"/>
  <c r="G480" i="8"/>
  <c r="F481" i="8"/>
  <c r="G481" i="8"/>
  <c r="F482" i="8"/>
  <c r="G482" i="8"/>
  <c r="F483" i="8"/>
  <c r="G483" i="8"/>
  <c r="F484" i="8"/>
  <c r="G484" i="8"/>
  <c r="F485" i="8"/>
  <c r="G485" i="8"/>
  <c r="F486" i="8"/>
  <c r="G486" i="8"/>
  <c r="F487" i="8"/>
  <c r="G487" i="8"/>
  <c r="F488" i="8"/>
  <c r="G488" i="8"/>
  <c r="F489" i="8"/>
  <c r="G489" i="8"/>
  <c r="F490" i="8"/>
  <c r="G490" i="8"/>
  <c r="F491" i="8"/>
  <c r="G491" i="8"/>
  <c r="F492" i="8"/>
  <c r="G492" i="8"/>
  <c r="F493" i="8"/>
  <c r="G493" i="8"/>
  <c r="F494" i="8"/>
  <c r="G494" i="8"/>
  <c r="F495" i="8"/>
  <c r="G495" i="8"/>
  <c r="F496" i="8"/>
  <c r="G496" i="8"/>
  <c r="F497" i="8"/>
  <c r="G497" i="8"/>
  <c r="F498" i="8"/>
  <c r="G498" i="8"/>
  <c r="F499" i="8"/>
  <c r="G499" i="8"/>
  <c r="F500" i="8"/>
  <c r="G500" i="8"/>
  <c r="F501" i="8"/>
  <c r="G501" i="8"/>
  <c r="F502" i="8"/>
  <c r="G502" i="8"/>
  <c r="F503" i="8"/>
  <c r="G503" i="8"/>
  <c r="F504" i="8"/>
  <c r="G504" i="8"/>
  <c r="F505" i="8"/>
  <c r="G505" i="8"/>
  <c r="F506" i="8"/>
  <c r="G506" i="8"/>
  <c r="F507" i="8"/>
  <c r="G507" i="8"/>
  <c r="F508" i="8"/>
  <c r="G508" i="8"/>
  <c r="G10" i="8"/>
  <c r="F10" i="8"/>
  <c r="F4" i="8"/>
  <c r="G4" i="8"/>
  <c r="H4" i="8" s="1"/>
  <c r="F5" i="8"/>
  <c r="G5" i="8"/>
  <c r="H5" i="8" s="1"/>
  <c r="F6" i="8"/>
  <c r="G6" i="8"/>
  <c r="H6" i="8" s="1"/>
  <c r="F7" i="8"/>
  <c r="G7" i="8"/>
  <c r="H7" i="8" s="1"/>
  <c r="G3" i="8"/>
  <c r="H3" i="8" s="1"/>
  <c r="F3" i="8"/>
  <c r="G2" i="8"/>
  <c r="F2" i="8"/>
  <c r="W5" i="6"/>
  <c r="W4" i="6"/>
  <c r="O3" i="6"/>
  <c r="O4" i="6"/>
  <c r="O5" i="6"/>
  <c r="O6" i="6"/>
  <c r="O7" i="6"/>
  <c r="O8" i="6"/>
  <c r="O9" i="6"/>
  <c r="N3" i="6"/>
  <c r="N4" i="6"/>
  <c r="N5" i="6"/>
  <c r="N6" i="6"/>
  <c r="N7" i="6"/>
  <c r="N8" i="6"/>
  <c r="N9" i="6"/>
  <c r="O2" i="6"/>
  <c r="N2" i="6"/>
  <c r="E6" i="6"/>
  <c r="F3" i="6"/>
  <c r="G3" i="6" s="1"/>
  <c r="F4" i="6"/>
  <c r="G4" i="6" s="1"/>
  <c r="F2" i="6"/>
  <c r="G2" i="6" s="1"/>
  <c r="Z37" i="1"/>
  <c r="Z31" i="1"/>
  <c r="Z25" i="1"/>
  <c r="Z19" i="1"/>
  <c r="Z13" i="1"/>
  <c r="Z7" i="1"/>
  <c r="Y4" i="1"/>
  <c r="C16" i="1" a="1"/>
  <c r="C16" i="1" s="1"/>
  <c r="C17" i="1" a="1"/>
  <c r="C17" i="1" s="1"/>
  <c r="C18" i="1" a="1"/>
  <c r="C18" i="1" s="1"/>
  <c r="C19" i="1" a="1"/>
  <c r="C19" i="1" s="1"/>
  <c r="B16" i="1"/>
  <c r="B17" i="1"/>
  <c r="B18" i="1"/>
  <c r="B19" i="1"/>
  <c r="C15" i="1" a="1"/>
  <c r="C15" i="1" s="1"/>
  <c r="D15" i="1" s="1"/>
  <c r="B15" i="1"/>
  <c r="M14" i="9"/>
  <c r="M15" i="9"/>
  <c r="AN4" i="9" l="1"/>
  <c r="AN5" i="9"/>
  <c r="V12" i="9"/>
  <c r="V14" i="9" s="1"/>
  <c r="W7" i="9"/>
  <c r="W5" i="9"/>
  <c r="W8" i="9"/>
  <c r="W6" i="9"/>
  <c r="W4" i="9"/>
  <c r="W3" i="9"/>
  <c r="H10" i="9"/>
  <c r="H11" i="9"/>
  <c r="AG8" i="8"/>
  <c r="AB5" i="8"/>
  <c r="AB4" i="8"/>
  <c r="AB3" i="8"/>
  <c r="L4" i="8"/>
  <c r="L3" i="8"/>
  <c r="U8" i="6"/>
  <c r="U9" i="6" s="1"/>
  <c r="P12" i="6"/>
  <c r="R3" i="6"/>
  <c r="R4" i="6"/>
  <c r="R5" i="6"/>
  <c r="F6" i="6" a="1"/>
  <c r="F6" i="6" s="1"/>
  <c r="Z36" i="1"/>
  <c r="AA36" i="1" s="1"/>
  <c r="Z6" i="1"/>
  <c r="Z12" i="1"/>
  <c r="AA12" i="1" s="1"/>
  <c r="Z18" i="1"/>
  <c r="AA18" i="1" s="1"/>
  <c r="Z24" i="1"/>
  <c r="AA24" i="1" s="1"/>
  <c r="Z30" i="1"/>
  <c r="AA30" i="1" s="1"/>
  <c r="D23" i="1"/>
  <c r="D17" i="1"/>
  <c r="E17" i="1" s="1"/>
  <c r="D19" i="1"/>
  <c r="E19" i="1" s="1"/>
  <c r="D18" i="1"/>
  <c r="E18" i="1" s="1"/>
  <c r="D16" i="1"/>
  <c r="E16" i="1" s="1"/>
  <c r="AC5" i="9" l="1" a="1"/>
  <c r="AC5" i="9" s="1"/>
  <c r="AM8" i="9"/>
  <c r="AN7" i="9"/>
  <c r="AM7" i="9"/>
  <c r="AN10" i="9" s="1"/>
  <c r="AC8" i="9" a="1"/>
  <c r="AC8" i="9" s="1"/>
  <c r="V16" i="9"/>
  <c r="V18" i="9" s="1"/>
  <c r="AC4" i="9" a="1"/>
  <c r="AC4" i="9" s="1"/>
  <c r="AC6" i="9" a="1"/>
  <c r="AC6" i="9" s="1"/>
  <c r="AC9" i="9" a="1"/>
  <c r="AC9" i="9" s="1"/>
  <c r="AC7" i="9" a="1"/>
  <c r="AC7" i="9" s="1"/>
  <c r="M3" i="8"/>
  <c r="M4" i="8"/>
  <c r="P6" i="6" a="1"/>
  <c r="P6" i="6" s="1"/>
  <c r="P3" i="6" a="1"/>
  <c r="P3" i="6" s="1"/>
  <c r="P5" i="6" a="1"/>
  <c r="P5" i="6" s="1"/>
  <c r="P7" i="6" a="1"/>
  <c r="P7" i="6" s="1"/>
  <c r="P9" i="6" a="1"/>
  <c r="P9" i="6" s="1"/>
  <c r="P4" i="6" a="1"/>
  <c r="P4" i="6" s="1"/>
  <c r="P8" i="6" a="1"/>
  <c r="P8" i="6" s="1"/>
  <c r="AA37" i="1"/>
  <c r="AB37" i="1" s="1"/>
  <c r="AA25" i="1"/>
  <c r="AB25" i="1" s="1"/>
  <c r="AA13" i="1"/>
  <c r="AB13" i="1" s="1"/>
  <c r="AA31" i="1"/>
  <c r="AB31" i="1" s="1"/>
  <c r="AA19" i="1"/>
  <c r="AB19" i="1" s="1"/>
  <c r="AA6" i="1"/>
  <c r="AA7" i="1"/>
  <c r="B23" i="1"/>
  <c r="B24" i="1" s="1"/>
  <c r="P11" i="6" l="1"/>
  <c r="P13" i="6" s="1"/>
  <c r="AB6" i="1"/>
  <c r="AB36" i="1"/>
  <c r="AB39" i="1" s="1"/>
  <c r="AB30" i="1"/>
  <c r="AB24" i="1"/>
  <c r="AB7" i="1"/>
  <c r="AB18" i="1"/>
  <c r="AB21" i="1" s="1"/>
  <c r="AB12" i="1"/>
  <c r="AB15" i="1" s="1"/>
  <c r="AB27" i="1"/>
  <c r="AB33" i="1"/>
  <c r="AB9"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AF9933-AB58-40A3-8271-440346C8AC39}" name="Query - All Measures" description="Connection to the 'All Measures' query in the workbook." type="100" refreshedVersion="7" minRefreshableVersion="5">
    <extLst>
      <ext xmlns:x15="http://schemas.microsoft.com/office/spreadsheetml/2010/11/main" uri="{DE250136-89BD-433C-8126-D09CA5730AF9}">
        <x15:connection id="43c63004-8a42-49a7-af5b-c163626a4a69">
          <x15:oledbPr connection="Provider=Microsoft.Mashup.OleDb.1;Data Source=$Workbook$;Location=&quot;All Measures&quot;;Extended Properties=&quot;&quot;">
            <x15:dbTables>
              <x15:dbTable name="All Measures"/>
            </x15:dbTables>
          </x15:oledbPr>
        </x15:connection>
      </ext>
    </extLst>
  </connection>
  <connection id="2" xr16:uid="{8A4368A9-EE5C-4344-B8D4-D0DC51F1E852}" name="Query - DimCustomer" description="Connection to the 'DimCustomer' query in the workbook." type="100" refreshedVersion="7" minRefreshableVersion="5">
    <extLst>
      <ext xmlns:x15="http://schemas.microsoft.com/office/spreadsheetml/2010/11/main" uri="{DE250136-89BD-433C-8126-D09CA5730AF9}">
        <x15:connection id="ac19a22c-a664-4ad7-950b-a21e7d0111cf"/>
      </ext>
    </extLst>
  </connection>
  <connection id="3" xr16:uid="{85C9B801-4A1A-4CF4-9D7E-BD21E7598195}" name="Query - DimDate" description="Connection to the 'DimDate' query in the workbook." type="100" refreshedVersion="7" minRefreshableVersion="5">
    <extLst>
      <ext xmlns:x15="http://schemas.microsoft.com/office/spreadsheetml/2010/11/main" uri="{DE250136-89BD-433C-8126-D09CA5730AF9}">
        <x15:connection id="89d2197c-2b65-43e6-a468-932a86caadb6">
          <x15:oledbPr connection="Provider=Microsoft.Mashup.OleDb.1;Data Source=$Workbook$;Location=DimDate;Extended Properties=&quot;&quot;">
            <x15:dbTables>
              <x15:dbTable name="DimDate"/>
            </x15:dbTables>
          </x15:oledbPr>
        </x15:connection>
      </ext>
    </extLst>
  </connection>
  <connection id="4" xr16:uid="{3250B5D5-5370-442D-9842-FA682DC7DDA4}" name="Query - DimGeography1" description="Connection to the 'DimGeography' query in the workbook." type="100" refreshedVersion="7" minRefreshableVersion="5">
    <extLst>
      <ext xmlns:x15="http://schemas.microsoft.com/office/spreadsheetml/2010/11/main" uri="{DE250136-89BD-433C-8126-D09CA5730AF9}">
        <x15:connection id="6f259105-9868-44c8-9003-9bcd39ace37f">
          <x15:oledbPr connection="Provider=Microsoft.Mashup.OleDb.1;Data Source=$Workbook$;Location=DimGeography;Extended Properties=&quot;&quot;">
            <x15:dbTables>
              <x15:dbTable name="DimGeography"/>
            </x15:dbTables>
          </x15:oledbPr>
        </x15:connection>
      </ext>
    </extLst>
  </connection>
  <connection id="5" xr16:uid="{C74A1B3D-0A23-483A-AAE7-2D183A6D821A}" name="Query - DimProduct" description="Connection to the 'DimProduct' query in the workbook." type="100" refreshedVersion="7" minRefreshableVersion="5">
    <extLst>
      <ext xmlns:x15="http://schemas.microsoft.com/office/spreadsheetml/2010/11/main" uri="{DE250136-89BD-433C-8126-D09CA5730AF9}">
        <x15:connection id="21471ff2-4866-4d5d-90cc-a76f694f1a63">
          <x15:oledbPr connection="Provider=Microsoft.Mashup.OleDb.1;Data Source=$Workbook$;Location=DimProduct;Extended Properties=&quot;&quot;">
            <x15:dbTables>
              <x15:dbTable name="DimProduct"/>
            </x15:dbTables>
          </x15:oledbPr>
        </x15:connection>
      </ext>
    </extLst>
  </connection>
  <connection id="6" xr16:uid="{1EF77A89-1A6E-40F0-AA33-1D57B8F689EB}" name="Query - DimSalesTerritory" description="Connection to the 'DimSalesTerritory' query in the workbook." type="100" refreshedVersion="7" minRefreshableVersion="5">
    <extLst>
      <ext xmlns:x15="http://schemas.microsoft.com/office/spreadsheetml/2010/11/main" uri="{DE250136-89BD-433C-8126-D09CA5730AF9}">
        <x15:connection id="a614a543-d5e0-4217-ae08-b94170ff2d98">
          <x15:oledbPr connection="Provider=Microsoft.Mashup.OleDb.1;Data Source=$Workbook$;Location=DimSalesTerritory;Extended Properties=&quot;&quot;">
            <x15:dbTables>
              <x15:dbTable name="DimSalesTerritory"/>
            </x15:dbTables>
          </x15:oledbPr>
        </x15:connection>
      </ext>
    </extLst>
  </connection>
  <connection id="7" xr16:uid="{C8DBEBF5-82D9-40AB-832F-42F904FDF38D}" name="Query - FactInternetSales" description="Connection to the 'FactInternetSales' query in the workbook." type="100" refreshedVersion="7" minRefreshableVersion="5">
    <extLst>
      <ext xmlns:x15="http://schemas.microsoft.com/office/spreadsheetml/2010/11/main" uri="{DE250136-89BD-433C-8126-D09CA5730AF9}">
        <x15:connection id="5497351e-34c9-41ca-b69d-34cfa87ff2ec">
          <x15:oledbPr connection="Provider=Microsoft.Mashup.OleDb.1;Data Source=$Workbook$;Location=FactInternetSales;Extended Properties=&quot;&quot;">
            <x15:dbTables>
              <x15:dbTable name="FactInternetSales"/>
            </x15:dbTables>
          </x15:oledbPr>
        </x15:connection>
      </ext>
    </extLst>
  </connection>
  <connection id="8" xr16:uid="{26B484D1-F9BC-4161-B934-FE11016D341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<sst xmlns="http://schemas.openxmlformats.org/spreadsheetml/2006/main" count="19076" uniqueCount="19006">
  <si>
    <t>#Transactions</t>
  </si>
  <si>
    <t>All_Products</t>
  </si>
  <si>
    <t>Sold Products</t>
  </si>
  <si>
    <t>Unsold</t>
  </si>
  <si>
    <t>% Profit Margin</t>
  </si>
  <si>
    <t>Cost_of_goods_sold</t>
  </si>
  <si>
    <t>Total_Profit</t>
  </si>
  <si>
    <t>Total_Revenue</t>
  </si>
  <si>
    <t>OrderQuantity</t>
  </si>
  <si>
    <t>Year</t>
  </si>
  <si>
    <t>Option Button</t>
  </si>
  <si>
    <t>Above Average</t>
  </si>
  <si>
    <t>Total</t>
  </si>
  <si>
    <t>Percentage</t>
  </si>
  <si>
    <t>Caption</t>
  </si>
  <si>
    <t>Revenue</t>
  </si>
  <si>
    <t>Profit</t>
  </si>
  <si>
    <t>Check Selected Year</t>
  </si>
  <si>
    <t>Total Profit</t>
  </si>
  <si>
    <t>Selected Year</t>
  </si>
  <si>
    <t>Prev Yr</t>
  </si>
  <si>
    <t>Year Over Year</t>
  </si>
  <si>
    <t>Total Revenue</t>
  </si>
  <si>
    <t>Total Profit Magin</t>
  </si>
  <si>
    <t>Total Quantity</t>
  </si>
  <si>
    <t>Total Transaction</t>
  </si>
  <si>
    <t>Total COGS</t>
  </si>
  <si>
    <t>Jul</t>
  </si>
  <si>
    <t>Month Name</t>
  </si>
  <si>
    <t>Day Name</t>
  </si>
  <si>
    <t>Fri</t>
  </si>
  <si>
    <t>Mon</t>
  </si>
  <si>
    <t>Sat</t>
  </si>
  <si>
    <t>Sun</t>
  </si>
  <si>
    <t>Thu</t>
  </si>
  <si>
    <t>Tue</t>
  </si>
  <si>
    <t>Wed</t>
  </si>
  <si>
    <t>Highlight</t>
  </si>
  <si>
    <t>Week_types</t>
  </si>
  <si>
    <t>Weekend</t>
  </si>
  <si>
    <t>Weekday</t>
  </si>
  <si>
    <t>%</t>
  </si>
  <si>
    <t>Top</t>
  </si>
  <si>
    <t>Quarter</t>
  </si>
  <si>
    <t>Qtr-1</t>
  </si>
  <si>
    <t>Qtr-2</t>
  </si>
  <si>
    <t>Qtr-3</t>
  </si>
  <si>
    <t>Qtr-4</t>
  </si>
  <si>
    <t>Sum of Total_Profit</t>
  </si>
  <si>
    <t>Product_name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</si>
  <si>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</si>
  <si>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</si>
  <si>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</si>
  <si>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</si>
  <si>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</si>
  <si>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</si>
  <si>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</si>
  <si>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</si>
  <si>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</si>
  <si>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</si>
  <si>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</si>
  <si>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</si>
  <si>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</si>
  <si>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</si>
  <si>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</si>
  <si>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</si>
  <si>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</si>
  <si>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</si>
  <si>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</si>
  <si>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</si>
  <si>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</si>
  <si>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</si>
  <si>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</si>
  <si>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</si>
  <si>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</si>
  <si>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</si>
  <si>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</si>
  <si>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</si>
  <si>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</si>
  <si>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</si>
  <si>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</si>
  <si>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</si>
  <si>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</si>
  <si>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</si>
  <si>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</si>
  <si>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</si>
  <si>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</si>
  <si>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</si>
  <si>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</si>
  <si>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</si>
  <si>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</si>
  <si>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</si>
  <si>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</si>
  <si>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</si>
  <si>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</si>
  <si>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</si>
  <si>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</si>
  <si>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</si>
  <si>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</si>
  <si>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</si>
  <si>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</si>
  <si>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</si>
  <si>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</si>
  <si>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</si>
  <si>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</si>
  <si>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</si>
  <si>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</si>
  <si>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</si>
  <si>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</si>
  <si>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</si>
  <si>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</si>
  <si>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</si>
  <si>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</si>
  <si>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</si>
  <si>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</si>
  <si>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</si>
  <si>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</si>
  <si>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</si>
  <si>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</si>
  <si>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</si>
  <si>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</si>
  <si>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</si>
  <si>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</si>
  <si>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</si>
  <si>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</si>
  <si>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</si>
  <si>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</si>
  <si>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</si>
  <si>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</si>
  <si>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</si>
  <si>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</si>
  <si>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</si>
  <si>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</si>
  <si>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</si>
  <si>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</si>
  <si>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</si>
  <si>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</si>
  <si>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Road-350-W Yellow, 40</t>
  </si>
  <si>
    <t>Road-350-W Yellow, 42</t>
  </si>
  <si>
    <t>Road-350-W Yellow, 44</t>
  </si>
  <si>
    <t>Road-350-W Yellow, 48</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</si>
  <si>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</si>
  <si>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</si>
  <si>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</si>
  <si>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</si>
  <si>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</si>
  <si>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</si>
  <si>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</si>
  <si>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</si>
  <si>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</si>
  <si>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</si>
  <si>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</si>
  <si>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</si>
  <si>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</si>
  <si>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</si>
  <si>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</si>
  <si>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</si>
  <si>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</si>
  <si>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</si>
  <si>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</si>
  <si>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</si>
  <si>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</si>
  <si>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</si>
  <si>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</si>
  <si>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</si>
  <si>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</si>
  <si>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</si>
  <si>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</si>
  <si>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</si>
  <si>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</si>
  <si>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</si>
  <si>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</si>
  <si>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</si>
  <si>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</si>
  <si>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</si>
  <si>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</si>
  <si>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</si>
  <si>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</si>
  <si>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</si>
  <si>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</si>
  <si>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Adjustable Race</t>
  </si>
  <si>
    <t>BB Ball Bearing</t>
  </si>
  <si>
    <t>Bearing Ball</t>
  </si>
  <si>
    <t>Blade</t>
  </si>
  <si>
    <t>Cable Lock</t>
  </si>
  <si>
    <t>Chain</t>
  </si>
  <si>
    <t>Chain Stays</t>
  </si>
  <si>
    <t>Chainring</t>
  </si>
  <si>
    <t>Chainring Bolts</t>
  </si>
  <si>
    <t>Chainring Nut</t>
  </si>
  <si>
    <t>Cone-Shaped Race</t>
  </si>
  <si>
    <t>Crown Race</t>
  </si>
  <si>
    <t>Cup-Shaped Race</t>
  </si>
  <si>
    <t>Decal 1</t>
  </si>
  <si>
    <t>Decal 2</t>
  </si>
  <si>
    <t>Down Tube</t>
  </si>
  <si>
    <t>External Lock Washer 1</t>
  </si>
  <si>
    <t>External Lock Washer 2</t>
  </si>
  <si>
    <t>External Lock Washer 3</t>
  </si>
  <si>
    <t>External Lock Washer 4</t>
  </si>
  <si>
    <t>External Lock Washer 5</t>
  </si>
  <si>
    <t>External Lock Washer 6</t>
  </si>
  <si>
    <t>External Lock Washer 7</t>
  </si>
  <si>
    <t>External Lock Washer 8</t>
  </si>
  <si>
    <t>External Lock Washer 9</t>
  </si>
  <si>
    <t>Flat Washer 1</t>
  </si>
  <si>
    <t>Flat Washer 2</t>
  </si>
  <si>
    <t>Flat Washer 3</t>
  </si>
  <si>
    <t>Flat Washer 4</t>
  </si>
  <si>
    <t>Flat Washer 5</t>
  </si>
  <si>
    <t>Flat Washer 6</t>
  </si>
  <si>
    <t>Flat Washer 7</t>
  </si>
  <si>
    <t>Flat Washer 8</t>
  </si>
  <si>
    <t>Flat Washer 9</t>
  </si>
  <si>
    <t>Fork Crown</t>
  </si>
  <si>
    <t>Fork End</t>
  </si>
  <si>
    <t>Freewheel</t>
  </si>
  <si>
    <t>Front Brakes</t>
  </si>
  <si>
    <t>Front Derailleur</t>
  </si>
  <si>
    <t>Front Derailleur Cage</t>
  </si>
  <si>
    <t>Front Derailleur Linkage</t>
  </si>
  <si>
    <t>Full-Finger Gloves, L</t>
  </si>
  <si>
    <t>Full-Finger Gloves, M</t>
  </si>
  <si>
    <t>Full-Finger Gloves, S</t>
  </si>
  <si>
    <t>Guide Pulley</t>
  </si>
  <si>
    <t>Handlebar Tube</t>
  </si>
  <si>
    <t>Head Tube</t>
  </si>
  <si>
    <t>Headlights - Dual-Beam</t>
  </si>
  <si>
    <t>Headlights - Weatherproof</t>
  </si>
  <si>
    <t>Headset Ball Bearings</t>
  </si>
  <si>
    <t>Hex Nut 1</t>
  </si>
  <si>
    <t>Hex Nut 10</t>
  </si>
  <si>
    <t>Hex Nut 11</t>
  </si>
  <si>
    <t>Hex Nut 12</t>
  </si>
  <si>
    <t>Hex Nut 13</t>
  </si>
  <si>
    <t>Hex Nut 14</t>
  </si>
  <si>
    <t>Hex Nut 15</t>
  </si>
  <si>
    <t>Hex Nut 16</t>
  </si>
  <si>
    <t>Hex Nut 17</t>
  </si>
  <si>
    <t>Hex Nut 18</t>
  </si>
  <si>
    <t>Hex Nut 19</t>
  </si>
  <si>
    <t>Hex Nut 2</t>
  </si>
  <si>
    <t>Hex Nut 20</t>
  </si>
  <si>
    <t>Hex Nut 21</t>
  </si>
  <si>
    <t>Hex Nut 22</t>
  </si>
  <si>
    <t>Hex Nut 23</t>
  </si>
  <si>
    <t>Hex Nut 3</t>
  </si>
  <si>
    <t>Hex Nut 4</t>
  </si>
  <si>
    <t>Hex Nut 5</t>
  </si>
  <si>
    <t>Hex Nut 6</t>
  </si>
  <si>
    <t>Hex Nut 7</t>
  </si>
  <si>
    <t>Hex Nut 8</t>
  </si>
  <si>
    <t>Hex Nut 9</t>
  </si>
  <si>
    <t>HL Bottom Bracket</t>
  </si>
  <si>
    <t>HL Crankarm</t>
  </si>
  <si>
    <t>HL Crankset</t>
  </si>
  <si>
    <t>HL Fork</t>
  </si>
  <si>
    <t>HL Grip Tape</t>
  </si>
  <si>
    <t>HL Headset</t>
  </si>
  <si>
    <t>HL Hub</t>
  </si>
  <si>
    <t>HL Mountain Frame - Black, 38</t>
  </si>
  <si>
    <t>HL Mountain Frame - Black, 42</t>
  </si>
  <si>
    <t>HL Mountain Frame - Black, 44</t>
  </si>
  <si>
    <t>HL Mountain Frame - Black, 46</t>
  </si>
  <si>
    <t>HL Mountain Frame - Black, 48</t>
  </si>
  <si>
    <t>HL Mountain Frame - Silver, 38</t>
  </si>
  <si>
    <t>HL Mountain Frame - Silver, 42</t>
  </si>
  <si>
    <t>HL Mountain Frame - Silver, 44</t>
  </si>
  <si>
    <t>HL Mountain Frame - Silver, 46</t>
  </si>
  <si>
    <t>HL Mountain Frame - Silver, 48</t>
  </si>
  <si>
    <t>HL Mountain Front Wheel</t>
  </si>
  <si>
    <t>HL Mountain Handlebars</t>
  </si>
  <si>
    <t>HL Mountain Pedal</t>
  </si>
  <si>
    <t>HL Mountain Rear Wheel</t>
  </si>
  <si>
    <t>HL Mountain Rim</t>
  </si>
  <si>
    <t>HL Mountain Seat Assembly</t>
  </si>
  <si>
    <t>HL Mountain Seat/Saddle</t>
  </si>
  <si>
    <t>HL Nipple</t>
  </si>
  <si>
    <t>HL Road Frame - Black, 44</t>
  </si>
  <si>
    <t>HL Road Frame - Black, 48</t>
  </si>
  <si>
    <t>HL Road Frame - Black, 52</t>
  </si>
  <si>
    <t>HL Road Frame - Black, 58</t>
  </si>
  <si>
    <t>HL Road Frame - Black, 62</t>
  </si>
  <si>
    <t>HL Road Frame - Red, 44</t>
  </si>
  <si>
    <t>HL Road Frame - Red, 48</t>
  </si>
  <si>
    <t>HL Road Frame - Red, 52</t>
  </si>
  <si>
    <t>HL Road Frame - Red, 56</t>
  </si>
  <si>
    <t>HL Road Frame - Red, 58</t>
  </si>
  <si>
    <t>HL Road Frame - Red, 62</t>
  </si>
  <si>
    <t>HL Road Front Wheel</t>
  </si>
  <si>
    <t>HL Road Handlebars</t>
  </si>
  <si>
    <t>HL Road Pedal</t>
  </si>
  <si>
    <t>HL Road Rear Wheel</t>
  </si>
  <si>
    <t>HL Road Rim</t>
  </si>
  <si>
    <t>HL Road Seat Assembly</t>
  </si>
  <si>
    <t>HL Road Seat/Saddle</t>
  </si>
  <si>
    <t>HL Shell</t>
  </si>
  <si>
    <t>HL Spindle/Axle</t>
  </si>
  <si>
    <t>HL Touring Frame - Blue, 46</t>
  </si>
  <si>
    <t>HL Touring Frame - Blue, 50</t>
  </si>
  <si>
    <t>HL Touring Frame - Blue, 54</t>
  </si>
  <si>
    <t>HL Touring Frame - Blue, 60</t>
  </si>
  <si>
    <t>HL Touring Frame - Yellow, 46</t>
  </si>
  <si>
    <t>HL Touring Frame - Yellow, 50</t>
  </si>
  <si>
    <t>HL Touring Frame - Yellow, 54</t>
  </si>
  <si>
    <t>HL Touring Frame - Yellow, 60</t>
  </si>
  <si>
    <t>HL Touring Handlebars</t>
  </si>
  <si>
    <t>HL Touring Seat Assembly</t>
  </si>
  <si>
    <t>HL Touring Seat/Saddle</t>
  </si>
  <si>
    <t>Internal Lock Washer 1</t>
  </si>
  <si>
    <t>Internal Lock Washer 10</t>
  </si>
  <si>
    <t>Internal Lock Washer 2</t>
  </si>
  <si>
    <t>Internal Lock Washer 3</t>
  </si>
  <si>
    <t>Internal Lock Washer 4</t>
  </si>
  <si>
    <t>Internal Lock Washer 5</t>
  </si>
  <si>
    <t>Internal Lock Washer 6</t>
  </si>
  <si>
    <t>Internal Lock Washer 7</t>
  </si>
  <si>
    <t>Internal Lock Washer 8</t>
  </si>
  <si>
    <t>Internal Lock Washer 9</t>
  </si>
  <si>
    <t>Keyed Washer</t>
  </si>
  <si>
    <t>LL Bottom Bracket</t>
  </si>
  <si>
    <t>LL Crankarm</t>
  </si>
  <si>
    <t>LL Crankset</t>
  </si>
  <si>
    <t>LL Fork</t>
  </si>
  <si>
    <t>LL Grip Tape</t>
  </si>
  <si>
    <t>LL Headset</t>
  </si>
  <si>
    <t>LL Hub</t>
  </si>
  <si>
    <t>LL Mountain Frame - Black, 40</t>
  </si>
  <si>
    <t>LL Mountain Frame - Black, 42</t>
  </si>
  <si>
    <t>LL Mountain Frame - Black, 44</t>
  </si>
  <si>
    <t>LL Mountain Frame - Black, 48</t>
  </si>
  <si>
    <t>LL Mountain Frame - Black, 52</t>
  </si>
  <si>
    <t>LL Mountain Frame - Silver, 40</t>
  </si>
  <si>
    <t>LL Mountain Frame - Silver, 42</t>
  </si>
  <si>
    <t>LL Mountain Frame - Silver, 44</t>
  </si>
  <si>
    <t>LL Mountain Frame - Silver, 48</t>
  </si>
  <si>
    <t>LL Mountain Frame - Silver, 52</t>
  </si>
  <si>
    <t>LL Mountain Front Wheel</t>
  </si>
  <si>
    <t>LL Mountain Handlebars</t>
  </si>
  <si>
    <t>LL Mountain Pedal</t>
  </si>
  <si>
    <t>LL Mountain Rear Wheel</t>
  </si>
  <si>
    <t>LL Mountain Rim</t>
  </si>
  <si>
    <t>LL Mountain Seat Assembly</t>
  </si>
  <si>
    <t>LL Mountain Seat/Saddle</t>
  </si>
  <si>
    <t>LL Nipple</t>
  </si>
  <si>
    <t>LL Road Frame - Black, 44</t>
  </si>
  <si>
    <t>LL Road Frame - Black, 48</t>
  </si>
  <si>
    <t>LL Road Frame - Black, 52</t>
  </si>
  <si>
    <t>LL Road Frame - Black, 58</t>
  </si>
  <si>
    <t>LL Road Frame - Black, 60</t>
  </si>
  <si>
    <t>LL Road Frame - Black, 62</t>
  </si>
  <si>
    <t>LL Road Frame - Red, 44</t>
  </si>
  <si>
    <t>LL Road Frame - Red, 48</t>
  </si>
  <si>
    <t>LL Road Frame - Red, 52</t>
  </si>
  <si>
    <t>LL Road Frame - Red, 58</t>
  </si>
  <si>
    <t>LL Road Frame - Red, 60</t>
  </si>
  <si>
    <t>LL Road Frame - Red, 62</t>
  </si>
  <si>
    <t>LL Road Front Wheel</t>
  </si>
  <si>
    <t>LL Road Handlebars</t>
  </si>
  <si>
    <t>LL Road Pedal</t>
  </si>
  <si>
    <t>LL Road Rear Wheel</t>
  </si>
  <si>
    <t>LL Road Rim</t>
  </si>
  <si>
    <t>LL Road Seat Assembly</t>
  </si>
  <si>
    <t>LL Road Seat/Saddle</t>
  </si>
  <si>
    <t>LL Shell</t>
  </si>
  <si>
    <t>LL Spindle/Axle</t>
  </si>
  <si>
    <t>LL Touring Frame - Blue, 44</t>
  </si>
  <si>
    <t>LL Touring Frame - Blue, 50</t>
  </si>
  <si>
    <t>LL Touring Frame - Blue, 54</t>
  </si>
  <si>
    <t>LL Touring Frame - Blue, 58</t>
  </si>
  <si>
    <t>LL Touring Frame - Blue, 62</t>
  </si>
  <si>
    <t>LL Touring Frame - Yellow, 44</t>
  </si>
  <si>
    <t>LL Touring Frame - Yellow, 50</t>
  </si>
  <si>
    <t>LL Touring Frame - Yellow, 54</t>
  </si>
  <si>
    <t>LL Touring Frame - Yellow, 58</t>
  </si>
  <si>
    <t>LL Touring Frame - Yellow, 62</t>
  </si>
  <si>
    <t>LL Touring Handlebars</t>
  </si>
  <si>
    <t>LL Touring Seat Assembly</t>
  </si>
  <si>
    <t>LL Touring Seat/Saddle</t>
  </si>
  <si>
    <t>Lock Nut 1</t>
  </si>
  <si>
    <t>Lock Nut 10</t>
  </si>
  <si>
    <t>Lock Nut 11</t>
  </si>
  <si>
    <t>Lock Nut 12</t>
  </si>
  <si>
    <t>Lock Nut 13</t>
  </si>
  <si>
    <t>Lock Nut 14</t>
  </si>
  <si>
    <t>Lock Nut 15</t>
  </si>
  <si>
    <t>Lock Nut 16</t>
  </si>
  <si>
    <t>Lock Nut 17</t>
  </si>
  <si>
    <t>Lock Nut 18</t>
  </si>
  <si>
    <t>Lock Nut 19</t>
  </si>
  <si>
    <t>Lock Nut 2</t>
  </si>
  <si>
    <t>Lock Nut 20</t>
  </si>
  <si>
    <t>Lock Nut 21</t>
  </si>
  <si>
    <t>Lock Nut 22</t>
  </si>
  <si>
    <t>Lock Nut 23</t>
  </si>
  <si>
    <t>Lock Nut 3</t>
  </si>
  <si>
    <t>Lock Nut 4</t>
  </si>
  <si>
    <t>Lock Nut 5</t>
  </si>
  <si>
    <t>Lock Nut 6</t>
  </si>
  <si>
    <t>Lock Nut 7</t>
  </si>
  <si>
    <t>Lock Nut 8</t>
  </si>
  <si>
    <t>Lock Nut 9</t>
  </si>
  <si>
    <t>Lock Ring</t>
  </si>
  <si>
    <t>Lock Washer 1</t>
  </si>
  <si>
    <t>Lock Washer 10</t>
  </si>
  <si>
    <t>Lock Washer 11</t>
  </si>
  <si>
    <t>Lock Washer 12</t>
  </si>
  <si>
    <t>Lock Washer 13</t>
  </si>
  <si>
    <t>Lock Washer 2</t>
  </si>
  <si>
    <t>Lock Washer 3</t>
  </si>
  <si>
    <t>Lock Washer 4</t>
  </si>
  <si>
    <t>Lock Washer 5</t>
  </si>
  <si>
    <t>Lock Washer 6</t>
  </si>
  <si>
    <t>Lock Washer 7</t>
  </si>
  <si>
    <t>Lock Washer 8</t>
  </si>
  <si>
    <t>Lock Washer 9</t>
  </si>
  <si>
    <t>Lower Head Race</t>
  </si>
  <si>
    <t>Men's Bib-Shorts, L</t>
  </si>
  <si>
    <t>Men's Bib-Shorts, M</t>
  </si>
  <si>
    <t>Men's Bib-Shorts, S</t>
  </si>
  <si>
    <t>Men's Sports Shorts, L</t>
  </si>
  <si>
    <t>Men's Sports Shorts, M</t>
  </si>
  <si>
    <t>Men's Sports Shorts, S</t>
  </si>
  <si>
    <t>Men's Sports Shorts, XL</t>
  </si>
  <si>
    <t>Metal Angle</t>
  </si>
  <si>
    <t>Metal Bar 1</t>
  </si>
  <si>
    <t>Metal Bar 2</t>
  </si>
  <si>
    <t>Metal Plate 1</t>
  </si>
  <si>
    <t>Metal Plate 2</t>
  </si>
  <si>
    <t>Metal Plate 3</t>
  </si>
  <si>
    <t>Metal Sheet 1</t>
  </si>
  <si>
    <t>Metal Sheet 2</t>
  </si>
  <si>
    <t>Metal Sheet 3</t>
  </si>
  <si>
    <t>Metal Sheet 4</t>
  </si>
  <si>
    <t>Metal Sheet 5</t>
  </si>
  <si>
    <t>Metal Sheet 6</t>
  </si>
  <si>
    <t>Metal Sheet 7</t>
  </si>
  <si>
    <t>Metal Tread Plate</t>
  </si>
  <si>
    <t>Minipump</t>
  </si>
  <si>
    <t>ML Bottom Bracket</t>
  </si>
  <si>
    <t>ML Crankarm</t>
  </si>
  <si>
    <t>ML Crankset</t>
  </si>
  <si>
    <t>ML Fork</t>
  </si>
  <si>
    <t>ML Grip Tape</t>
  </si>
  <si>
    <t>ML Headset</t>
  </si>
  <si>
    <t>ML Mountain Frame - Black, 38</t>
  </si>
  <si>
    <t>ML Mountain Frame - Black, 40</t>
  </si>
  <si>
    <t>ML Mountain Frame - Black, 44</t>
  </si>
  <si>
    <t>ML Mountain Frame - Black, 48</t>
  </si>
  <si>
    <t>ML Mountain Frame-W - Silver, 38</t>
  </si>
  <si>
    <t>ML Mountain Frame-W - Silver, 40</t>
  </si>
  <si>
    <t>ML Mountain Frame-W - Silver, 42</t>
  </si>
  <si>
    <t>ML Mountain Frame-W - Silver, 46</t>
  </si>
  <si>
    <t>ML Mountain Front Wheel</t>
  </si>
  <si>
    <t>ML Mountain Handlebars</t>
  </si>
  <si>
    <t>ML Mountain Pedal</t>
  </si>
  <si>
    <t>ML Mountain Rear Wheel</t>
  </si>
  <si>
    <t>ML Mountain Rim</t>
  </si>
  <si>
    <t>ML Mountain Seat Assembly</t>
  </si>
  <si>
    <t>ML Mountain Seat/Saddle</t>
  </si>
  <si>
    <t>ML Road Frame - Red, 44</t>
  </si>
  <si>
    <t>ML Road Frame - Red, 48</t>
  </si>
  <si>
    <t>ML Road Frame - Red, 52</t>
  </si>
  <si>
    <t>ML Road Frame - Red, 58</t>
  </si>
  <si>
    <t>ML Road Frame - Red, 60</t>
  </si>
  <si>
    <t>ML Road Frame-W - Yellow, 38</t>
  </si>
  <si>
    <t>ML Road Frame-W - Yellow, 40</t>
  </si>
  <si>
    <t>ML Road Frame-W - Yellow, 42</t>
  </si>
  <si>
    <t>ML Road Frame-W - Yellow, 44</t>
  </si>
  <si>
    <t>ML Road Frame-W - Yellow, 48</t>
  </si>
  <si>
    <t>ML Road Front Wheel</t>
  </si>
  <si>
    <t>ML Road Handlebars</t>
  </si>
  <si>
    <t>ML Road Pedal</t>
  </si>
  <si>
    <t>ML Road Rear Wheel</t>
  </si>
  <si>
    <t>ML Road Rim</t>
  </si>
  <si>
    <t>ML Road Seat Assembly</t>
  </si>
  <si>
    <t>ML Road Seat/Saddle</t>
  </si>
  <si>
    <t>ML Touring Seat Assembly</t>
  </si>
  <si>
    <t>ML Touring Seat/Saddle</t>
  </si>
  <si>
    <t>Mountain Bike Socks, L</t>
  </si>
  <si>
    <t>Mountain Bike Socks, M</t>
  </si>
  <si>
    <t>Mountain End Caps</t>
  </si>
  <si>
    <t>Mountain Pump</t>
  </si>
  <si>
    <t>Mountain-300 Black, 38</t>
  </si>
  <si>
    <t>Mountain-300 Black, 40</t>
  </si>
  <si>
    <t>Mountain-300 Black, 44</t>
  </si>
  <si>
    <t>Mountain-300 Black, 48</t>
  </si>
  <si>
    <t>Paint - Black</t>
  </si>
  <si>
    <t>Paint - Blue</t>
  </si>
  <si>
    <t>Paint - Red</t>
  </si>
  <si>
    <t>Paint - Silver</t>
  </si>
  <si>
    <t>Paint - Yellow</t>
  </si>
  <si>
    <t>Pinch Bolt</t>
  </si>
  <si>
    <t>Rear Brakes</t>
  </si>
  <si>
    <t>Rear Derailleur</t>
  </si>
  <si>
    <t>Rear Derailleur Cage</t>
  </si>
  <si>
    <t>Reflector</t>
  </si>
  <si>
    <t>Road End Caps</t>
  </si>
  <si>
    <t>Road-450 Red, 44</t>
  </si>
  <si>
    <t>Road-450 Red, 48</t>
  </si>
  <si>
    <t>Road-450 Red, 52</t>
  </si>
  <si>
    <t>Road-450 Red, 58</t>
  </si>
  <si>
    <t>Road-450 Red, 60</t>
  </si>
  <si>
    <t>Seat Lug</t>
  </si>
  <si>
    <t>Seat Post</t>
  </si>
  <si>
    <t>Seat Stays</t>
  </si>
  <si>
    <t>Seat Tube</t>
  </si>
  <si>
    <t>Spokes</t>
  </si>
  <si>
    <t>Steerer</t>
  </si>
  <si>
    <t>Stem</t>
  </si>
  <si>
    <t>Taillights - Battery-Powered</t>
  </si>
  <si>
    <t>Tension Pulley</t>
  </si>
  <si>
    <t>Thin-Jam Hex Nut 1</t>
  </si>
  <si>
    <t>Thin-Jam Hex Nut 10</t>
  </si>
  <si>
    <t>Thin-Jam Hex Nut 11</t>
  </si>
  <si>
    <t>Thin-Jam Hex Nut 12</t>
  </si>
  <si>
    <t>Thin-Jam Hex Nut 13</t>
  </si>
  <si>
    <t>Thin-Jam Hex Nut 14</t>
  </si>
  <si>
    <t>Thin-Jam Hex Nut 15</t>
  </si>
  <si>
    <t>Thin-Jam Hex Nut 16</t>
  </si>
  <si>
    <t>Thin-Jam Hex Nut 2</t>
  </si>
  <si>
    <t>Thin-Jam Hex Nut 3</t>
  </si>
  <si>
    <t>Thin-Jam Hex Nut 4</t>
  </si>
  <si>
    <t>Thin-Jam Hex Nut 5</t>
  </si>
  <si>
    <t>Thin-Jam Hex Nut 6</t>
  </si>
  <si>
    <t>Thin-Jam Hex Nut 7</t>
  </si>
  <si>
    <t>Thin-Jam Hex Nut 8</t>
  </si>
  <si>
    <t>Thin-Jam Hex Nut 9</t>
  </si>
  <si>
    <t>Thin-Jam Lock Nut 1</t>
  </si>
  <si>
    <t>Thin-Jam Lock Nut 10</t>
  </si>
  <si>
    <t>Thin-Jam Lock Nut 11</t>
  </si>
  <si>
    <t>Thin-Jam Lock Nut 12</t>
  </si>
  <si>
    <t>Thin-Jam Lock Nut 13</t>
  </si>
  <si>
    <t>Thin-Jam Lock Nut 14</t>
  </si>
  <si>
    <t>Thin-Jam Lock Nut 15</t>
  </si>
  <si>
    <t>Thin-Jam Lock Nut 16</t>
  </si>
  <si>
    <t>Thin-Jam Lock Nut 2</t>
  </si>
  <si>
    <t>Thin-Jam Lock Nut 3</t>
  </si>
  <si>
    <t>Thin-Jam Lock Nut 4</t>
  </si>
  <si>
    <t>Thin-Jam Lock Nut 5</t>
  </si>
  <si>
    <t>Thin-Jam Lock Nut 6</t>
  </si>
  <si>
    <t>Thin-Jam Lock Nut 7</t>
  </si>
  <si>
    <t>Thin-Jam Lock Nut 8</t>
  </si>
  <si>
    <t>Thin-Jam Lock Nut 9</t>
  </si>
  <si>
    <t>Top Tube</t>
  </si>
  <si>
    <t>Touring End Caps</t>
  </si>
  <si>
    <t>Touring Front Wheel</t>
  </si>
  <si>
    <t>Touring Pedal</t>
  </si>
  <si>
    <t>Touring Rear Wheel</t>
  </si>
  <si>
    <t>Touring Rim</t>
  </si>
  <si>
    <t>Touring-Panniers, Large</t>
  </si>
  <si>
    <t>Women's Tights, L</t>
  </si>
  <si>
    <t>Women's Tights, M</t>
  </si>
  <si>
    <t>Women's Tights, S</t>
  </si>
  <si>
    <t>Others</t>
  </si>
  <si>
    <t>Products</t>
  </si>
  <si>
    <t>Top 5</t>
  </si>
  <si>
    <t>Duplicate</t>
  </si>
  <si>
    <t>Color</t>
  </si>
  <si>
    <t>Black</t>
  </si>
  <si>
    <t>Blue</t>
  </si>
  <si>
    <t>Multi</t>
  </si>
  <si>
    <t>Red</t>
  </si>
  <si>
    <t>Silver</t>
  </si>
  <si>
    <t>Unspecified</t>
  </si>
  <si>
    <t>White</t>
  </si>
  <si>
    <t>Yellow</t>
  </si>
  <si>
    <t>Product_price_average</t>
  </si>
  <si>
    <t>Below Average</t>
  </si>
  <si>
    <t>Max Value</t>
  </si>
  <si>
    <t>Circle Position</t>
  </si>
  <si>
    <t>Full_name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</si>
  <si>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</si>
  <si>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</si>
  <si>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</si>
  <si>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</si>
  <si>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</si>
  <si>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</si>
  <si>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</si>
  <si>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</si>
  <si>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</si>
  <si>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</si>
  <si>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</si>
  <si>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</si>
  <si>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</si>
  <si>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</si>
  <si>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</si>
  <si>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</si>
  <si>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</si>
  <si>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</si>
  <si>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</si>
  <si>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</si>
  <si>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</si>
  <si>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</si>
  <si>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</si>
  <si>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</si>
  <si>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</si>
  <si>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</si>
  <si>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</si>
  <si>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</si>
  <si>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</si>
  <si>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</si>
  <si>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</si>
  <si>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</si>
  <si>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</si>
  <si>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</si>
  <si>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</si>
  <si>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</si>
  <si>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</si>
  <si>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</si>
  <si>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</si>
  <si>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</si>
  <si>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</si>
  <si>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</si>
  <si>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</si>
  <si>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</si>
  <si>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</si>
  <si>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</si>
  <si>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</si>
  <si>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</si>
  <si>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</si>
  <si>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</si>
  <si>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</si>
  <si>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</si>
  <si>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</si>
  <si>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</si>
  <si>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</si>
  <si>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</si>
  <si>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</si>
  <si>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</si>
  <si>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</si>
  <si>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</si>
  <si>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</si>
  <si>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</si>
  <si>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</si>
  <si>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</si>
  <si>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</si>
  <si>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</si>
  <si>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</si>
  <si>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</si>
  <si>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</si>
  <si>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</si>
  <si>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</si>
  <si>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</si>
  <si>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</si>
  <si>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</si>
  <si>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</si>
  <si>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</si>
  <si>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</si>
  <si>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</si>
  <si>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</si>
  <si>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</si>
  <si>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</si>
  <si>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</si>
  <si>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</si>
  <si>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</si>
  <si>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</si>
  <si>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</si>
  <si>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</si>
  <si>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</si>
  <si>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</si>
  <si>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</si>
  <si>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</si>
  <si>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</si>
  <si>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</si>
  <si>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</si>
  <si>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</si>
  <si>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</si>
  <si>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</si>
  <si>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</si>
  <si>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</si>
  <si>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</si>
  <si>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</si>
  <si>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</si>
  <si>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</si>
  <si>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</si>
  <si>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</si>
  <si>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</si>
  <si>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</si>
  <si>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</si>
  <si>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</si>
  <si>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</si>
  <si>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</si>
  <si>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</si>
  <si>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</si>
  <si>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</si>
  <si>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</si>
  <si>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</si>
  <si>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</si>
  <si>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</si>
  <si>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</si>
  <si>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</si>
  <si>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</si>
  <si>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</si>
  <si>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</si>
  <si>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</si>
  <si>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</si>
  <si>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</si>
  <si>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</si>
  <si>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</si>
  <si>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</si>
  <si>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</si>
  <si>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</si>
  <si>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</si>
  <si>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</si>
  <si>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</si>
  <si>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</si>
  <si>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</si>
  <si>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</si>
  <si>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</si>
  <si>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</si>
  <si>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</si>
  <si>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</si>
  <si>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</si>
  <si>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</si>
  <si>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</si>
  <si>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</si>
  <si>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</si>
  <si>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</si>
  <si>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</si>
  <si>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</si>
  <si>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</si>
  <si>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</si>
  <si>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</si>
  <si>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</si>
  <si>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</si>
  <si>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</si>
  <si>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</si>
  <si>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</si>
  <si>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</si>
  <si>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</si>
  <si>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</si>
  <si>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</si>
  <si>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</si>
  <si>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</si>
  <si>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</si>
  <si>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</si>
  <si>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</si>
  <si>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</si>
  <si>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</si>
  <si>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</si>
  <si>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</si>
  <si>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</si>
  <si>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</si>
  <si>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</si>
  <si>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</si>
  <si>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</si>
  <si>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</si>
  <si>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</si>
  <si>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</si>
  <si>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</si>
  <si>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</si>
  <si>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</si>
  <si>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</si>
  <si>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</si>
  <si>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</si>
  <si>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</si>
  <si>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</si>
  <si>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</si>
  <si>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</si>
  <si>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</si>
  <si>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</si>
  <si>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</si>
  <si>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</si>
  <si>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</si>
  <si>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</si>
  <si>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</si>
  <si>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</si>
  <si>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</si>
  <si>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</si>
  <si>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</si>
  <si>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</si>
  <si>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</si>
  <si>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</si>
  <si>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</si>
  <si>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</si>
  <si>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</si>
  <si>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</si>
  <si>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</si>
  <si>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</si>
  <si>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</si>
  <si>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</si>
  <si>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</si>
  <si>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</si>
  <si>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</si>
  <si>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</si>
  <si>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</si>
  <si>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</si>
  <si>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</si>
  <si>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</si>
  <si>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</si>
  <si>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</si>
  <si>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</si>
  <si>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</si>
  <si>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</si>
  <si>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</si>
  <si>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</si>
  <si>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</si>
  <si>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</si>
  <si>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</si>
  <si>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</si>
  <si>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</si>
  <si>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</si>
  <si>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</si>
  <si>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</si>
  <si>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</si>
  <si>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</si>
  <si>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</si>
  <si>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</si>
  <si>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</si>
  <si>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</si>
  <si>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</si>
  <si>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</si>
  <si>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</si>
  <si>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</si>
  <si>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</si>
  <si>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</si>
  <si>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</si>
  <si>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</si>
  <si>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</si>
  <si>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</si>
  <si>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</si>
  <si>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</si>
  <si>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</si>
  <si>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</si>
  <si>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</si>
  <si>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</si>
  <si>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</si>
  <si>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</si>
  <si>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</si>
  <si>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</si>
  <si>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</si>
  <si>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</si>
  <si>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</si>
  <si>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</si>
  <si>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</si>
  <si>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</si>
  <si>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</si>
  <si>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</si>
  <si>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</si>
  <si>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</si>
  <si>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</si>
  <si>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</si>
  <si>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</si>
  <si>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</si>
  <si>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</si>
  <si>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</si>
  <si>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</si>
  <si>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</si>
  <si>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</si>
  <si>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</si>
  <si>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</si>
  <si>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</si>
  <si>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</si>
  <si>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</si>
  <si>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</si>
  <si>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</si>
  <si>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</si>
  <si>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</si>
  <si>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</si>
  <si>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</si>
  <si>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</si>
  <si>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</si>
  <si>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</si>
  <si>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</si>
  <si>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</si>
  <si>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</si>
  <si>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</si>
  <si>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</si>
  <si>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</si>
  <si>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</si>
  <si>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</si>
  <si>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</si>
  <si>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</si>
  <si>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</si>
  <si>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</si>
  <si>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</si>
  <si>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</si>
  <si>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</si>
  <si>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</si>
  <si>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</si>
  <si>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</si>
  <si>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</si>
  <si>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</si>
  <si>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</si>
  <si>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</si>
  <si>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</si>
  <si>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</si>
  <si>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</si>
  <si>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</si>
  <si>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</si>
  <si>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</si>
  <si>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</si>
  <si>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</si>
  <si>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</si>
  <si>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</si>
  <si>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</si>
  <si>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</si>
  <si>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</si>
  <si>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</si>
  <si>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</si>
  <si>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</si>
  <si>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</si>
  <si>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</si>
  <si>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</si>
  <si>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</si>
  <si>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</si>
  <si>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</si>
  <si>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</si>
  <si>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</si>
  <si>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</si>
  <si>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</si>
  <si>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</si>
  <si>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</si>
  <si>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</si>
  <si>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</si>
  <si>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</si>
  <si>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</si>
  <si>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</si>
  <si>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</si>
  <si>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</si>
  <si>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</si>
  <si>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</si>
  <si>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</si>
  <si>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</si>
  <si>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</si>
  <si>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</si>
  <si>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</si>
  <si>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</si>
  <si>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</si>
  <si>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</si>
  <si>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</si>
  <si>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</si>
  <si>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</si>
  <si>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</si>
  <si>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</si>
  <si>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</si>
  <si>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</si>
  <si>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</si>
  <si>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</si>
  <si>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</si>
  <si>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</si>
  <si>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</si>
  <si>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</si>
  <si>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</si>
  <si>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</si>
  <si>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</si>
  <si>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</si>
  <si>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</si>
  <si>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</si>
  <si>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</si>
  <si>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</si>
  <si>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</si>
  <si>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</si>
  <si>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</si>
  <si>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</si>
  <si>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</si>
  <si>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</si>
  <si>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</si>
  <si>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</si>
  <si>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</si>
  <si>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</si>
  <si>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</si>
  <si>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</si>
  <si>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</si>
  <si>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</si>
  <si>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</si>
  <si>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</si>
  <si>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</si>
  <si>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</si>
  <si>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</si>
  <si>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</si>
  <si>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</si>
  <si>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</si>
  <si>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</si>
  <si>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</si>
  <si>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</si>
  <si>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</si>
  <si>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</si>
  <si>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</si>
  <si>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</si>
  <si>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</si>
  <si>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</si>
  <si>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</si>
  <si>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</si>
  <si>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</si>
  <si>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</si>
  <si>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</si>
  <si>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</si>
  <si>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</si>
  <si>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</si>
  <si>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</si>
  <si>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</si>
  <si>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</si>
  <si>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</si>
  <si>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</si>
  <si>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</si>
  <si>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</si>
  <si>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</si>
  <si>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</si>
  <si>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</si>
  <si>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</si>
  <si>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</si>
  <si>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</si>
  <si>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</si>
  <si>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</si>
  <si>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</si>
  <si>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</si>
  <si>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</si>
  <si>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</si>
  <si>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</si>
  <si>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</si>
  <si>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</si>
  <si>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</si>
  <si>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</si>
  <si>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</si>
  <si>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</si>
  <si>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</si>
  <si>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</si>
  <si>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</si>
  <si>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</si>
  <si>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</si>
  <si>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</si>
  <si>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</si>
  <si>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</si>
  <si>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</si>
  <si>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</si>
  <si>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</si>
  <si>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</si>
  <si>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</si>
  <si>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</si>
  <si>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</si>
  <si>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</si>
  <si>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</si>
  <si>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</si>
  <si>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</si>
  <si>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</si>
  <si>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</si>
  <si>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</si>
  <si>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</si>
  <si>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</si>
  <si>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</si>
  <si>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</si>
  <si>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</si>
  <si>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</si>
  <si>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</si>
  <si>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</si>
  <si>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</si>
  <si>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</si>
  <si>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</si>
  <si>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</si>
  <si>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</si>
  <si>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</si>
  <si>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</si>
  <si>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</si>
  <si>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</si>
  <si>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</si>
  <si>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</si>
  <si>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</si>
  <si>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</si>
  <si>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</si>
  <si>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</si>
  <si>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</si>
  <si>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</si>
  <si>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</si>
  <si>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</si>
  <si>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</si>
  <si>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</si>
  <si>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</si>
  <si>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</si>
  <si>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</si>
  <si>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</si>
  <si>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</si>
  <si>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</si>
  <si>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</si>
  <si>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</si>
  <si>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</si>
  <si>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</si>
  <si>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</si>
  <si>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</si>
  <si>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</si>
  <si>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</si>
  <si>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</si>
  <si>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</si>
  <si>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</si>
  <si>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</si>
  <si>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</si>
  <si>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</si>
  <si>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</si>
  <si>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</si>
  <si>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</si>
  <si>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</si>
  <si>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</si>
  <si>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</si>
  <si>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</si>
  <si>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</si>
  <si>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</si>
  <si>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</si>
  <si>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</si>
  <si>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</si>
  <si>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</si>
  <si>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</si>
  <si>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</si>
  <si>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</si>
  <si>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</si>
  <si>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</si>
  <si>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</si>
  <si>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</si>
  <si>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</si>
  <si>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</si>
  <si>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</si>
  <si>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</si>
  <si>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</si>
  <si>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</si>
  <si>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</si>
  <si>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</si>
  <si>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</si>
  <si>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</si>
  <si>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</si>
  <si>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</si>
  <si>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</si>
  <si>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</si>
  <si>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</si>
  <si>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</si>
  <si>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</si>
  <si>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</si>
  <si>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</si>
  <si>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</si>
  <si>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</si>
  <si>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</si>
  <si>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</si>
  <si>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</si>
  <si>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</si>
  <si>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</si>
  <si>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</si>
  <si>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</si>
  <si>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</si>
  <si>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</si>
  <si>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</si>
  <si>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</si>
  <si>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</si>
  <si>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</si>
  <si>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</si>
  <si>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</si>
  <si>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</si>
  <si>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</si>
  <si>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</si>
  <si>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</si>
  <si>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</si>
  <si>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</si>
  <si>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</si>
  <si>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</si>
  <si>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</si>
  <si>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</si>
  <si>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</si>
  <si>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</si>
  <si>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</si>
  <si>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</si>
  <si>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</si>
  <si>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</si>
  <si>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</si>
  <si>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</si>
  <si>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</si>
  <si>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</si>
  <si>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</si>
  <si>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</si>
  <si>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</si>
  <si>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</si>
  <si>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</si>
  <si>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</si>
  <si>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</si>
  <si>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</si>
  <si>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</si>
  <si>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</si>
  <si>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</si>
  <si>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</si>
  <si>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</si>
  <si>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</si>
  <si>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</si>
  <si>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</si>
  <si>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</si>
  <si>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</si>
  <si>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</si>
  <si>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</si>
  <si>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</si>
  <si>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</si>
  <si>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</si>
  <si>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</si>
  <si>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</si>
  <si>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</si>
  <si>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</si>
  <si>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</si>
  <si>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</si>
  <si>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</si>
  <si>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</si>
  <si>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</si>
  <si>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</si>
  <si>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</si>
  <si>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</si>
  <si>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</si>
  <si>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</si>
  <si>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</si>
  <si>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</si>
  <si>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</si>
  <si>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</si>
  <si>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</si>
  <si>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</si>
  <si>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</si>
  <si>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</si>
  <si>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</si>
  <si>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</si>
  <si>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</si>
  <si>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</si>
  <si>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</si>
  <si>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</si>
  <si>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</si>
  <si>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</si>
  <si>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</si>
  <si>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</si>
  <si>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</si>
  <si>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</si>
  <si>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</si>
  <si>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</si>
  <si>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</si>
  <si>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</si>
  <si>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</si>
  <si>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</si>
  <si>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</si>
  <si>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</si>
  <si>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</si>
  <si>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</si>
  <si>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</si>
  <si>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</si>
  <si>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</si>
  <si>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</si>
  <si>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</si>
  <si>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</si>
  <si>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</si>
  <si>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</si>
  <si>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</si>
  <si>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</si>
  <si>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</si>
  <si>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</si>
  <si>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</si>
  <si>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</si>
  <si>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</si>
  <si>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</si>
  <si>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</si>
  <si>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</si>
  <si>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</si>
  <si>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</si>
  <si>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</si>
  <si>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</si>
  <si>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</si>
  <si>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</si>
  <si>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</si>
  <si>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</si>
  <si>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</si>
  <si>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</si>
  <si>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</si>
  <si>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</si>
  <si>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</si>
  <si>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</si>
  <si>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</si>
  <si>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</si>
  <si>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</si>
  <si>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</si>
  <si>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</si>
  <si>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</si>
  <si>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</si>
  <si>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</si>
  <si>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</si>
  <si>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</si>
  <si>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</si>
  <si>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</si>
  <si>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</si>
  <si>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</si>
  <si>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</si>
  <si>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</si>
  <si>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</si>
  <si>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</si>
  <si>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</si>
  <si>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</si>
  <si>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</si>
  <si>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</si>
  <si>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</si>
  <si>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</si>
  <si>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</si>
  <si>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</si>
  <si>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</si>
  <si>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</si>
  <si>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</si>
  <si>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</si>
  <si>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</si>
  <si>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</si>
  <si>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</si>
  <si>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</si>
  <si>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</si>
  <si>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</si>
  <si>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</si>
  <si>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</si>
  <si>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</si>
  <si>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</si>
  <si>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</si>
  <si>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</si>
  <si>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</si>
  <si>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</si>
  <si>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</si>
  <si>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</si>
  <si>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</si>
  <si>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</si>
  <si>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</si>
  <si>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</si>
  <si>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</si>
  <si>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</si>
  <si>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</si>
  <si>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</si>
  <si>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</si>
  <si>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</si>
  <si>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</si>
  <si>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</si>
  <si>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</si>
  <si>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</si>
  <si>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</si>
  <si>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</si>
  <si>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</si>
  <si>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</si>
  <si>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</si>
  <si>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</si>
  <si>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</si>
  <si>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</si>
  <si>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</si>
  <si>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</si>
  <si>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</si>
  <si>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</si>
  <si>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</si>
  <si>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</si>
  <si>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</si>
  <si>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</si>
  <si>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</si>
  <si>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</si>
  <si>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</si>
  <si>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</si>
  <si>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</si>
  <si>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</si>
  <si>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</si>
  <si>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</si>
  <si>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</si>
  <si>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</si>
  <si>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</si>
  <si>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</si>
  <si>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</si>
  <si>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</si>
  <si>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</si>
  <si>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</si>
  <si>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</si>
  <si>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</si>
  <si>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</si>
  <si>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</si>
  <si>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</si>
  <si>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</si>
  <si>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</si>
  <si>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</si>
  <si>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</si>
  <si>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</si>
  <si>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</si>
  <si>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</si>
  <si>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</si>
  <si>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</si>
  <si>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</si>
  <si>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</si>
  <si>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</si>
  <si>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</si>
  <si>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</si>
  <si>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</si>
  <si>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</si>
  <si>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</si>
  <si>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</si>
  <si>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</si>
  <si>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</si>
  <si>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</si>
  <si>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</si>
  <si>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</si>
  <si>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</si>
  <si>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</si>
  <si>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</si>
  <si>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</si>
  <si>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</si>
  <si>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</si>
  <si>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</si>
  <si>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</si>
  <si>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</si>
  <si>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</si>
  <si>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</si>
  <si>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</si>
  <si>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</si>
  <si>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</si>
  <si>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</si>
  <si>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</si>
  <si>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</si>
  <si>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</si>
  <si>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</si>
  <si>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</si>
  <si>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</si>
  <si>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</si>
  <si>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</si>
  <si>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</si>
  <si>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</si>
  <si>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</si>
  <si>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</si>
  <si>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</si>
  <si>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</si>
  <si>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</si>
  <si>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</si>
  <si>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</si>
  <si>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</si>
  <si>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</si>
  <si>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</si>
  <si>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</si>
  <si>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</si>
  <si>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</si>
  <si>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</si>
  <si>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</si>
  <si>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</si>
  <si>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</si>
  <si>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</si>
  <si>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</si>
  <si>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</si>
  <si>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</si>
  <si>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</si>
  <si>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</si>
  <si>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</si>
  <si>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</si>
  <si>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</si>
  <si>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</si>
  <si>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</si>
  <si>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</si>
  <si>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</si>
  <si>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</si>
  <si>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</si>
  <si>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</si>
  <si>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</si>
  <si>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</si>
  <si>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</si>
  <si>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</si>
  <si>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</si>
  <si>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</si>
  <si>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</si>
  <si>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</si>
  <si>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</si>
  <si>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</si>
  <si>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</si>
  <si>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</si>
  <si>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</si>
  <si>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</si>
  <si>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</si>
  <si>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</si>
  <si>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</si>
  <si>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</si>
  <si>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</si>
  <si>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</si>
  <si>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</si>
  <si>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</si>
  <si>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</si>
  <si>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</si>
  <si>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</si>
  <si>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</si>
  <si>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</si>
  <si>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</si>
  <si>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</si>
  <si>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</si>
  <si>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</si>
  <si>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</si>
  <si>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</si>
  <si>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</si>
  <si>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</si>
  <si>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</si>
  <si>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</si>
  <si>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</si>
  <si>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</si>
  <si>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</si>
  <si>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</si>
  <si>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</si>
  <si>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</si>
  <si>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</si>
  <si>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</si>
  <si>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</si>
  <si>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</si>
  <si>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</si>
  <si>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</si>
  <si>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</si>
  <si>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</si>
  <si>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</si>
  <si>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</si>
  <si>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</si>
  <si>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</si>
  <si>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</si>
  <si>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</si>
  <si>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</si>
  <si>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</si>
  <si>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</si>
  <si>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</si>
  <si>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</si>
  <si>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</si>
  <si>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</si>
  <si>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</si>
  <si>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</si>
  <si>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</si>
  <si>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</si>
  <si>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</si>
  <si>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</si>
  <si>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</si>
  <si>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</si>
  <si>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</si>
  <si>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</si>
  <si>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</si>
  <si>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</si>
  <si>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</si>
  <si>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</si>
  <si>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</si>
  <si>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</si>
  <si>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</si>
  <si>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</si>
  <si>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</si>
  <si>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</si>
  <si>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</si>
  <si>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</si>
  <si>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</si>
  <si>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</si>
  <si>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</si>
  <si>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</si>
  <si>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</si>
  <si>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</si>
  <si>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</si>
  <si>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</si>
  <si>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</si>
  <si>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</si>
  <si>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</si>
  <si>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</si>
  <si>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</si>
  <si>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</si>
  <si>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</si>
  <si>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</si>
  <si>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</si>
  <si>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</si>
  <si>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</si>
  <si>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</si>
  <si>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</si>
  <si>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</si>
  <si>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</si>
  <si>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</si>
  <si>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</si>
  <si>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</si>
  <si>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</si>
  <si>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</si>
  <si>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</si>
  <si>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</si>
  <si>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</si>
  <si>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</si>
  <si>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</si>
  <si>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</si>
  <si>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</si>
  <si>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</si>
  <si>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</si>
  <si>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</si>
  <si>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</si>
  <si>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</si>
  <si>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</si>
  <si>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</si>
  <si>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</si>
  <si>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</si>
  <si>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</si>
  <si>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</si>
  <si>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</si>
  <si>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</si>
  <si>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</si>
  <si>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</si>
  <si>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</si>
  <si>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</si>
  <si>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</si>
  <si>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</si>
  <si>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</si>
  <si>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</si>
  <si>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</si>
  <si>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</si>
  <si>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</si>
  <si>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</si>
  <si>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</si>
  <si>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</si>
  <si>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</si>
  <si>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</si>
  <si>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</si>
  <si>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</si>
  <si>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</si>
  <si>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</si>
  <si>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</si>
  <si>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</si>
  <si>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</si>
  <si>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</si>
  <si>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</si>
  <si>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</si>
  <si>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</si>
  <si>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</si>
  <si>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</si>
  <si>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</si>
  <si>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</si>
  <si>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</si>
  <si>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</si>
  <si>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</si>
  <si>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</si>
  <si>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</si>
  <si>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</si>
  <si>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</si>
  <si>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</si>
  <si>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</si>
  <si>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</si>
  <si>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</si>
  <si>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</si>
  <si>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</si>
  <si>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</si>
  <si>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</si>
  <si>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</si>
  <si>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</si>
  <si>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</si>
  <si>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</si>
  <si>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</si>
  <si>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</si>
  <si>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</si>
  <si>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</si>
  <si>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</si>
  <si>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</si>
  <si>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</si>
  <si>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</si>
  <si>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</si>
  <si>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</si>
  <si>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</si>
  <si>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</si>
  <si>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</si>
  <si>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</si>
  <si>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</si>
  <si>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</si>
  <si>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</si>
  <si>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</si>
  <si>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</si>
  <si>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</si>
  <si>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</si>
  <si>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</si>
  <si>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</si>
  <si>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</si>
  <si>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</si>
  <si>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</si>
  <si>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</si>
  <si>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</si>
  <si>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</si>
  <si>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</si>
  <si>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</si>
  <si>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</si>
  <si>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</si>
  <si>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</si>
  <si>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</si>
  <si>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</si>
  <si>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</si>
  <si>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</si>
  <si>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</si>
  <si>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</si>
  <si>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</si>
  <si>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</si>
  <si>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</si>
  <si>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</si>
  <si>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</si>
  <si>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</si>
  <si>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</si>
  <si>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</si>
  <si>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</si>
  <si>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</si>
  <si>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</si>
  <si>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</si>
  <si>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</si>
  <si>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</si>
  <si>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</si>
  <si>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</si>
  <si>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</si>
  <si>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</si>
  <si>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</si>
  <si>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</si>
  <si>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</si>
  <si>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</si>
  <si>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</si>
  <si>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</si>
  <si>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</si>
  <si>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</si>
  <si>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</si>
  <si>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</si>
  <si>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</si>
  <si>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</si>
  <si>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</si>
  <si>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</si>
  <si>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</si>
  <si>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</si>
  <si>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</si>
  <si>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</si>
  <si>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</si>
  <si>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</si>
  <si>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</si>
  <si>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</si>
  <si>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</si>
  <si>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</si>
  <si>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</si>
  <si>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</si>
  <si>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</si>
  <si>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</si>
  <si>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</si>
  <si>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</si>
  <si>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</si>
  <si>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</si>
  <si>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</si>
  <si>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</si>
  <si>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</si>
  <si>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</si>
  <si>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</si>
  <si>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</si>
  <si>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</si>
  <si>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</si>
  <si>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</si>
  <si>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</si>
  <si>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</si>
  <si>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</si>
  <si>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</si>
  <si>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</si>
  <si>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</si>
  <si>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</si>
  <si>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</si>
  <si>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</si>
  <si>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</si>
  <si>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</si>
  <si>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</si>
  <si>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</si>
  <si>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</si>
  <si>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</si>
  <si>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</si>
  <si>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</si>
  <si>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</si>
  <si>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</si>
  <si>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</si>
  <si>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</si>
  <si>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</si>
  <si>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</si>
  <si>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</si>
  <si>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</si>
  <si>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</si>
  <si>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</si>
  <si>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</si>
  <si>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</si>
  <si>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</si>
  <si>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</si>
  <si>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</si>
  <si>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</si>
  <si>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</si>
  <si>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</si>
  <si>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</si>
  <si>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</si>
  <si>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</si>
  <si>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</si>
  <si>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</si>
  <si>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</si>
  <si>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</si>
  <si>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</si>
  <si>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</si>
  <si>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</si>
  <si>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</si>
  <si>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</si>
  <si>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</si>
  <si>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</si>
  <si>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</si>
  <si>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</si>
  <si>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</si>
  <si>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</si>
  <si>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</si>
  <si>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</si>
  <si>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</si>
  <si>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</si>
  <si>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</si>
  <si>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</si>
  <si>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</si>
  <si>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</si>
  <si>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</si>
  <si>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</si>
  <si>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</si>
  <si>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</si>
  <si>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</si>
  <si>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</si>
  <si>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</si>
  <si>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</si>
  <si>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</si>
  <si>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</si>
  <si>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</si>
  <si>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</si>
  <si>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</si>
  <si>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</si>
  <si>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</si>
  <si>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</si>
  <si>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</si>
  <si>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</si>
  <si>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</si>
  <si>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</si>
  <si>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</si>
  <si>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</si>
  <si>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</si>
  <si>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</si>
  <si>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</si>
  <si>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</si>
  <si>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</si>
  <si>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</si>
  <si>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</si>
  <si>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</si>
  <si>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</si>
  <si>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</si>
  <si>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</si>
  <si>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</si>
  <si>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</si>
  <si>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</si>
  <si>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</si>
  <si>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</si>
  <si>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</si>
  <si>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</si>
  <si>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</si>
  <si>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</si>
  <si>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</si>
  <si>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</si>
  <si>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</si>
  <si>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</si>
  <si>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</si>
  <si>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</si>
  <si>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</si>
  <si>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</si>
  <si>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</si>
  <si>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</si>
  <si>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</si>
  <si>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</si>
  <si>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</si>
  <si>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</si>
  <si>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</si>
  <si>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</si>
  <si>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</si>
  <si>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</si>
  <si>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</si>
  <si>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</si>
  <si>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</si>
  <si>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</si>
  <si>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</si>
  <si>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</si>
  <si>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</si>
  <si>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</si>
  <si>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</si>
  <si>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</si>
  <si>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</si>
  <si>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</si>
  <si>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</si>
  <si>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</si>
  <si>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</si>
  <si>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</si>
  <si>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</si>
  <si>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</si>
  <si>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</si>
  <si>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</si>
  <si>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</si>
  <si>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</si>
  <si>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</si>
  <si>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</si>
  <si>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</si>
  <si>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</si>
  <si>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</si>
  <si>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</si>
  <si>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</si>
  <si>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</si>
  <si>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</si>
  <si>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</si>
  <si>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</si>
  <si>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</si>
  <si>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</si>
  <si>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</si>
  <si>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</si>
  <si>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</si>
  <si>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</si>
  <si>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</si>
  <si>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</si>
  <si>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</si>
  <si>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</si>
  <si>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</si>
  <si>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</si>
  <si>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</si>
  <si>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</si>
  <si>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</si>
  <si>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</si>
  <si>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</si>
  <si>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</si>
  <si>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</si>
  <si>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</si>
  <si>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</si>
  <si>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</si>
  <si>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</si>
  <si>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</si>
  <si>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</si>
  <si>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</si>
  <si>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</si>
  <si>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</si>
  <si>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</si>
  <si>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</si>
  <si>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</si>
  <si>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</si>
  <si>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</si>
  <si>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</si>
  <si>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</si>
  <si>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</si>
  <si>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</si>
  <si>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</si>
  <si>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</si>
  <si>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</si>
  <si>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</si>
  <si>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</si>
  <si>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</si>
  <si>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</si>
  <si>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</si>
  <si>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</si>
  <si>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</si>
  <si>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</si>
  <si>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</si>
  <si>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</si>
  <si>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</si>
  <si>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</si>
  <si>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</si>
  <si>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</si>
  <si>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</si>
  <si>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</si>
  <si>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</si>
  <si>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</si>
  <si>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</si>
  <si>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</si>
  <si>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</si>
  <si>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</si>
  <si>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</si>
  <si>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</si>
  <si>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</si>
  <si>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</si>
  <si>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</si>
  <si>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</si>
  <si>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</si>
  <si>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</si>
  <si>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</si>
  <si>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</si>
  <si>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</si>
  <si>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</si>
  <si>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</si>
  <si>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</si>
  <si>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</si>
  <si>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</si>
  <si>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</si>
  <si>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</si>
  <si>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</si>
  <si>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</si>
  <si>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</si>
  <si>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</si>
  <si>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</si>
  <si>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</si>
  <si>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</si>
  <si>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</si>
  <si>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</si>
  <si>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</si>
  <si>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</si>
  <si>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</si>
  <si>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</si>
  <si>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</si>
  <si>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</si>
  <si>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</si>
  <si>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</si>
  <si>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</si>
  <si>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</si>
  <si>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</si>
  <si>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</si>
  <si>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</si>
  <si>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</si>
  <si>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</si>
  <si>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</si>
  <si>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</si>
  <si>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</si>
  <si>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</si>
  <si>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</si>
  <si>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</si>
  <si>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</si>
  <si>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</si>
  <si>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</si>
  <si>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</si>
  <si>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</si>
  <si>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</si>
  <si>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</si>
  <si>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</si>
  <si>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</si>
  <si>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</si>
  <si>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</si>
  <si>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</si>
  <si>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</si>
  <si>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</si>
  <si>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</si>
  <si>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</si>
  <si>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</si>
  <si>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</si>
  <si>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</si>
  <si>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</si>
  <si>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</si>
  <si>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</si>
  <si>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</si>
  <si>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</si>
  <si>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</si>
  <si>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</si>
  <si>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</si>
  <si>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</si>
  <si>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</si>
  <si>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</si>
  <si>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</si>
  <si>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</si>
  <si>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</si>
  <si>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</si>
  <si>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</si>
  <si>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</si>
  <si>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</si>
  <si>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</si>
  <si>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</si>
  <si>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</si>
  <si>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</si>
  <si>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</si>
  <si>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</si>
  <si>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</si>
  <si>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</si>
  <si>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</si>
  <si>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</si>
  <si>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</si>
  <si>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</si>
  <si>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</si>
  <si>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</si>
  <si>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</si>
  <si>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</si>
  <si>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</si>
  <si>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</si>
  <si>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</si>
  <si>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</si>
  <si>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</si>
  <si>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</si>
  <si>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</si>
  <si>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</si>
  <si>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</si>
  <si>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</si>
  <si>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</si>
  <si>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</si>
  <si>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</si>
  <si>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</si>
  <si>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</si>
  <si>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</si>
  <si>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</si>
  <si>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</si>
  <si>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</si>
  <si>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</si>
  <si>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</si>
  <si>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</si>
  <si>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</si>
  <si>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</si>
  <si>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</si>
  <si>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</si>
  <si>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</si>
  <si>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</si>
  <si>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</si>
  <si>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</si>
  <si>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</si>
  <si>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</si>
  <si>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</si>
  <si>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</si>
  <si>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</si>
  <si>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</si>
  <si>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</si>
  <si>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</si>
  <si>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</si>
  <si>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</si>
  <si>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</si>
  <si>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</si>
  <si>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</si>
  <si>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</si>
  <si>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</si>
  <si>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</si>
  <si>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</si>
  <si>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</si>
  <si>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</si>
  <si>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</si>
  <si>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</si>
  <si>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</si>
  <si>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</si>
  <si>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</si>
  <si>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</si>
  <si>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</si>
  <si>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</si>
  <si>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</si>
  <si>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</si>
  <si>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</si>
  <si>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</si>
  <si>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</si>
  <si>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</si>
  <si>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</si>
  <si>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</si>
  <si>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</si>
  <si>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</si>
  <si>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</si>
  <si>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</si>
  <si>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</si>
  <si>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</si>
  <si>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</si>
  <si>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</si>
  <si>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</si>
  <si>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</si>
  <si>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</si>
  <si>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</si>
  <si>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</si>
  <si>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</si>
  <si>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</si>
  <si>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</si>
  <si>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</si>
  <si>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</si>
  <si>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</si>
  <si>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</si>
  <si>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</si>
  <si>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</si>
  <si>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</si>
  <si>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</si>
  <si>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</si>
  <si>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</si>
  <si>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</si>
  <si>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</si>
  <si>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</si>
  <si>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</si>
  <si>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</si>
  <si>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</si>
  <si>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</si>
  <si>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</si>
  <si>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</si>
  <si>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</si>
  <si>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</si>
  <si>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</si>
  <si>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</si>
  <si>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</si>
  <si>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</si>
  <si>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</si>
  <si>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</si>
  <si>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</si>
  <si>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</si>
  <si>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</si>
  <si>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</si>
  <si>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</si>
  <si>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</si>
  <si>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</si>
  <si>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</si>
  <si>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</si>
  <si>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</si>
  <si>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</si>
  <si>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</si>
  <si>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</si>
  <si>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</si>
  <si>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</si>
  <si>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</si>
  <si>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</si>
  <si>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</si>
  <si>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</si>
  <si>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</si>
  <si>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</si>
  <si>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</si>
  <si>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</si>
  <si>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</si>
  <si>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</si>
  <si>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</si>
  <si>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</si>
  <si>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</si>
  <si>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</si>
  <si>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</si>
  <si>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</si>
  <si>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</si>
  <si>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</si>
  <si>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</si>
  <si>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</si>
  <si>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</si>
  <si>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</si>
  <si>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</si>
  <si>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</si>
  <si>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</si>
  <si>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</si>
  <si>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</si>
  <si>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</si>
  <si>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</si>
  <si>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</si>
  <si>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</si>
  <si>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</si>
  <si>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</si>
  <si>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</si>
  <si>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</si>
  <si>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</si>
  <si>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</si>
  <si>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</si>
  <si>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</si>
  <si>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</si>
  <si>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</si>
  <si>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</si>
  <si>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</si>
  <si>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</si>
  <si>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</si>
  <si>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</si>
  <si>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</si>
  <si>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</si>
  <si>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</si>
  <si>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</si>
  <si>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</si>
  <si>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</si>
  <si>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</si>
  <si>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</si>
  <si>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</si>
  <si>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</si>
  <si>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</si>
  <si>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</si>
  <si>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</si>
  <si>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</si>
  <si>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</si>
  <si>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</si>
  <si>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</si>
  <si>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</si>
  <si>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</si>
  <si>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</si>
  <si>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</si>
  <si>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</si>
  <si>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</si>
  <si>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</si>
  <si>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</si>
  <si>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</si>
  <si>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</si>
  <si>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</si>
  <si>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</si>
  <si>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</si>
  <si>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</si>
  <si>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</si>
  <si>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</si>
  <si>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</si>
  <si>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</si>
  <si>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</si>
  <si>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</si>
  <si>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</si>
  <si>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</si>
  <si>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</si>
  <si>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</si>
  <si>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</si>
  <si>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</si>
  <si>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</si>
  <si>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</si>
  <si>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</si>
  <si>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</si>
  <si>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</si>
  <si>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</si>
  <si>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</si>
  <si>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</si>
  <si>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</si>
  <si>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</si>
  <si>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</si>
  <si>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</si>
  <si>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</si>
  <si>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</si>
  <si>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</si>
  <si>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</si>
  <si>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</si>
  <si>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</si>
  <si>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</si>
  <si>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</si>
  <si>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</si>
  <si>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</si>
  <si>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</si>
  <si>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</si>
  <si>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</si>
  <si>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</si>
  <si>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</si>
  <si>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</si>
  <si>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</si>
  <si>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</si>
  <si>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</si>
  <si>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</si>
  <si>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</si>
  <si>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</si>
  <si>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</si>
  <si>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</si>
  <si>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</si>
  <si>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</si>
  <si>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</si>
  <si>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</si>
  <si>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</si>
  <si>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</si>
  <si>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</si>
  <si>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</si>
  <si>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</si>
  <si>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</si>
  <si>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</si>
  <si>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</si>
  <si>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</si>
  <si>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</si>
  <si>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</si>
  <si>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</si>
  <si>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</si>
  <si>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</si>
  <si>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</si>
  <si>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</si>
  <si>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</si>
  <si>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</si>
  <si>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</si>
  <si>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</si>
  <si>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</si>
  <si>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</si>
  <si>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</si>
  <si>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</si>
  <si>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</si>
  <si>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</si>
  <si>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</si>
  <si>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</si>
  <si>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</si>
  <si>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</si>
  <si>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</si>
  <si>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</si>
  <si>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</si>
  <si>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</si>
  <si>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</si>
  <si>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</si>
  <si>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</si>
  <si>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</si>
  <si>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</si>
  <si>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</si>
  <si>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</si>
  <si>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</si>
  <si>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</si>
  <si>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</si>
  <si>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</si>
  <si>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</si>
  <si>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</si>
  <si>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</si>
  <si>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</si>
  <si>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</si>
  <si>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</si>
  <si>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</si>
  <si>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</si>
  <si>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</si>
  <si>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</si>
  <si>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</si>
  <si>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</si>
  <si>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</si>
  <si>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</si>
  <si>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</si>
  <si>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</si>
  <si>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</si>
  <si>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</si>
  <si>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</si>
  <si>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</si>
  <si>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</si>
  <si>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</si>
  <si>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</si>
  <si>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</si>
  <si>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</si>
  <si>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</si>
  <si>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</si>
  <si>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</si>
  <si>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</si>
  <si>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</si>
  <si>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</si>
  <si>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</si>
  <si>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</si>
  <si>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</si>
  <si>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</si>
  <si>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</si>
  <si>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</si>
  <si>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</si>
  <si>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</si>
  <si>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</si>
  <si>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</si>
  <si>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</si>
  <si>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</si>
  <si>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</si>
  <si>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</si>
  <si>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</si>
  <si>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</si>
  <si>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</si>
  <si>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</si>
  <si>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</si>
  <si>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</si>
  <si>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</si>
  <si>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</si>
  <si>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</si>
  <si>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</si>
  <si>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</si>
  <si>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</si>
  <si>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</si>
  <si>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</si>
  <si>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</si>
  <si>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</si>
  <si>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</si>
  <si>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</si>
  <si>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</si>
  <si>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</si>
  <si>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</si>
  <si>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</si>
  <si>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</si>
  <si>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</si>
  <si>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</si>
  <si>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</si>
  <si>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</si>
  <si>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</si>
  <si>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</si>
  <si>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</si>
  <si>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</si>
  <si>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</si>
  <si>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</si>
  <si>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</si>
  <si>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</si>
  <si>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</si>
  <si>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</si>
  <si>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</si>
  <si>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</si>
  <si>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</si>
  <si>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</si>
  <si>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</si>
  <si>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</si>
  <si>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</si>
  <si>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</si>
  <si>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</si>
  <si>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</si>
  <si>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</si>
  <si>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</si>
  <si>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</si>
  <si>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</si>
  <si>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</si>
  <si>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</si>
  <si>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</si>
  <si>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</si>
  <si>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</si>
  <si>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</si>
  <si>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</si>
  <si>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</si>
  <si>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</si>
  <si>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</si>
  <si>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</si>
  <si>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</si>
  <si>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</si>
  <si>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</si>
  <si>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</si>
  <si>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</si>
  <si>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</si>
  <si>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</si>
  <si>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</si>
  <si>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</si>
  <si>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</si>
  <si>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</si>
  <si>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</si>
  <si>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</si>
  <si>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</si>
  <si>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</si>
  <si>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</si>
  <si>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</si>
  <si>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</si>
  <si>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</si>
  <si>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</si>
  <si>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</si>
  <si>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</si>
  <si>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</si>
  <si>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</si>
  <si>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</si>
  <si>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</si>
  <si>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</si>
  <si>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</si>
  <si>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</si>
  <si>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</si>
  <si>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</si>
  <si>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</si>
  <si>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</si>
  <si>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</si>
  <si>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</si>
  <si>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</si>
  <si>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</si>
  <si>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</si>
  <si>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</si>
  <si>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</si>
  <si>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</si>
  <si>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</si>
  <si>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</si>
  <si>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</si>
  <si>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</si>
  <si>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</si>
  <si>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</si>
  <si>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</si>
  <si>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</si>
  <si>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</si>
  <si>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</si>
  <si>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</si>
  <si>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</si>
  <si>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</si>
  <si>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</si>
  <si>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</si>
  <si>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</si>
  <si>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</si>
  <si>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</si>
  <si>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</si>
  <si>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</si>
  <si>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</si>
  <si>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</si>
  <si>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</si>
  <si>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</si>
  <si>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</si>
  <si>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</si>
  <si>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</si>
  <si>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</si>
  <si>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</si>
  <si>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</si>
  <si>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</si>
  <si>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</si>
  <si>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</si>
  <si>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</si>
  <si>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</si>
  <si>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</si>
  <si>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</si>
  <si>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</si>
  <si>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</si>
  <si>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</si>
  <si>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</si>
  <si>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</si>
  <si>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</si>
  <si>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</si>
  <si>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</si>
  <si>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</si>
  <si>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</si>
  <si>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</si>
  <si>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</si>
  <si>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</si>
  <si>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</si>
  <si>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</si>
  <si>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</si>
  <si>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</si>
  <si>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</si>
  <si>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</si>
  <si>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</si>
  <si>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</si>
  <si>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</si>
  <si>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</si>
  <si>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</si>
  <si>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</si>
  <si>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</si>
  <si>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</si>
  <si>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</si>
  <si>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</si>
  <si>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</si>
  <si>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</si>
  <si>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</si>
  <si>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</si>
  <si>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</si>
  <si>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</si>
  <si>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</si>
  <si>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</si>
  <si>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</si>
  <si>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</si>
  <si>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</si>
  <si>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</si>
  <si>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</si>
  <si>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</si>
  <si>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</si>
  <si>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</si>
  <si>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</si>
  <si>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</si>
  <si>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</si>
  <si>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</si>
  <si>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</si>
  <si>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</si>
  <si>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</si>
  <si>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</si>
  <si>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</si>
  <si>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</si>
  <si>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</si>
  <si>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</si>
  <si>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</si>
  <si>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</si>
  <si>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</si>
  <si>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</si>
  <si>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</si>
  <si>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</si>
  <si>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</si>
  <si>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</si>
  <si>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</si>
  <si>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</si>
  <si>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</si>
  <si>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</si>
  <si>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</si>
  <si>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</si>
  <si>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</si>
  <si>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</si>
  <si>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</si>
  <si>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</si>
  <si>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</si>
  <si>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</si>
  <si>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</si>
  <si>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</si>
  <si>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</si>
  <si>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</si>
  <si>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</si>
  <si>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</si>
  <si>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</si>
  <si>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</si>
  <si>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</si>
  <si>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</si>
  <si>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</si>
  <si>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</si>
  <si>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</si>
  <si>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</si>
  <si>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</si>
  <si>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</si>
  <si>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</si>
  <si>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</si>
  <si>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</si>
  <si>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</si>
  <si>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</si>
  <si>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</si>
  <si>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</si>
  <si>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</si>
  <si>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</si>
  <si>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</si>
  <si>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</si>
  <si>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</si>
  <si>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</si>
  <si>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</si>
  <si>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</si>
  <si>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</si>
  <si>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</si>
  <si>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</si>
  <si>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</si>
  <si>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</si>
  <si>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</si>
  <si>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</si>
  <si>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</si>
  <si>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</si>
  <si>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</si>
  <si>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</si>
  <si>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</si>
  <si>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</si>
  <si>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</si>
  <si>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</si>
  <si>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</si>
  <si>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</si>
  <si>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</si>
  <si>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</si>
  <si>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</si>
  <si>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</si>
  <si>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</si>
  <si>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</si>
  <si>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</si>
  <si>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</si>
  <si>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</si>
  <si>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</si>
  <si>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</si>
  <si>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</si>
  <si>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</si>
  <si>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</si>
  <si>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</si>
  <si>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</si>
  <si>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</si>
  <si>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</si>
  <si>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</si>
  <si>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</si>
  <si>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</si>
  <si>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</si>
  <si>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</si>
  <si>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</si>
  <si>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</si>
  <si>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</si>
  <si>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</si>
  <si>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</si>
  <si>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</si>
  <si>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</si>
  <si>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</si>
  <si>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</si>
  <si>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</si>
  <si>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</si>
  <si>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</si>
  <si>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</si>
  <si>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</si>
  <si>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</si>
  <si>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</si>
  <si>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</si>
  <si>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</si>
  <si>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</si>
  <si>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</si>
  <si>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</si>
  <si>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</si>
  <si>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</si>
  <si>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</si>
  <si>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</si>
  <si>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</si>
  <si>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</si>
  <si>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</si>
  <si>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</si>
  <si>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</si>
  <si>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</si>
  <si>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</si>
  <si>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</si>
  <si>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</si>
  <si>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</si>
  <si>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</si>
  <si>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</si>
  <si>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</si>
  <si>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</si>
  <si>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</si>
  <si>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</si>
  <si>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</si>
  <si>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</si>
  <si>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</si>
  <si>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</si>
  <si>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</si>
  <si>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</si>
  <si>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</si>
  <si>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</si>
  <si>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</si>
  <si>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</si>
  <si>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</si>
  <si>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</si>
  <si>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</si>
  <si>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</si>
  <si>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</si>
  <si>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</si>
  <si>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</si>
  <si>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</si>
  <si>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</si>
  <si>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</si>
  <si>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</si>
  <si>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</si>
  <si>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</si>
  <si>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</si>
  <si>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</si>
  <si>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</si>
  <si>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</si>
  <si>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</si>
  <si>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</si>
  <si>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</si>
  <si>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</si>
  <si>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</si>
  <si>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</si>
  <si>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</si>
  <si>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</si>
  <si>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</si>
  <si>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</si>
  <si>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</si>
  <si>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</si>
  <si>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</si>
  <si>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</si>
  <si>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</si>
  <si>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</si>
  <si>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</si>
  <si>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</si>
  <si>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</si>
  <si>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</si>
  <si>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</si>
  <si>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</si>
  <si>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</si>
  <si>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</si>
  <si>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</si>
  <si>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</si>
  <si>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</si>
  <si>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</si>
  <si>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</si>
  <si>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</si>
  <si>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</si>
  <si>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</si>
  <si>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</si>
  <si>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</si>
  <si>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</si>
  <si>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</si>
  <si>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</si>
  <si>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</si>
  <si>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</si>
  <si>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</si>
  <si>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</si>
  <si>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</si>
  <si>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</si>
  <si>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</si>
  <si>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</si>
  <si>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</si>
  <si>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</si>
  <si>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</si>
  <si>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</si>
  <si>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</si>
  <si>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</si>
  <si>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</si>
  <si>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</si>
  <si>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</si>
  <si>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</si>
  <si>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</si>
  <si>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</si>
  <si>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</si>
  <si>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</si>
  <si>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</si>
  <si>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</si>
  <si>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</si>
  <si>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</si>
  <si>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</si>
  <si>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</si>
  <si>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</si>
  <si>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</si>
  <si>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</si>
  <si>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</si>
  <si>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</si>
  <si>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</si>
  <si>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</si>
  <si>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</si>
  <si>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</si>
  <si>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</si>
  <si>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</si>
  <si>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</si>
  <si>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</si>
  <si>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</si>
  <si>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</si>
  <si>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</si>
  <si>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</si>
  <si>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</si>
  <si>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</si>
  <si>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</si>
  <si>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</si>
  <si>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</si>
  <si>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</si>
  <si>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</si>
  <si>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</si>
  <si>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</si>
  <si>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</si>
  <si>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</si>
  <si>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</si>
  <si>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</si>
  <si>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</si>
  <si>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</si>
  <si>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</si>
  <si>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</si>
  <si>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</si>
  <si>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</si>
  <si>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</si>
  <si>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</si>
  <si>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</si>
  <si>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</si>
  <si>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</si>
  <si>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</si>
  <si>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</si>
  <si>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</si>
  <si>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</si>
  <si>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</si>
  <si>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</si>
  <si>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</si>
  <si>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</si>
  <si>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</si>
  <si>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</si>
  <si>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</si>
  <si>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</si>
  <si>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</si>
  <si>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</si>
  <si>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</si>
  <si>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</si>
  <si>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</si>
  <si>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</si>
  <si>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</si>
  <si>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</si>
  <si>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</si>
  <si>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</si>
  <si>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</si>
  <si>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</si>
  <si>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</si>
  <si>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</si>
  <si>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</si>
  <si>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</si>
  <si>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</si>
  <si>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</si>
  <si>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</si>
  <si>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</si>
  <si>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</si>
  <si>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</si>
  <si>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</si>
  <si>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</si>
  <si>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</si>
  <si>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</si>
  <si>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</si>
  <si>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</si>
  <si>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</si>
  <si>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</si>
  <si>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</si>
  <si>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</si>
  <si>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</si>
  <si>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</si>
  <si>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</si>
  <si>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</si>
  <si>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</si>
  <si>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</si>
  <si>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</si>
  <si>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</si>
  <si>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</si>
  <si>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</si>
  <si>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</si>
  <si>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</si>
  <si>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</si>
  <si>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</si>
  <si>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</si>
  <si>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</si>
  <si>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</si>
  <si>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</si>
  <si>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</si>
  <si>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</si>
  <si>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</si>
  <si>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</si>
  <si>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</si>
  <si>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</si>
  <si>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</si>
  <si>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</si>
  <si>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</si>
  <si>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</si>
  <si>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</si>
  <si>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</si>
  <si>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</si>
  <si>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</si>
  <si>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</si>
  <si>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</si>
  <si>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</si>
  <si>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</si>
  <si>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</si>
  <si>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</si>
  <si>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</si>
  <si>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</si>
  <si>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</si>
  <si>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</si>
  <si>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</si>
  <si>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</si>
  <si>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</si>
  <si>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</si>
  <si>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</si>
  <si>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</si>
  <si>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</si>
  <si>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</si>
  <si>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</si>
  <si>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</si>
  <si>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</si>
  <si>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</si>
  <si>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</si>
  <si>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</si>
  <si>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</si>
  <si>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</si>
  <si>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</si>
  <si>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</si>
  <si>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</si>
  <si>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</si>
  <si>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</si>
  <si>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</si>
  <si>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</si>
  <si>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</si>
  <si>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</si>
  <si>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</si>
  <si>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</si>
  <si>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</si>
  <si>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</si>
  <si>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</si>
  <si>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</si>
  <si>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</si>
  <si>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</si>
  <si>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</si>
  <si>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</si>
  <si>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</si>
  <si>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</si>
  <si>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</si>
  <si>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</si>
  <si>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</si>
  <si>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</si>
  <si>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</si>
  <si>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</si>
  <si>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</si>
  <si>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</si>
  <si>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</si>
  <si>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</si>
  <si>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</si>
  <si>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</si>
  <si>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</si>
  <si>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</si>
  <si>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</si>
  <si>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</si>
  <si>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</si>
  <si>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</si>
  <si>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</si>
  <si>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</si>
  <si>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</si>
  <si>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</si>
  <si>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</si>
  <si>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</si>
  <si>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</si>
  <si>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</si>
  <si>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</si>
  <si>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</si>
  <si>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</si>
  <si>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</si>
  <si>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</si>
  <si>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</si>
  <si>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</si>
  <si>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</si>
  <si>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</si>
  <si>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</si>
  <si>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</si>
  <si>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</si>
  <si>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</si>
  <si>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</si>
  <si>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</si>
  <si>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</si>
  <si>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</si>
  <si>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</si>
  <si>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</si>
  <si>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</si>
  <si>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</si>
  <si>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</si>
  <si>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</si>
  <si>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</si>
  <si>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</si>
  <si>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</si>
  <si>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</si>
  <si>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</si>
  <si>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</si>
  <si>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</si>
  <si>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</si>
  <si>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</si>
  <si>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</si>
  <si>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</si>
  <si>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</si>
  <si>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</si>
  <si>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</si>
  <si>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</si>
  <si>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</si>
  <si>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</si>
  <si>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</si>
  <si>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</si>
  <si>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</si>
  <si>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</si>
  <si>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</si>
  <si>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</si>
  <si>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</si>
  <si>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</si>
  <si>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</si>
  <si>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</si>
  <si>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</si>
  <si>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</si>
  <si>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</si>
  <si>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</si>
  <si>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</si>
  <si>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</si>
  <si>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</si>
  <si>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</si>
  <si>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</si>
  <si>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</si>
  <si>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</si>
  <si>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</si>
  <si>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</si>
  <si>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</si>
  <si>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</si>
  <si>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</si>
  <si>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</si>
  <si>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</si>
  <si>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</si>
  <si>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</si>
  <si>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</si>
  <si>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</si>
  <si>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</si>
  <si>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</si>
  <si>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</si>
  <si>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</si>
  <si>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</si>
  <si>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</si>
  <si>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</si>
  <si>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</si>
  <si>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</si>
  <si>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</si>
  <si>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</si>
  <si>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</si>
  <si>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</si>
  <si>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</si>
  <si>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</si>
  <si>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</si>
  <si>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</si>
  <si>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</si>
  <si>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</si>
  <si>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</si>
  <si>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</si>
  <si>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</si>
  <si>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</si>
  <si>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</si>
  <si>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</si>
  <si>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</si>
  <si>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</si>
  <si>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</si>
  <si>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</si>
  <si>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</si>
  <si>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</si>
  <si>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</si>
  <si>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</si>
  <si>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</si>
  <si>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</si>
  <si>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</si>
  <si>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</si>
  <si>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</si>
  <si>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</si>
  <si>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</si>
  <si>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</si>
  <si>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</si>
  <si>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</si>
  <si>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</si>
  <si>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</si>
  <si>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</si>
  <si>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</si>
  <si>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</si>
  <si>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</si>
  <si>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</si>
  <si>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</si>
  <si>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</si>
  <si>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</si>
  <si>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</si>
  <si>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</si>
  <si>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</si>
  <si>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</si>
  <si>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</si>
  <si>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</si>
  <si>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</si>
  <si>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</si>
  <si>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</si>
  <si>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</si>
  <si>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</si>
  <si>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</si>
  <si>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</si>
  <si>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</si>
  <si>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</si>
  <si>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</si>
  <si>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</si>
  <si>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</si>
  <si>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</si>
  <si>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</si>
  <si>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</si>
  <si>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</si>
  <si>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</si>
  <si>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</si>
  <si>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</si>
  <si>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</si>
  <si>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</si>
  <si>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</si>
  <si>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</si>
  <si>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</si>
  <si>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</si>
  <si>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</si>
  <si>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</si>
  <si>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</si>
  <si>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</si>
  <si>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</si>
  <si>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</si>
  <si>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</si>
  <si>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</si>
  <si>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</si>
  <si>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</si>
  <si>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</si>
  <si>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</si>
  <si>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</si>
  <si>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</si>
  <si>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</si>
  <si>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</si>
  <si>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</si>
  <si>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</si>
  <si>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</si>
  <si>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</si>
  <si>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</si>
  <si>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</si>
  <si>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</si>
  <si>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</si>
  <si>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</si>
  <si>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</si>
  <si>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</si>
  <si>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</si>
  <si>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</si>
  <si>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</si>
  <si>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</si>
  <si>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</si>
  <si>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</si>
  <si>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</si>
  <si>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</si>
  <si>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</si>
  <si>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</si>
  <si>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</si>
  <si>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</si>
  <si>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</si>
  <si>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</si>
  <si>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</si>
  <si>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</si>
  <si>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</si>
  <si>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</si>
  <si>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</si>
  <si>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</si>
  <si>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</si>
  <si>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</si>
  <si>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</si>
  <si>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</si>
  <si>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</si>
  <si>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</si>
  <si>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</si>
  <si>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</si>
  <si>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</si>
  <si>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</si>
  <si>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</si>
  <si>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</si>
  <si>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</si>
  <si>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</si>
  <si>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</si>
  <si>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</si>
  <si>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</si>
  <si>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</si>
  <si>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</si>
  <si>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</si>
  <si>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</si>
  <si>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</si>
  <si>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</si>
  <si>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</si>
  <si>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</si>
  <si>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</si>
  <si>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</si>
  <si>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</si>
  <si>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</si>
  <si>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</si>
  <si>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</si>
  <si>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</si>
  <si>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</si>
  <si>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</si>
  <si>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</si>
  <si>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</si>
  <si>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</si>
  <si>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</si>
  <si>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</si>
  <si>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</si>
  <si>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</si>
  <si>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</si>
  <si>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</si>
  <si>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</si>
  <si>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</si>
  <si>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</si>
  <si>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</si>
  <si>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</si>
  <si>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</si>
  <si>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</si>
  <si>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</si>
  <si>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</si>
  <si>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</si>
  <si>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</si>
  <si>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</si>
  <si>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</si>
  <si>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</si>
  <si>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</si>
  <si>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</si>
  <si>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</si>
  <si>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</si>
  <si>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</si>
  <si>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</si>
  <si>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</si>
  <si>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</si>
  <si>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</si>
  <si>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</si>
  <si>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</si>
  <si>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</si>
  <si>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</si>
  <si>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</si>
  <si>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</si>
  <si>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</si>
  <si>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</si>
  <si>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</si>
  <si>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</si>
  <si>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</si>
  <si>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</si>
  <si>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</si>
  <si>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</si>
  <si>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</si>
  <si>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</si>
  <si>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</si>
  <si>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</si>
  <si>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</si>
  <si>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</si>
  <si>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</si>
  <si>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</si>
  <si>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</si>
  <si>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</si>
  <si>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</si>
  <si>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</si>
  <si>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</si>
  <si>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</si>
  <si>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</si>
  <si>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</si>
  <si>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</si>
  <si>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</si>
  <si>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</si>
  <si>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</si>
  <si>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</si>
  <si>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</si>
  <si>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</si>
  <si>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</si>
  <si>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</si>
  <si>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</si>
  <si>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</si>
  <si>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</si>
  <si>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</si>
  <si>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</si>
  <si>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</si>
  <si>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</si>
  <si>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</si>
  <si>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</si>
  <si>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</si>
  <si>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</si>
  <si>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</si>
  <si>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</si>
  <si>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</si>
  <si>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</si>
  <si>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</si>
  <si>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</si>
  <si>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</si>
  <si>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</si>
  <si>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</si>
  <si>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</si>
  <si>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</si>
  <si>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</si>
  <si>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</si>
  <si>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</si>
  <si>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</si>
  <si>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</si>
  <si>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</si>
  <si>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</si>
  <si>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</si>
  <si>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</si>
  <si>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</si>
  <si>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</si>
  <si>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</si>
  <si>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</si>
  <si>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</si>
  <si>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</si>
  <si>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</si>
  <si>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</si>
  <si>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</si>
  <si>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</si>
  <si>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</si>
  <si>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</si>
  <si>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</si>
  <si>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</si>
  <si>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</si>
  <si>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</si>
  <si>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</si>
  <si>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</si>
  <si>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</si>
  <si>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</si>
  <si>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</si>
  <si>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</si>
  <si>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</si>
  <si>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</si>
  <si>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</si>
  <si>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</si>
  <si>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</si>
  <si>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</si>
  <si>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</si>
  <si>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</si>
  <si>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</si>
  <si>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</si>
  <si>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</si>
  <si>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</si>
  <si>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</si>
  <si>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</si>
  <si>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</si>
  <si>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</si>
  <si>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</si>
  <si>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</si>
  <si>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</si>
  <si>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</si>
  <si>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</si>
  <si>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</si>
  <si>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</si>
  <si>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</si>
  <si>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</si>
  <si>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</si>
  <si>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</si>
  <si>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</si>
  <si>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</si>
  <si>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</si>
  <si>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</si>
  <si>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</si>
  <si>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</si>
  <si>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</si>
  <si>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</si>
  <si>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</si>
  <si>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</si>
  <si>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</si>
  <si>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</si>
  <si>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</si>
  <si>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</si>
  <si>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</si>
  <si>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</si>
  <si>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</si>
  <si>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</si>
  <si>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</si>
  <si>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</si>
  <si>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</si>
  <si>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</si>
  <si>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</si>
  <si>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</si>
  <si>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</si>
  <si>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</si>
  <si>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</si>
  <si>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</si>
  <si>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</si>
  <si>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</si>
  <si>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</si>
  <si>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</si>
  <si>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</si>
  <si>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</si>
  <si>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</si>
  <si>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</si>
  <si>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</si>
  <si>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</si>
  <si>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</si>
  <si>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</si>
  <si>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</si>
  <si>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</si>
  <si>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</si>
  <si>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</si>
  <si>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</si>
  <si>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</si>
  <si>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</si>
  <si>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</si>
  <si>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</si>
  <si>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</si>
  <si>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</si>
  <si>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</si>
  <si>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</si>
  <si>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</si>
  <si>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</si>
  <si>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</si>
  <si>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</si>
  <si>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</si>
  <si>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</si>
  <si>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</si>
  <si>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</si>
  <si>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</si>
  <si>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</si>
  <si>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</si>
  <si>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</si>
  <si>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</si>
  <si>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</si>
  <si>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</si>
  <si>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</si>
  <si>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</si>
  <si>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</si>
  <si>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</si>
  <si>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</si>
  <si>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</si>
  <si>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</si>
  <si>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</si>
  <si>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</si>
  <si>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</si>
  <si>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</si>
  <si>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</si>
  <si>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</si>
  <si>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</si>
  <si>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</si>
  <si>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</si>
  <si>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</si>
  <si>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</si>
  <si>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</si>
  <si>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</si>
  <si>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</si>
  <si>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</si>
  <si>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</si>
  <si>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</si>
  <si>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</si>
  <si>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</si>
  <si>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</si>
  <si>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</si>
  <si>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</si>
  <si>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</si>
  <si>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</si>
  <si>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</si>
  <si>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</si>
  <si>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</si>
  <si>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</si>
  <si>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</si>
  <si>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</si>
  <si>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</si>
  <si>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</si>
  <si>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</si>
  <si>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</si>
  <si>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</si>
  <si>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</si>
  <si>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</si>
  <si>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</si>
  <si>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</si>
  <si>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</si>
  <si>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</si>
  <si>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</si>
  <si>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</si>
  <si>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</si>
  <si>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</si>
  <si>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</si>
  <si>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</si>
  <si>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</si>
  <si>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</si>
  <si>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</si>
  <si>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</si>
  <si>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</si>
  <si>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</si>
  <si>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</si>
  <si>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</si>
  <si>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</si>
  <si>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</si>
  <si>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</si>
  <si>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</si>
  <si>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</si>
  <si>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</si>
  <si>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</si>
  <si>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</si>
  <si>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</si>
  <si>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</si>
  <si>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</si>
  <si>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</si>
  <si>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</si>
  <si>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</si>
  <si>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</si>
  <si>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</si>
  <si>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</si>
  <si>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</si>
  <si>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</si>
  <si>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</si>
  <si>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</si>
  <si>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</si>
  <si>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</si>
  <si>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</si>
  <si>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</si>
  <si>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</si>
  <si>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</si>
  <si>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</si>
  <si>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</si>
  <si>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</si>
  <si>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</si>
  <si>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</si>
  <si>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</si>
  <si>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</si>
  <si>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</si>
  <si>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</si>
  <si>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</si>
  <si>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</si>
  <si>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</si>
  <si>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</si>
  <si>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</si>
  <si>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</si>
  <si>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</si>
  <si>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</si>
  <si>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</si>
  <si>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</si>
  <si>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</si>
  <si>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</si>
  <si>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</si>
  <si>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</si>
  <si>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</si>
  <si>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</si>
  <si>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</si>
  <si>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</si>
  <si>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</si>
  <si>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</si>
  <si>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</si>
  <si>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</si>
  <si>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</si>
  <si>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</si>
  <si>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</si>
  <si>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</si>
  <si>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</si>
  <si>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</si>
  <si>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</si>
  <si>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</si>
  <si>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</si>
  <si>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</si>
  <si>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</si>
  <si>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</si>
  <si>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</si>
  <si>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</si>
  <si>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</si>
  <si>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</si>
  <si>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</si>
  <si>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</si>
  <si>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</si>
  <si>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</si>
  <si>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</si>
  <si>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</si>
  <si>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</si>
  <si>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</si>
  <si>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</si>
  <si>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</si>
  <si>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</si>
  <si>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</si>
  <si>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</si>
  <si>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</si>
  <si>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</si>
  <si>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</si>
  <si>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</si>
  <si>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</si>
  <si>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</si>
  <si>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</si>
  <si>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</si>
  <si>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</si>
  <si>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</si>
  <si>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</si>
  <si>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</si>
  <si>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</si>
  <si>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</si>
  <si>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</si>
  <si>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</si>
  <si>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</si>
  <si>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</si>
  <si>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</si>
  <si>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</si>
  <si>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</si>
  <si>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</si>
  <si>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</si>
  <si>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</si>
  <si>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</si>
  <si>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</si>
  <si>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</si>
  <si>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</si>
  <si>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</si>
  <si>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</si>
  <si>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</si>
  <si>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</si>
  <si>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</si>
  <si>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</si>
  <si>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</si>
  <si>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</si>
  <si>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</si>
  <si>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</si>
  <si>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</si>
  <si>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</si>
  <si>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</si>
  <si>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</si>
  <si>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</si>
  <si>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</si>
  <si>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</si>
  <si>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</si>
  <si>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</si>
  <si>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</si>
  <si>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</si>
  <si>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</si>
  <si>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</si>
  <si>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</si>
  <si>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</si>
  <si>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</si>
  <si>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</si>
  <si>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</si>
  <si>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</si>
  <si>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</si>
  <si>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</si>
  <si>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</si>
  <si>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</si>
  <si>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</si>
  <si>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</si>
  <si>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</si>
  <si>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</si>
  <si>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</si>
  <si>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</si>
  <si>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</si>
  <si>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</si>
  <si>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</si>
  <si>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</si>
  <si>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</si>
  <si>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</si>
  <si>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</si>
  <si>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</si>
  <si>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</si>
  <si>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</si>
  <si>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</si>
  <si>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</si>
  <si>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</si>
  <si>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</si>
  <si>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</si>
  <si>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</si>
  <si>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</si>
  <si>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</si>
  <si>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</si>
  <si>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</si>
  <si>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</si>
  <si>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</si>
  <si>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</si>
  <si>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</si>
  <si>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</si>
  <si>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</si>
  <si>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</si>
  <si>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</si>
  <si>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</si>
  <si>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</si>
  <si>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</si>
  <si>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</si>
  <si>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</si>
  <si>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</si>
  <si>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</si>
  <si>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</si>
  <si>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</si>
  <si>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</si>
  <si>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</si>
  <si>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</si>
  <si>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</si>
  <si>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</si>
  <si>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</si>
  <si>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</si>
  <si>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</si>
  <si>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</si>
  <si>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</si>
  <si>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</si>
  <si>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</si>
  <si>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</si>
  <si>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</si>
  <si>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</si>
  <si>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</si>
  <si>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</si>
  <si>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</si>
  <si>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</si>
  <si>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</si>
  <si>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</si>
  <si>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</si>
  <si>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</si>
  <si>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</si>
  <si>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</si>
  <si>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</si>
  <si>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</si>
  <si>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</si>
  <si>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</si>
  <si>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</si>
  <si>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</si>
  <si>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</si>
  <si>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</si>
  <si>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</si>
  <si>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</si>
  <si>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</si>
  <si>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</si>
  <si>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</si>
  <si>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</si>
  <si>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</si>
  <si>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</si>
  <si>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</si>
  <si>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</si>
  <si>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</si>
  <si>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</si>
  <si>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</si>
  <si>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</si>
  <si>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</si>
  <si>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</si>
  <si>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</si>
  <si>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</si>
  <si>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</si>
  <si>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</si>
  <si>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</si>
  <si>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</si>
  <si>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</si>
  <si>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</si>
  <si>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</si>
  <si>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</si>
  <si>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</si>
  <si>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</si>
  <si>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</si>
  <si>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</si>
  <si>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</si>
  <si>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</si>
  <si>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</si>
  <si>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</si>
  <si>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</si>
  <si>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</si>
  <si>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</si>
  <si>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</si>
  <si>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</si>
  <si>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</si>
  <si>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</si>
  <si>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</si>
  <si>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</si>
  <si>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</si>
  <si>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</si>
  <si>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</si>
  <si>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</si>
  <si>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</si>
  <si>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</si>
  <si>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</si>
  <si>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</si>
  <si>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</si>
  <si>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</si>
  <si>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</si>
  <si>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</si>
  <si>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</si>
  <si>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</si>
  <si>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</si>
  <si>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</si>
  <si>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</si>
  <si>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</si>
  <si>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</si>
  <si>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</si>
  <si>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</si>
  <si>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</si>
  <si>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</si>
  <si>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</si>
  <si>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</si>
  <si>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</si>
  <si>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</si>
  <si>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</si>
  <si>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</si>
  <si>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</si>
  <si>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</si>
  <si>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</si>
  <si>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</si>
  <si>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</si>
  <si>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</si>
  <si>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</si>
  <si>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</si>
  <si>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</si>
  <si>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</si>
  <si>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</si>
  <si>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</si>
  <si>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</si>
  <si>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</si>
  <si>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</si>
  <si>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</si>
  <si>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</si>
  <si>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</si>
  <si>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</si>
  <si>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</si>
  <si>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</si>
  <si>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</si>
  <si>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</si>
  <si>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</si>
  <si>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</si>
  <si>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</si>
  <si>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</si>
  <si>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</si>
  <si>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</si>
  <si>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</si>
  <si>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</si>
  <si>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</si>
  <si>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</si>
  <si>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</si>
  <si>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</si>
  <si>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</si>
  <si>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</si>
  <si>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</si>
  <si>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</si>
  <si>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</si>
  <si>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</si>
  <si>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</si>
  <si>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</si>
  <si>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</si>
  <si>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</si>
  <si>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</si>
  <si>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</si>
  <si>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</si>
  <si>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</si>
  <si>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</si>
  <si>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</si>
  <si>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</si>
  <si>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</si>
  <si>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</si>
  <si>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</si>
  <si>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</si>
  <si>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</si>
  <si>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</si>
  <si>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</si>
  <si>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</si>
  <si>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</si>
  <si>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</si>
  <si>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</si>
  <si>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</si>
  <si>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</si>
  <si>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</si>
  <si>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</si>
  <si>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</si>
  <si>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</si>
  <si>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</si>
  <si>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</si>
  <si>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</si>
  <si>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</si>
  <si>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</si>
  <si>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</si>
  <si>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</si>
  <si>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</si>
  <si>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</si>
  <si>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</si>
  <si>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</si>
  <si>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</si>
  <si>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</si>
  <si>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</si>
  <si>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</si>
  <si>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</si>
  <si>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</si>
  <si>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</si>
  <si>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</si>
  <si>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</si>
  <si>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</si>
  <si>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</si>
  <si>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</si>
  <si>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</si>
  <si>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</si>
  <si>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</si>
  <si>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</si>
  <si>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</si>
  <si>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</si>
  <si>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</si>
  <si>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</si>
  <si>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</si>
  <si>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</si>
  <si>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</si>
  <si>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</si>
  <si>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</si>
  <si>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</si>
  <si>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</si>
  <si>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</si>
  <si>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</si>
  <si>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</si>
  <si>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</si>
  <si>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</si>
  <si>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</si>
  <si>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</si>
  <si>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</si>
  <si>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</si>
  <si>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</si>
  <si>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</si>
  <si>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</si>
  <si>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</si>
  <si>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</si>
  <si>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</si>
  <si>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</si>
  <si>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</si>
  <si>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</si>
  <si>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</si>
  <si>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</si>
  <si>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</si>
  <si>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</si>
  <si>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</si>
  <si>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</si>
  <si>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</si>
  <si>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</si>
  <si>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</si>
  <si>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</si>
  <si>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</si>
  <si>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</si>
  <si>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</si>
  <si>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</si>
  <si>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</si>
  <si>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</si>
  <si>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</si>
  <si>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</si>
  <si>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</si>
  <si>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</si>
  <si>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</si>
  <si>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</si>
  <si>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</si>
  <si>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</si>
  <si>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</si>
  <si>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</si>
  <si>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</si>
  <si>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</si>
  <si>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</si>
  <si>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</si>
  <si>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</si>
  <si>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</si>
  <si>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</si>
  <si>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</si>
  <si>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</si>
  <si>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</si>
  <si>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</si>
  <si>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</si>
  <si>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</si>
  <si>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</si>
  <si>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</si>
  <si>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</si>
  <si>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</si>
  <si>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</si>
  <si>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</si>
  <si>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</si>
  <si>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</si>
  <si>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</si>
  <si>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</si>
  <si>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</si>
  <si>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</si>
  <si>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</si>
  <si>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</si>
  <si>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</si>
  <si>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</si>
  <si>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</si>
  <si>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</si>
  <si>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</si>
  <si>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</si>
  <si>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</si>
  <si>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</si>
  <si>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</si>
  <si>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</si>
  <si>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</si>
  <si>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</si>
  <si>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</si>
  <si>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</si>
  <si>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</si>
  <si>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</si>
  <si>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</si>
  <si>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</si>
  <si>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</si>
  <si>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</si>
  <si>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</si>
  <si>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</si>
  <si>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</si>
  <si>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</si>
  <si>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</si>
  <si>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</si>
  <si>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</si>
  <si>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</si>
  <si>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</si>
  <si>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</si>
  <si>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</si>
  <si>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</si>
  <si>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</si>
  <si>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</si>
  <si>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</si>
  <si>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</si>
  <si>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</si>
  <si>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</si>
  <si>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</si>
  <si>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</si>
  <si>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</si>
  <si>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</si>
  <si>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</si>
  <si>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</si>
  <si>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</si>
  <si>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</si>
  <si>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</si>
  <si>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</si>
  <si>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</si>
  <si>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</si>
  <si>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</si>
  <si>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</si>
  <si>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</si>
  <si>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</si>
  <si>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</si>
  <si>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</si>
  <si>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</si>
  <si>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</si>
  <si>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</si>
  <si>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</si>
  <si>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</si>
  <si>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</si>
  <si>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</si>
  <si>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</si>
  <si>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</si>
  <si>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</si>
  <si>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</si>
  <si>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</si>
  <si>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</si>
  <si>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</si>
  <si>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</si>
  <si>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</si>
  <si>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</si>
  <si>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</si>
  <si>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</si>
  <si>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</si>
  <si>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</si>
  <si>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</si>
  <si>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</si>
  <si>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</si>
  <si>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</si>
  <si>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</si>
  <si>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</si>
  <si>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</si>
  <si>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</si>
  <si>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</si>
  <si>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</si>
  <si>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</si>
  <si>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</si>
  <si>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</si>
  <si>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</si>
  <si>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</si>
  <si>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</si>
  <si>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</si>
  <si>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</si>
  <si>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</si>
  <si>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</si>
  <si>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</si>
  <si>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</si>
  <si>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</si>
  <si>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</si>
  <si>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</si>
  <si>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</si>
  <si>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</si>
  <si>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</si>
  <si>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</si>
  <si>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</si>
  <si>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</si>
  <si>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</si>
  <si>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</si>
  <si>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</si>
  <si>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</si>
  <si>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</si>
  <si>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</si>
  <si>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</si>
  <si>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</si>
  <si>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</si>
  <si>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</si>
  <si>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</si>
  <si>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</si>
  <si>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</si>
  <si>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</si>
  <si>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</si>
  <si>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</si>
  <si>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</si>
  <si>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</si>
  <si>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</si>
  <si>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</si>
  <si>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</si>
  <si>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</si>
  <si>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</si>
  <si>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</si>
  <si>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</si>
  <si>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</si>
  <si>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</si>
  <si>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</si>
  <si>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</si>
  <si>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</si>
  <si>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</si>
  <si>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</si>
  <si>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</si>
  <si>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</si>
  <si>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</si>
  <si>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</si>
  <si>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</si>
  <si>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</si>
  <si>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</si>
  <si>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</si>
  <si>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</si>
  <si>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</si>
  <si>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</si>
  <si>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</si>
  <si>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</si>
  <si>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</si>
  <si>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</si>
  <si>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</si>
  <si>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</si>
  <si>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</si>
  <si>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</si>
  <si>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</si>
  <si>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</si>
  <si>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</si>
  <si>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</si>
  <si>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</si>
  <si>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</si>
  <si>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</si>
  <si>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</si>
  <si>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</si>
  <si>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</si>
  <si>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</si>
  <si>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</si>
  <si>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</si>
  <si>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</si>
  <si>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</si>
  <si>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</si>
  <si>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</si>
  <si>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</si>
  <si>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</si>
  <si>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</si>
  <si>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</si>
  <si>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</si>
  <si>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</si>
  <si>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</si>
  <si>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</si>
  <si>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</si>
  <si>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</si>
  <si>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</si>
  <si>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</si>
  <si>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</si>
  <si>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</si>
  <si>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</si>
  <si>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</si>
  <si>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</si>
  <si>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</si>
  <si>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</si>
  <si>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</si>
  <si>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</si>
  <si>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</si>
  <si>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</si>
  <si>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</si>
  <si>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</si>
  <si>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</si>
  <si>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</si>
  <si>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</si>
  <si>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</si>
  <si>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</si>
  <si>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</si>
  <si>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</si>
  <si>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</si>
  <si>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</si>
  <si>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</si>
  <si>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</si>
  <si>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</si>
  <si>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</si>
  <si>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</si>
  <si>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</si>
  <si>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</si>
  <si>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</si>
  <si>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</si>
  <si>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</si>
  <si>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</si>
  <si>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</si>
  <si>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</si>
  <si>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</si>
  <si>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</si>
  <si>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</si>
  <si>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</si>
  <si>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</si>
  <si>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</si>
  <si>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</si>
  <si>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</si>
  <si>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</si>
  <si>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</si>
  <si>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</si>
  <si>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</si>
  <si>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</si>
  <si>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</si>
  <si>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</si>
  <si>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</si>
  <si>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</si>
  <si>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</si>
  <si>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</si>
  <si>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</si>
  <si>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</si>
  <si>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</si>
  <si>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</si>
  <si>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</si>
  <si>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</si>
  <si>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</si>
  <si>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</si>
  <si>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</si>
  <si>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</si>
  <si>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</si>
  <si>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</si>
  <si>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</si>
  <si>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</si>
  <si>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</si>
  <si>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</si>
  <si>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</si>
  <si>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</si>
  <si>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</si>
  <si>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</si>
  <si>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</si>
  <si>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</si>
  <si>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</si>
  <si>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</si>
  <si>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</si>
  <si>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</si>
  <si>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</si>
  <si>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</si>
  <si>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</si>
  <si>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</si>
  <si>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</si>
  <si>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</si>
  <si>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</si>
  <si>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</si>
  <si>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</si>
  <si>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</si>
  <si>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</si>
  <si>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</si>
  <si>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</si>
  <si>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</si>
  <si>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</si>
  <si>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</si>
  <si>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</si>
  <si>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</si>
  <si>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</si>
  <si>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</si>
  <si>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</si>
  <si>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</si>
  <si>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</si>
  <si>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</si>
  <si>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</si>
  <si>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</si>
  <si>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</si>
  <si>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</si>
  <si>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</si>
  <si>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</si>
  <si>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</si>
  <si>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</si>
  <si>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</si>
  <si>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</si>
  <si>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</si>
  <si>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</si>
  <si>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</si>
  <si>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</si>
  <si>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</si>
  <si>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</si>
  <si>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</si>
  <si>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</si>
  <si>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</si>
  <si>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</si>
  <si>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</si>
  <si>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</si>
  <si>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</si>
  <si>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</si>
  <si>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</si>
  <si>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</si>
  <si>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</si>
  <si>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</si>
  <si>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</si>
  <si>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</si>
  <si>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</si>
  <si>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</si>
  <si>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</si>
  <si>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</si>
  <si>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</si>
  <si>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</si>
  <si>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</si>
  <si>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</si>
  <si>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</si>
  <si>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</si>
  <si>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</si>
  <si>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</si>
  <si>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</si>
  <si>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</si>
  <si>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</si>
  <si>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</si>
  <si>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</si>
  <si>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</si>
  <si>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</si>
  <si>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</si>
  <si>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</si>
  <si>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</si>
  <si>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</si>
  <si>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</si>
  <si>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</si>
  <si>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</si>
  <si>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</si>
  <si>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</si>
  <si>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</si>
  <si>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</si>
  <si>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</si>
  <si>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</si>
  <si>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</si>
  <si>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</si>
  <si>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</si>
  <si>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</si>
  <si>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</si>
  <si>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</si>
  <si>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</si>
  <si>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</si>
  <si>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</si>
  <si>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</si>
  <si>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</si>
  <si>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</si>
  <si>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</si>
  <si>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</si>
  <si>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</si>
  <si>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</si>
  <si>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</si>
  <si>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</si>
  <si>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</si>
  <si>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</si>
  <si>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</si>
  <si>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</si>
  <si>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</si>
  <si>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</si>
  <si>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</si>
  <si>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</si>
  <si>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</si>
  <si>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</si>
  <si>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</si>
  <si>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</si>
  <si>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</si>
  <si>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</si>
  <si>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</si>
  <si>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</si>
  <si>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</si>
  <si>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</si>
  <si>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</si>
  <si>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</si>
  <si>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</si>
  <si>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</si>
  <si>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</si>
  <si>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</si>
  <si>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</si>
  <si>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</si>
  <si>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</si>
  <si>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</si>
  <si>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</si>
  <si>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</si>
  <si>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</si>
  <si>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</si>
  <si>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</si>
  <si>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</si>
  <si>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</si>
  <si>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</si>
  <si>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</si>
  <si>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</si>
  <si>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</si>
  <si>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</si>
  <si>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</si>
  <si>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</si>
  <si>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</si>
  <si>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</si>
  <si>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</si>
  <si>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</si>
  <si>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</si>
  <si>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</si>
  <si>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</si>
  <si>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</si>
  <si>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</si>
  <si>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</si>
  <si>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</si>
  <si>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</si>
  <si>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</si>
  <si>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</si>
  <si>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</si>
  <si>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</si>
  <si>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</si>
  <si>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</si>
  <si>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</si>
  <si>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</si>
  <si>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</si>
  <si>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</si>
  <si>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</si>
  <si>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</si>
  <si>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</si>
  <si>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</si>
  <si>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</si>
  <si>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</si>
  <si>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</si>
  <si>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</si>
  <si>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</si>
  <si>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</si>
  <si>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</si>
  <si>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</si>
  <si>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</si>
  <si>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</si>
  <si>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</si>
  <si>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</si>
  <si>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</si>
  <si>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</si>
  <si>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</si>
  <si>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</si>
  <si>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</si>
  <si>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</si>
  <si>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</si>
  <si>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</si>
  <si>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</si>
  <si>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</si>
  <si>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</si>
  <si>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</si>
  <si>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</si>
  <si>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</si>
  <si>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</si>
  <si>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</si>
  <si>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</si>
  <si>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</si>
  <si>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</si>
  <si>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</si>
  <si>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</si>
  <si>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</si>
  <si>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</si>
  <si>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</si>
  <si>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</si>
  <si>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</si>
  <si>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</si>
  <si>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</si>
  <si>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</si>
  <si>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</si>
  <si>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</si>
  <si>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</si>
  <si>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</si>
  <si>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</si>
  <si>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</si>
  <si>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</si>
  <si>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</si>
  <si>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</si>
  <si>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</si>
  <si>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</si>
  <si>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</si>
  <si>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</si>
  <si>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</si>
  <si>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</si>
  <si>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</si>
  <si>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</si>
  <si>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</si>
  <si>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</si>
  <si>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</si>
  <si>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</si>
  <si>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</si>
  <si>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</si>
  <si>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</si>
  <si>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</si>
  <si>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</si>
  <si>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</si>
  <si>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</si>
  <si>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</si>
  <si>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</si>
  <si>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</si>
  <si>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</si>
  <si>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</si>
  <si>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</si>
  <si>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</si>
  <si>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</si>
  <si>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</si>
  <si>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</si>
  <si>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</si>
  <si>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</si>
  <si>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</si>
  <si>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</si>
  <si>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</si>
  <si>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</si>
  <si>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</si>
  <si>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</si>
  <si>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</si>
  <si>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</si>
  <si>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</si>
  <si>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</si>
  <si>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</si>
  <si>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</si>
  <si>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</si>
  <si>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</si>
  <si>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</si>
  <si>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</si>
  <si>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</si>
  <si>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</si>
  <si>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</si>
  <si>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</si>
  <si>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</si>
  <si>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</si>
  <si>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</si>
  <si>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</si>
  <si>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</si>
  <si>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</si>
  <si>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</si>
  <si>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</si>
  <si>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</si>
  <si>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</si>
  <si>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</si>
  <si>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</si>
  <si>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</si>
  <si>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</si>
  <si>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</si>
  <si>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</si>
  <si>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</si>
  <si>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</si>
  <si>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</si>
  <si>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</si>
  <si>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</si>
  <si>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</si>
  <si>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</si>
  <si>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</si>
  <si>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</si>
  <si>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</si>
  <si>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</si>
  <si>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</si>
  <si>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</si>
  <si>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</si>
  <si>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</si>
  <si>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</si>
  <si>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</si>
  <si>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</si>
  <si>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</si>
  <si>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</si>
  <si>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</si>
  <si>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</si>
  <si>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</si>
  <si>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</si>
  <si>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</si>
  <si>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</si>
  <si>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</si>
  <si>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</si>
  <si>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</si>
  <si>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</si>
  <si>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</si>
  <si>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</si>
  <si>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</si>
  <si>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</si>
  <si>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</si>
  <si>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</si>
  <si>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</si>
  <si>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</si>
  <si>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</si>
  <si>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</si>
  <si>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</si>
  <si>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</si>
  <si>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</si>
  <si>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</si>
  <si>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</si>
  <si>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</si>
  <si>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</si>
  <si>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</si>
  <si>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</si>
  <si>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</si>
  <si>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</si>
  <si>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</si>
  <si>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</si>
  <si>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</si>
  <si>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</si>
  <si>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</si>
  <si>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</si>
  <si>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</si>
  <si>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</si>
  <si>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</si>
  <si>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</si>
  <si>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</si>
  <si>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</si>
  <si>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</si>
  <si>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</si>
  <si>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</si>
  <si>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</si>
  <si>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</si>
  <si>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</si>
  <si>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</si>
  <si>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</si>
  <si>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</si>
  <si>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</si>
  <si>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</si>
  <si>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</si>
  <si>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</si>
  <si>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</si>
  <si>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</si>
  <si>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</si>
  <si>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</si>
  <si>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</si>
  <si>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</si>
  <si>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</si>
  <si>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</si>
  <si>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</si>
  <si>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</si>
  <si>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</si>
  <si>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</si>
  <si>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</si>
  <si>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</si>
  <si>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</si>
  <si>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</si>
  <si>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</si>
  <si>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</si>
  <si>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</si>
  <si>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</si>
  <si>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</si>
  <si>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</si>
  <si>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</si>
  <si>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</si>
  <si>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</si>
  <si>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</si>
  <si>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</si>
  <si>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</si>
  <si>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</si>
  <si>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</si>
  <si>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</si>
  <si>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</si>
  <si>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</si>
  <si>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</si>
  <si>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</si>
  <si>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</si>
  <si>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</si>
  <si>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</si>
  <si>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</si>
  <si>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</si>
  <si>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</si>
  <si>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</si>
  <si>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</si>
  <si>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</si>
  <si>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</si>
  <si>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</si>
  <si>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</si>
  <si>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</si>
  <si>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</si>
  <si>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</si>
  <si>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</si>
  <si>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</si>
  <si>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</si>
  <si>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</si>
  <si>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</si>
  <si>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</si>
  <si>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</si>
  <si>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</si>
  <si>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</si>
  <si>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</si>
  <si>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</si>
  <si>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</si>
  <si>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</si>
  <si>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</si>
  <si>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</si>
  <si>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</si>
  <si>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</si>
  <si>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</si>
  <si>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</si>
  <si>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</si>
  <si>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</si>
  <si>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</si>
  <si>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</si>
  <si>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</si>
  <si>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</si>
  <si>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</si>
  <si>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</si>
  <si>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</si>
  <si>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</si>
  <si>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</si>
  <si>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</si>
  <si>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</si>
  <si>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</si>
  <si>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</si>
  <si>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</si>
  <si>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</si>
  <si>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</si>
  <si>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</si>
  <si>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</si>
  <si>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</si>
  <si>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</si>
  <si>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</si>
  <si>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</si>
  <si>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</si>
  <si>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</si>
  <si>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</si>
  <si>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</si>
  <si>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</si>
  <si>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</si>
  <si>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</si>
  <si>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</si>
  <si>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</si>
  <si>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</si>
  <si>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</si>
  <si>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</si>
  <si>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</si>
  <si>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</si>
  <si>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</si>
  <si>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</si>
  <si>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</si>
  <si>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</si>
  <si>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</si>
  <si>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</si>
  <si>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</si>
  <si>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</si>
  <si>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</si>
  <si>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</si>
  <si>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</si>
  <si>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</si>
  <si>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</si>
  <si>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</si>
  <si>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</si>
  <si>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</si>
  <si>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</si>
  <si>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</si>
  <si>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</si>
  <si>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</si>
  <si>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</si>
  <si>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</si>
  <si>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</si>
  <si>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</si>
  <si>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</si>
  <si>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</si>
  <si>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</si>
  <si>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</si>
  <si>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</si>
  <si>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</si>
  <si>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</si>
  <si>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</si>
  <si>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</si>
  <si>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</si>
  <si>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</si>
  <si>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</si>
  <si>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</si>
  <si>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</si>
  <si>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</si>
  <si>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</si>
  <si>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</si>
  <si>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</si>
  <si>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</si>
  <si>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</si>
  <si>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</si>
  <si>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</si>
  <si>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</si>
  <si>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</si>
  <si>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</si>
  <si>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</si>
  <si>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</si>
  <si>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</si>
  <si>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</si>
  <si>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</si>
  <si>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</si>
  <si>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</si>
  <si>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</si>
  <si>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</si>
  <si>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</si>
  <si>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</si>
  <si>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</si>
  <si>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</si>
  <si>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</si>
  <si>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</si>
  <si>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</si>
  <si>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</si>
  <si>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</si>
  <si>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</si>
  <si>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</si>
  <si>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</si>
  <si>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</si>
  <si>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</si>
  <si>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</si>
  <si>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</si>
  <si>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</si>
  <si>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</si>
  <si>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</si>
  <si>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</si>
  <si>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</si>
  <si>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</si>
  <si>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</si>
  <si>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</si>
  <si>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</si>
  <si>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</si>
  <si>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</si>
  <si>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</si>
  <si>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</si>
  <si>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</si>
  <si>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</si>
  <si>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</si>
  <si>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</si>
  <si>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</si>
  <si>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</si>
  <si>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</si>
  <si>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</si>
  <si>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</si>
  <si>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</si>
  <si>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</si>
  <si>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</si>
  <si>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</si>
  <si>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</si>
  <si>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</si>
  <si>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</si>
  <si>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</si>
  <si>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</si>
  <si>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</si>
  <si>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</si>
  <si>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</si>
  <si>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</si>
  <si>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</si>
  <si>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</si>
  <si>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</si>
  <si>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</si>
  <si>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</si>
  <si>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</si>
  <si>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</si>
  <si>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</si>
  <si>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</si>
  <si>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</si>
  <si>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</si>
  <si>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</si>
  <si>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</si>
  <si>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</si>
  <si>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</si>
  <si>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</si>
  <si>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</si>
  <si>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</si>
  <si>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</si>
  <si>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</si>
  <si>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</si>
  <si>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</si>
  <si>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</si>
  <si>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</si>
  <si>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</si>
  <si>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</si>
  <si>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</si>
  <si>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</si>
  <si>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</si>
  <si>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</si>
  <si>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</si>
  <si>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</si>
  <si>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</si>
  <si>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</si>
  <si>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</si>
  <si>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</si>
  <si>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</si>
  <si>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</si>
  <si>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</si>
  <si>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</si>
  <si>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</si>
  <si>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</si>
  <si>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</si>
  <si>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</si>
  <si>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</si>
  <si>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</si>
  <si>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</si>
  <si>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</si>
  <si>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</si>
  <si>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</si>
  <si>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</si>
  <si>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</si>
  <si>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</si>
  <si>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</si>
  <si>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</si>
  <si>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</si>
  <si>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</si>
  <si>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</si>
  <si>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</si>
  <si>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</si>
  <si>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</si>
  <si>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</si>
  <si>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</si>
  <si>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</si>
  <si>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</si>
  <si>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</si>
  <si>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</si>
  <si>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</si>
  <si>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</si>
  <si>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</si>
  <si>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</si>
  <si>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</si>
  <si>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</si>
  <si>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</si>
  <si>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</si>
  <si>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</si>
  <si>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</si>
  <si>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</si>
  <si>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</si>
  <si>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</si>
  <si>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</si>
  <si>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</si>
  <si>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</si>
  <si>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</si>
  <si>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</si>
  <si>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</si>
  <si>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</si>
  <si>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</si>
  <si>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</si>
  <si>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</si>
  <si>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</si>
  <si>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</si>
  <si>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</si>
  <si>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</si>
  <si>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</si>
  <si>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</si>
  <si>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</si>
  <si>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</si>
  <si>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</si>
  <si>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</si>
  <si>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</si>
  <si>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</si>
  <si>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</si>
  <si>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</si>
  <si>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</si>
  <si>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</si>
  <si>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</si>
  <si>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</si>
  <si>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</si>
  <si>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</si>
  <si>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</si>
  <si>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</si>
  <si>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</si>
  <si>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</si>
  <si>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</si>
  <si>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</si>
  <si>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</si>
  <si>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</si>
  <si>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</si>
  <si>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</si>
  <si>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</si>
  <si>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</si>
  <si>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</si>
  <si>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</si>
  <si>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</si>
  <si>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</si>
  <si>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</si>
  <si>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</si>
  <si>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</si>
  <si>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</si>
  <si>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</si>
  <si>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</si>
  <si>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</si>
  <si>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</si>
  <si>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</si>
  <si>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</si>
  <si>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</si>
  <si>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</si>
  <si>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</si>
  <si>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</si>
  <si>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</si>
  <si>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</si>
  <si>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</si>
  <si>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</si>
  <si>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</si>
  <si>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</si>
  <si>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</si>
  <si>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</si>
  <si>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</si>
  <si>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</si>
  <si>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</si>
  <si>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</si>
  <si>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</si>
  <si>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</si>
  <si>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</si>
  <si>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</si>
  <si>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</si>
  <si>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</si>
  <si>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</si>
  <si>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</si>
  <si>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</si>
  <si>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</si>
  <si>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</si>
  <si>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</si>
  <si>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</si>
  <si>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</si>
  <si>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</si>
  <si>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</si>
  <si>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</si>
  <si>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</si>
  <si>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</si>
  <si>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</si>
  <si>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</si>
  <si>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</si>
  <si>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</si>
  <si>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</si>
  <si>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</si>
  <si>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</si>
  <si>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</si>
  <si>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</si>
  <si>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</si>
  <si>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</si>
  <si>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</si>
  <si>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</si>
  <si>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</si>
  <si>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</si>
  <si>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</si>
  <si>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</si>
  <si>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</si>
  <si>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</si>
  <si>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</si>
  <si>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</si>
  <si>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</si>
  <si>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</si>
  <si>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</si>
  <si>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</si>
  <si>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</si>
  <si>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</si>
  <si>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</si>
  <si>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</si>
  <si>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</si>
  <si>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</si>
  <si>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</si>
  <si>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</si>
  <si>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</si>
  <si>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</si>
  <si>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</si>
  <si>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</si>
  <si>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</si>
  <si>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</si>
  <si>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</si>
  <si>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</si>
  <si>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</si>
  <si>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</si>
  <si>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</si>
  <si>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</si>
  <si>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</si>
  <si>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</si>
  <si>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</si>
  <si>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</si>
  <si>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</si>
  <si>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</si>
  <si>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</si>
  <si>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</si>
  <si>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</si>
  <si>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</si>
  <si>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</si>
  <si>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</si>
  <si>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</si>
  <si>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</si>
  <si>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</si>
  <si>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</si>
  <si>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</si>
  <si>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</si>
  <si>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</si>
  <si>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</si>
  <si>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</si>
  <si>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</si>
  <si>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</si>
  <si>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</si>
  <si>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</si>
  <si>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</si>
  <si>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</si>
  <si>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</si>
  <si>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</si>
  <si>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</si>
  <si>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</si>
  <si>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</si>
  <si>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</si>
  <si>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</si>
  <si>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</si>
  <si>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</si>
  <si>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</si>
  <si>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</si>
  <si>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</si>
  <si>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</si>
  <si>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</si>
  <si>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</si>
  <si>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</si>
  <si>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</si>
  <si>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</si>
  <si>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</si>
  <si>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</si>
  <si>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</si>
  <si>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</si>
  <si>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</si>
  <si>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</si>
  <si>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</si>
  <si>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</si>
  <si>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</si>
  <si>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</si>
  <si>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</si>
  <si>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</si>
  <si>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</si>
  <si>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</si>
  <si>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</si>
  <si>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</si>
  <si>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</si>
  <si>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</si>
  <si>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</si>
  <si>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</si>
  <si>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</si>
  <si>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</si>
  <si>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</si>
  <si>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</si>
  <si>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</si>
  <si>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</si>
  <si>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</si>
  <si>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</si>
  <si>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</si>
  <si>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</si>
  <si>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</si>
  <si>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</si>
  <si>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</si>
  <si>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</si>
  <si>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</si>
  <si>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</si>
  <si>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</si>
  <si>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</si>
  <si>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</si>
  <si>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</si>
  <si>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</si>
  <si>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</si>
  <si>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</si>
  <si>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</si>
  <si>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</si>
  <si>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</si>
  <si>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</si>
  <si>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</si>
  <si>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</si>
  <si>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</si>
  <si>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</si>
  <si>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</si>
  <si>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</si>
  <si>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</si>
  <si>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</si>
  <si>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</si>
  <si>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</si>
  <si>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</si>
  <si>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</si>
  <si>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</si>
  <si>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</si>
  <si>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</si>
  <si>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</si>
  <si>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</si>
  <si>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</si>
  <si>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</si>
  <si>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</si>
  <si>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</si>
  <si>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</si>
  <si>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</si>
  <si>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</si>
  <si>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</si>
  <si>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</si>
  <si>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</si>
  <si>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</si>
  <si>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</si>
  <si>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</si>
  <si>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</si>
  <si>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</si>
  <si>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</si>
  <si>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</si>
  <si>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</si>
  <si>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</si>
  <si>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</si>
  <si>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</si>
  <si>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</si>
  <si>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</si>
  <si>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</si>
  <si>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</si>
  <si>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</si>
  <si>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</si>
  <si>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</si>
  <si>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</si>
  <si>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</si>
  <si>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</si>
  <si>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</si>
  <si>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</si>
  <si>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</si>
  <si>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</si>
  <si>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</si>
  <si>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</si>
  <si>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</si>
  <si>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</si>
  <si>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</si>
  <si>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</si>
  <si>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</si>
  <si>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</si>
  <si>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</si>
  <si>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</si>
  <si>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</si>
  <si>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</si>
  <si>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</si>
  <si>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</si>
  <si>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</si>
  <si>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</si>
  <si>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</si>
  <si>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</si>
  <si>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</si>
  <si>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</si>
  <si>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</si>
  <si>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</si>
  <si>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</si>
  <si>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</si>
  <si>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</si>
  <si>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</si>
  <si>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</si>
  <si>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</si>
  <si>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</si>
  <si>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</si>
  <si>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</si>
  <si>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</si>
  <si>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</si>
  <si>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</si>
  <si>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</si>
  <si>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</si>
  <si>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</si>
  <si>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</si>
  <si>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</si>
  <si>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</si>
  <si>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</si>
  <si>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</si>
  <si>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</si>
  <si>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</si>
  <si>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</si>
  <si>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</si>
  <si>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</si>
  <si>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</si>
  <si>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</si>
  <si>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</si>
  <si>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</si>
  <si>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</si>
  <si>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</si>
  <si>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</si>
  <si>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</si>
  <si>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</si>
  <si>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</si>
  <si>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</si>
  <si>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</si>
  <si>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</si>
  <si>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</si>
  <si>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</si>
  <si>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</si>
  <si>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</si>
  <si>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</si>
  <si>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</si>
  <si>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</si>
  <si>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</si>
  <si>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</si>
  <si>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</si>
  <si>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</si>
  <si>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</si>
  <si>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</si>
  <si>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</si>
  <si>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</si>
  <si>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</si>
  <si>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</si>
  <si>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</si>
  <si>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</si>
  <si>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</si>
  <si>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</si>
  <si>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</si>
  <si>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</si>
  <si>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</si>
  <si>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</si>
  <si>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</si>
  <si>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</si>
  <si>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</si>
  <si>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</si>
  <si>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</si>
  <si>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</si>
  <si>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</si>
  <si>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</si>
  <si>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</si>
  <si>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</si>
  <si>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</si>
  <si>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</si>
  <si>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</si>
  <si>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</si>
  <si>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</si>
  <si>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</si>
  <si>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</si>
  <si>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</si>
  <si>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</si>
  <si>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</si>
  <si>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</si>
  <si>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</si>
  <si>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</si>
  <si>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</si>
  <si>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</si>
  <si>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</si>
  <si>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</si>
  <si>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</si>
  <si>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</si>
  <si>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</si>
  <si>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</si>
  <si>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</si>
  <si>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</si>
  <si>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</si>
  <si>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</si>
  <si>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</si>
  <si>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</si>
  <si>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</si>
  <si>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</si>
  <si>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</si>
  <si>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</si>
  <si>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</si>
  <si>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</si>
  <si>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</si>
  <si>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</si>
  <si>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</si>
  <si>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</si>
  <si>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</si>
  <si>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</si>
  <si>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</si>
  <si>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</si>
  <si>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</si>
  <si>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</si>
  <si>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</si>
  <si>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</si>
  <si>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</si>
  <si>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</si>
  <si>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</si>
  <si>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</si>
  <si>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</si>
  <si>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</si>
  <si>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</si>
  <si>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</si>
  <si>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</si>
  <si>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</si>
  <si>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</si>
  <si>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</si>
  <si>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</si>
  <si>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</si>
  <si>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</si>
  <si>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</si>
  <si>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</si>
  <si>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</si>
  <si>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</si>
  <si>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</si>
  <si>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</si>
  <si>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</si>
  <si>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</si>
  <si>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</si>
  <si>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</si>
  <si>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</si>
  <si>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</si>
  <si>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</si>
  <si>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</si>
  <si>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</si>
  <si>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</si>
  <si>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</si>
  <si>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</si>
  <si>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</si>
  <si>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</si>
  <si>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</si>
  <si>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</si>
  <si>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</si>
  <si>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</si>
  <si>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</si>
  <si>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</si>
  <si>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</si>
  <si>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</si>
  <si>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</si>
  <si>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</si>
  <si>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</si>
  <si>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</si>
  <si>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</si>
  <si>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</si>
  <si>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</si>
  <si>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</si>
  <si>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</si>
  <si>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</si>
  <si>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</si>
  <si>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</si>
  <si>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</si>
  <si>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</si>
  <si>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</si>
  <si>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</si>
  <si>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</si>
  <si>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</si>
  <si>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</si>
  <si>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</si>
  <si>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</si>
  <si>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</si>
  <si>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</si>
  <si>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</si>
  <si>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</si>
  <si>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</si>
  <si>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</si>
  <si>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</si>
  <si>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</si>
  <si>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</si>
  <si>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</si>
  <si>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</si>
  <si>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</si>
  <si>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</si>
  <si>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</si>
  <si>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</si>
  <si>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</si>
  <si>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</si>
  <si>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</si>
  <si>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</si>
  <si>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</si>
  <si>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</si>
  <si>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</si>
  <si>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</si>
  <si>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</si>
  <si>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</si>
  <si>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</si>
  <si>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</si>
  <si>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</si>
  <si>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</si>
  <si>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</si>
  <si>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</si>
  <si>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</si>
  <si>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</si>
  <si>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</si>
  <si>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</si>
  <si>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</si>
  <si>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</si>
  <si>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</si>
  <si>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</si>
  <si>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</si>
  <si>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</si>
  <si>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</si>
  <si>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</si>
  <si>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</si>
  <si>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</si>
  <si>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</si>
  <si>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</si>
  <si>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</si>
  <si>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</si>
  <si>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</si>
  <si>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</si>
  <si>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</si>
  <si>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</si>
  <si>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</si>
  <si>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</si>
  <si>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</si>
  <si>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</si>
  <si>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</si>
  <si>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</si>
  <si>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</si>
  <si>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</si>
  <si>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</si>
  <si>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</si>
  <si>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</si>
  <si>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</si>
  <si>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</si>
  <si>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</si>
  <si>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</si>
  <si>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</si>
  <si>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</si>
  <si>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</si>
  <si>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</si>
  <si>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</si>
  <si>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</si>
  <si>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</si>
  <si>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</si>
  <si>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</si>
  <si>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</si>
  <si>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</si>
  <si>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</si>
  <si>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</si>
  <si>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</si>
  <si>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</si>
  <si>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</si>
  <si>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</si>
  <si>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</si>
  <si>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</si>
  <si>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</si>
  <si>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</si>
  <si>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</si>
  <si>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</si>
  <si>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</si>
  <si>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</si>
  <si>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</si>
  <si>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</si>
  <si>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</si>
  <si>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</si>
  <si>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</si>
  <si>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</si>
  <si>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</si>
  <si>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</si>
  <si>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</si>
  <si>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</si>
  <si>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</si>
  <si>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</si>
  <si>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</si>
  <si>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</si>
  <si>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</si>
  <si>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</si>
  <si>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</si>
  <si>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</si>
  <si>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</si>
  <si>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</si>
  <si>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</si>
  <si>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</si>
  <si>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</si>
  <si>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</si>
  <si>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</si>
  <si>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</si>
  <si>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</si>
  <si>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</si>
  <si>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</si>
  <si>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</si>
  <si>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</si>
  <si>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</si>
  <si>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</si>
  <si>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</si>
  <si>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</si>
  <si>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</si>
  <si>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</si>
  <si>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</si>
  <si>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</si>
  <si>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</si>
  <si>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</si>
  <si>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</si>
  <si>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</si>
  <si>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</si>
  <si>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</si>
  <si>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</si>
  <si>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</si>
  <si>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</si>
  <si>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</si>
  <si>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</si>
  <si>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</si>
  <si>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</si>
  <si>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</si>
  <si>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</si>
  <si>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</si>
  <si>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</si>
  <si>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</si>
  <si>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</si>
  <si>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</si>
  <si>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</si>
  <si>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</si>
  <si>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</si>
  <si>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</si>
  <si>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</si>
  <si>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</si>
  <si>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</si>
  <si>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</si>
  <si>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</si>
  <si>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</si>
  <si>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</si>
  <si>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</si>
  <si>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</si>
  <si>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</si>
  <si>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</si>
  <si>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</si>
  <si>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</si>
  <si>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</si>
  <si>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</si>
  <si>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</si>
  <si>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</si>
  <si>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</si>
  <si>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</si>
  <si>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</si>
  <si>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</si>
  <si>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</si>
  <si>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</si>
  <si>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</si>
  <si>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</si>
  <si>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</si>
  <si>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</si>
  <si>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</si>
  <si>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</si>
  <si>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</si>
  <si>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</si>
  <si>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</si>
  <si>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</si>
  <si>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</si>
  <si>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</si>
  <si>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</si>
  <si>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</si>
  <si>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</si>
  <si>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</si>
  <si>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</si>
  <si>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</si>
  <si>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</si>
  <si>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</si>
  <si>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</si>
  <si>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</si>
  <si>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</si>
  <si>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</si>
  <si>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</si>
  <si>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</si>
  <si>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</si>
  <si>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</si>
  <si>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</si>
  <si>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</si>
  <si>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</si>
  <si>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</si>
  <si>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</si>
  <si>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</si>
  <si>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</si>
  <si>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</si>
  <si>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</si>
  <si>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</si>
  <si>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</si>
  <si>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</si>
  <si>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</si>
  <si>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</si>
  <si>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</si>
  <si>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</si>
  <si>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</si>
  <si>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</si>
  <si>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</si>
  <si>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</si>
  <si>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</si>
  <si>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</si>
  <si>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</si>
  <si>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</si>
  <si>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</si>
  <si>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</si>
  <si>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</si>
  <si>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</si>
  <si>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</si>
  <si>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</si>
  <si>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</si>
  <si>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</si>
  <si>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</si>
  <si>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</si>
  <si>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</si>
  <si>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</si>
  <si>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</si>
  <si>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</si>
  <si>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</si>
  <si>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</si>
  <si>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</si>
  <si>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</si>
  <si>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</si>
  <si>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</si>
  <si>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</si>
  <si>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</si>
  <si>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</si>
  <si>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</si>
  <si>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</si>
  <si>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</si>
  <si>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</si>
  <si>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</si>
  <si>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</si>
  <si>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</si>
  <si>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</si>
  <si>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</si>
  <si>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</si>
  <si>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</si>
  <si>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</si>
  <si>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</si>
  <si>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</si>
  <si>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</si>
  <si>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</si>
  <si>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</si>
  <si>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</si>
  <si>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</si>
  <si>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</si>
  <si>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</si>
  <si>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</si>
  <si>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</si>
  <si>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</si>
  <si>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</si>
  <si>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</si>
  <si>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</si>
  <si>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</si>
  <si>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</si>
  <si>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</si>
  <si>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</si>
  <si>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</si>
  <si>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</si>
  <si>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</si>
  <si>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</si>
  <si>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</si>
  <si>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</si>
  <si>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</si>
  <si>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</si>
  <si>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</si>
  <si>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</si>
  <si>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</si>
  <si>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</si>
  <si>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</si>
  <si>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</si>
  <si>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</si>
  <si>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</si>
  <si>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</si>
  <si>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</si>
  <si>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</si>
  <si>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</si>
  <si>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</si>
  <si>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</si>
  <si>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</si>
  <si>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</si>
  <si>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</si>
  <si>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</si>
  <si>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</si>
  <si>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</si>
  <si>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</si>
  <si>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</si>
  <si>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</si>
  <si>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</si>
  <si>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</si>
  <si>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</si>
  <si>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</si>
  <si>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</si>
  <si>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</si>
  <si>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</si>
  <si>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</si>
  <si>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</si>
  <si>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</si>
  <si>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</si>
  <si>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</si>
  <si>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</si>
  <si>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</si>
  <si>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</si>
  <si>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</si>
  <si>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</si>
  <si>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</si>
  <si>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</si>
  <si>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</si>
  <si>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</si>
  <si>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</si>
  <si>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</si>
  <si>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</si>
  <si>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</si>
  <si>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</si>
  <si>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</si>
  <si>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</si>
  <si>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</si>
  <si>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</si>
  <si>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</si>
  <si>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</si>
  <si>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</si>
  <si>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</si>
  <si>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</si>
  <si>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</si>
  <si>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</si>
  <si>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</si>
  <si>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</si>
  <si>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</si>
  <si>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</si>
  <si>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</si>
  <si>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</si>
  <si>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</si>
  <si>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</si>
  <si>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</si>
  <si>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</si>
  <si>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</si>
  <si>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</si>
  <si>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</si>
  <si>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</si>
  <si>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</si>
  <si>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</si>
  <si>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</si>
  <si>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</si>
  <si>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</si>
  <si>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</si>
  <si>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</si>
  <si>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</si>
  <si>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</si>
  <si>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</si>
  <si>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</si>
  <si>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</si>
  <si>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</si>
  <si>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</si>
  <si>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</si>
  <si>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</si>
  <si>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</si>
  <si>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</si>
  <si>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</si>
  <si>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</si>
  <si>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</si>
  <si>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</si>
  <si>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</si>
  <si>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</si>
  <si>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</si>
  <si>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</si>
  <si>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</si>
  <si>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</si>
  <si>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</si>
  <si>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</si>
  <si>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</si>
  <si>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</si>
  <si>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</si>
  <si>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</si>
  <si>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</si>
  <si>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</si>
  <si>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</si>
  <si>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</si>
  <si>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</si>
  <si>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</si>
  <si>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</si>
  <si>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</si>
  <si>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</si>
  <si>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</si>
  <si>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</si>
  <si>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</si>
  <si>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</si>
  <si>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</si>
  <si>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</si>
  <si>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</si>
  <si>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</si>
  <si>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</si>
  <si>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</si>
  <si>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</si>
  <si>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</si>
  <si>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</si>
  <si>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</si>
  <si>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</si>
  <si>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</si>
  <si>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</si>
  <si>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</si>
  <si>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</si>
  <si>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</si>
  <si>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</si>
  <si>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</si>
  <si>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</si>
  <si>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</si>
  <si>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</si>
  <si>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</si>
  <si>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</si>
  <si>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</si>
  <si>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</si>
  <si>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</si>
  <si>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</si>
  <si>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</si>
  <si>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</si>
  <si>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</si>
  <si>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</si>
  <si>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</si>
  <si>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</si>
  <si>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</si>
  <si>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</si>
  <si>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</si>
  <si>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</si>
  <si>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</si>
  <si>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</si>
  <si>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</si>
  <si>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</si>
  <si>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</si>
  <si>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</si>
  <si>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</si>
  <si>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</si>
  <si>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</si>
  <si>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</si>
  <si>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</si>
  <si>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</si>
  <si>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</si>
  <si>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</si>
  <si>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</si>
  <si>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</si>
  <si>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</si>
  <si>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</si>
  <si>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</si>
  <si>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</si>
  <si>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</si>
  <si>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</si>
  <si>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</si>
  <si>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</si>
  <si>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</si>
  <si>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</si>
  <si>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</si>
  <si>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</si>
  <si>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</si>
  <si>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</si>
  <si>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</si>
  <si>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</si>
  <si>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</si>
  <si>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</si>
  <si>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</si>
  <si>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</si>
  <si>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</si>
  <si>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</si>
  <si>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</si>
  <si>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</si>
  <si>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</si>
  <si>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</si>
  <si>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</si>
  <si>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</si>
  <si>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</si>
  <si>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</si>
  <si>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</si>
  <si>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</si>
  <si>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</si>
  <si>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</si>
  <si>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</si>
  <si>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</si>
  <si>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</si>
  <si>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</si>
  <si>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</si>
  <si>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</si>
  <si>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</si>
  <si>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</si>
  <si>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</si>
  <si>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</si>
  <si>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</si>
  <si>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</si>
  <si>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</si>
  <si>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</si>
  <si>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</si>
  <si>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</si>
  <si>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</si>
  <si>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</si>
  <si>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</si>
  <si>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</si>
  <si>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</si>
  <si>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</si>
  <si>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</si>
  <si>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</si>
  <si>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</si>
  <si>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</si>
  <si>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</si>
  <si>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</si>
  <si>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</si>
  <si>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</si>
  <si>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</si>
  <si>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</si>
  <si>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</si>
  <si>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</si>
  <si>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</si>
  <si>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</si>
  <si>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</si>
  <si>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</si>
  <si>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</si>
  <si>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</si>
  <si>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</si>
  <si>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</si>
  <si>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</si>
  <si>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</si>
  <si>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</si>
  <si>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</si>
  <si>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</si>
  <si>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</si>
  <si>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</si>
  <si>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</si>
  <si>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</si>
  <si>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</si>
  <si>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</si>
  <si>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</si>
  <si>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</si>
  <si>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</si>
  <si>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</si>
  <si>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</si>
  <si>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</si>
  <si>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</si>
  <si>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</si>
  <si>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</si>
  <si>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</si>
  <si>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</si>
  <si>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</si>
  <si>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</si>
  <si>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</si>
  <si>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</si>
  <si>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</si>
  <si>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</si>
  <si>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</si>
  <si>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</si>
  <si>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</si>
  <si>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</si>
  <si>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</si>
  <si>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</si>
  <si>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</si>
  <si>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</si>
  <si>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</si>
  <si>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</si>
  <si>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</si>
  <si>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</si>
  <si>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</si>
  <si>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</si>
  <si>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</si>
  <si>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</si>
  <si>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</si>
  <si>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</si>
  <si>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</si>
  <si>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</si>
  <si>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</si>
  <si>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</si>
  <si>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</si>
  <si>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</si>
  <si>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</si>
  <si>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</si>
  <si>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</si>
  <si>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</si>
  <si>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</si>
  <si>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</si>
  <si>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</si>
  <si>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</si>
  <si>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</si>
  <si>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</si>
  <si>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</si>
  <si>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</si>
  <si>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</si>
  <si>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</si>
  <si>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</si>
  <si>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</si>
  <si>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</si>
  <si>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</si>
  <si>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</si>
  <si>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</si>
  <si>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</si>
  <si>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</si>
  <si>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</si>
  <si>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</si>
  <si>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</si>
  <si>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</si>
  <si>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</si>
  <si>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</si>
  <si>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</si>
  <si>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</si>
  <si>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</si>
  <si>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</si>
  <si>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</si>
  <si>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</si>
  <si>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</si>
  <si>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</si>
  <si>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</si>
  <si>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</si>
  <si>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</si>
  <si>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</si>
  <si>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</si>
  <si>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</si>
  <si>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</si>
  <si>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</si>
  <si>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</si>
  <si>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</si>
  <si>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</si>
  <si>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</si>
  <si>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</si>
  <si>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</si>
  <si>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</si>
  <si>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</si>
  <si>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</si>
  <si>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</si>
  <si>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</si>
  <si>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</si>
  <si>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</si>
  <si>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</si>
  <si>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</si>
  <si>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</si>
  <si>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</si>
  <si>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</si>
  <si>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</si>
  <si>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</si>
  <si>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</si>
  <si>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</si>
  <si>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</si>
  <si>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</si>
  <si>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</si>
  <si>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</si>
  <si>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</si>
  <si>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</si>
  <si>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</si>
  <si>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</si>
  <si>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</si>
  <si>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</si>
  <si>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</si>
  <si>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</si>
  <si>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</si>
  <si>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</si>
  <si>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</si>
  <si>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</si>
  <si>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</si>
  <si>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</si>
  <si>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</si>
  <si>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</si>
  <si>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</si>
  <si>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</si>
  <si>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</si>
  <si>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</si>
  <si>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</si>
  <si>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</si>
  <si>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</si>
  <si>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</si>
  <si>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</si>
  <si>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</si>
  <si>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</si>
  <si>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</si>
  <si>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</si>
  <si>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</si>
  <si>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</si>
  <si>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</si>
  <si>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</si>
  <si>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</si>
  <si>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</si>
  <si>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</si>
  <si>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</si>
  <si>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</si>
  <si>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</si>
  <si>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</si>
  <si>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</si>
  <si>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</si>
  <si>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</si>
  <si>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</si>
  <si>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</si>
  <si>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</si>
  <si>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</si>
  <si>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</si>
  <si>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</si>
  <si>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</si>
  <si>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</si>
  <si>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</si>
  <si>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</si>
  <si>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</si>
  <si>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</si>
  <si>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</si>
  <si>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</si>
  <si>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</si>
  <si>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</si>
  <si>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</si>
  <si>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</si>
  <si>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</si>
  <si>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</si>
  <si>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</si>
  <si>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</si>
  <si>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</si>
  <si>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</si>
  <si>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</si>
  <si>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</si>
  <si>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</si>
  <si>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</si>
  <si>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</si>
  <si>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</si>
  <si>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</si>
  <si>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</si>
  <si>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</si>
  <si>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</si>
  <si>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</si>
  <si>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</si>
  <si>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</si>
  <si>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</si>
  <si>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</si>
  <si>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</si>
  <si>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</si>
  <si>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</si>
  <si>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</si>
  <si>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</si>
  <si>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</si>
  <si>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</si>
  <si>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</si>
  <si>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</si>
  <si>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</si>
  <si>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</si>
  <si>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</si>
  <si>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</si>
  <si>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</si>
  <si>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</si>
  <si>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</si>
  <si>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</si>
  <si>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</si>
  <si>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</si>
  <si>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</si>
  <si>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</si>
  <si>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</si>
  <si>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</si>
  <si>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</si>
  <si>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</si>
  <si>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</si>
  <si>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</si>
  <si>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</si>
  <si>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</si>
  <si>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</si>
  <si>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</si>
  <si>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</si>
  <si>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</si>
  <si>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</si>
  <si>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</si>
  <si>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</si>
  <si>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</si>
  <si>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</si>
  <si>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</si>
  <si>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</si>
  <si>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</si>
  <si>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</si>
  <si>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</si>
  <si>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</si>
  <si>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</si>
  <si>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</si>
  <si>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</si>
  <si>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</si>
  <si>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</si>
  <si>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</si>
  <si>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</si>
  <si>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</si>
  <si>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</si>
  <si>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</si>
  <si>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</si>
  <si>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</si>
  <si>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</si>
  <si>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</si>
  <si>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</si>
  <si>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</si>
  <si>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</si>
  <si>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</si>
  <si>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</si>
  <si>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</si>
  <si>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</si>
  <si>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</si>
  <si>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</si>
  <si>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</si>
  <si>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</si>
  <si>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</si>
  <si>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</si>
  <si>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</si>
  <si>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</si>
  <si>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</si>
  <si>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</si>
  <si>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</si>
  <si>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</si>
  <si>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</si>
  <si>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</si>
  <si>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</si>
  <si>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</si>
  <si>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</si>
  <si>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</si>
  <si>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</si>
  <si>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</si>
  <si>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</si>
  <si>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</si>
  <si>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</si>
  <si>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</si>
  <si>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</si>
  <si>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</si>
  <si>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</si>
  <si>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</si>
  <si>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</si>
  <si>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</si>
  <si>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</si>
  <si>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</si>
  <si>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</si>
  <si>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</si>
  <si>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</si>
  <si>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</si>
  <si>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</si>
  <si>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</si>
  <si>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</si>
  <si>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</si>
  <si>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</si>
  <si>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</si>
  <si>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</si>
  <si>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</si>
  <si>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</si>
  <si>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</si>
  <si>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</si>
  <si>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</si>
  <si>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</si>
  <si>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</si>
  <si>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</si>
  <si>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</si>
  <si>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</si>
  <si>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</si>
  <si>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</si>
  <si>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</si>
  <si>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</si>
  <si>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</si>
  <si>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</si>
  <si>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</si>
  <si>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</si>
  <si>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</si>
  <si>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</si>
  <si>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</si>
  <si>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</si>
  <si>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</si>
  <si>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</si>
  <si>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</si>
  <si>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</si>
  <si>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</si>
  <si>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</si>
  <si>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</si>
  <si>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</si>
  <si>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</si>
  <si>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</si>
  <si>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</si>
  <si>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</si>
  <si>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</si>
  <si>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</si>
  <si>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</si>
  <si>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</si>
  <si>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</si>
  <si>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</si>
  <si>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</si>
  <si>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</si>
  <si>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</si>
  <si>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</si>
  <si>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</si>
  <si>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</si>
  <si>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</si>
  <si>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</si>
  <si>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</si>
  <si>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</si>
  <si>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</si>
  <si>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</si>
  <si>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</si>
  <si>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</si>
  <si>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</si>
  <si>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</si>
  <si>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</si>
  <si>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</si>
  <si>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</si>
  <si>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</si>
  <si>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</si>
  <si>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</si>
  <si>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</si>
  <si>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</si>
  <si>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</si>
  <si>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</si>
  <si>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</si>
  <si>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</si>
  <si>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</si>
  <si>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</si>
  <si>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</si>
  <si>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</si>
  <si>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</si>
  <si>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</si>
  <si>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</si>
  <si>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</si>
  <si>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</si>
  <si>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</si>
  <si>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</si>
  <si>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</si>
  <si>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</si>
  <si>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</si>
  <si>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</si>
  <si>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</si>
  <si>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</si>
  <si>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</si>
  <si>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</si>
  <si>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</si>
  <si>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</si>
  <si>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</si>
  <si>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</si>
  <si>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</si>
  <si>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</si>
  <si>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</si>
  <si>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</si>
  <si>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</si>
  <si>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</si>
  <si>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</si>
  <si>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</si>
  <si>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</si>
  <si>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</si>
  <si>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</si>
  <si>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</si>
  <si>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</si>
  <si>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</si>
  <si>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</si>
  <si>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</si>
  <si>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</si>
  <si>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</si>
  <si>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</si>
  <si>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</si>
  <si>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</si>
  <si>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</si>
  <si>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</si>
  <si>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</si>
  <si>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</si>
  <si>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</si>
  <si>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</si>
  <si>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</si>
  <si>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</si>
  <si>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</si>
  <si>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</si>
  <si>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</si>
  <si>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</si>
  <si>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</si>
  <si>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</si>
  <si>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</si>
  <si>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</si>
  <si>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</si>
  <si>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</si>
  <si>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</si>
  <si>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</si>
  <si>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</si>
  <si>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</si>
  <si>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</si>
  <si>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</si>
  <si>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</si>
  <si>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</si>
  <si>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</si>
  <si>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</si>
  <si>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</si>
  <si>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</si>
  <si>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</si>
  <si>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</si>
  <si>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</si>
  <si>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</si>
  <si>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</si>
  <si>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</si>
  <si>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</si>
  <si>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</si>
  <si>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</si>
  <si>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</si>
  <si>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</si>
  <si>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</si>
  <si>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</si>
  <si>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</si>
  <si>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</si>
  <si>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</si>
  <si>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</si>
  <si>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</si>
  <si>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</si>
  <si>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</si>
  <si>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</si>
  <si>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</si>
  <si>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</si>
  <si>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</si>
  <si>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</si>
  <si>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</si>
  <si>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</si>
  <si>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</si>
  <si>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</si>
  <si>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</si>
  <si>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</si>
  <si>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</si>
  <si>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</si>
  <si>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</si>
  <si>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</si>
  <si>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</si>
  <si>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</si>
  <si>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</si>
  <si>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</si>
  <si>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</si>
  <si>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</si>
  <si>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</si>
  <si>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</si>
  <si>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</si>
  <si>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</si>
  <si>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</si>
  <si>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</si>
  <si>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</si>
  <si>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</si>
  <si>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</si>
  <si>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</si>
  <si>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</si>
  <si>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</si>
  <si>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</si>
  <si>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</si>
  <si>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</si>
  <si>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</si>
  <si>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</si>
  <si>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</si>
  <si>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</si>
  <si>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</si>
  <si>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</si>
  <si>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</si>
  <si>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</si>
  <si>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</si>
  <si>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</si>
  <si>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</si>
  <si>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</si>
  <si>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</si>
  <si>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</si>
  <si>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</si>
  <si>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</si>
  <si>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</si>
  <si>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</si>
  <si>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</si>
  <si>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</si>
  <si>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</si>
  <si>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</si>
  <si>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</si>
  <si>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</si>
  <si>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</si>
  <si>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</si>
  <si>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</si>
  <si>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</si>
  <si>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</si>
  <si>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</si>
  <si>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</si>
  <si>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</si>
  <si>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</si>
  <si>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</si>
  <si>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</si>
  <si>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</si>
  <si>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</si>
  <si>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</si>
  <si>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</si>
  <si>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</si>
  <si>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</si>
  <si>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</si>
  <si>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</si>
  <si>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</si>
  <si>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</si>
  <si>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</si>
  <si>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</si>
  <si>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</si>
  <si>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</si>
  <si>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</si>
  <si>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</si>
  <si>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</si>
  <si>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</si>
  <si>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</si>
  <si>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</si>
  <si>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</si>
  <si>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</si>
  <si>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</si>
  <si>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</si>
  <si>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</si>
  <si>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</si>
  <si>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</si>
  <si>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</si>
  <si>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</si>
  <si>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</si>
  <si>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</si>
  <si>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</si>
  <si>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</si>
  <si>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</si>
  <si>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</si>
  <si>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</si>
  <si>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</si>
  <si>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</si>
  <si>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</si>
  <si>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</si>
  <si>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</si>
  <si>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</si>
  <si>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</si>
  <si>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</si>
  <si>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</si>
  <si>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</si>
  <si>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</si>
  <si>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</si>
  <si>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</si>
  <si>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</si>
  <si>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</si>
  <si>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</si>
  <si>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</si>
  <si>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</si>
  <si>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</si>
  <si>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</si>
  <si>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</si>
  <si>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</si>
  <si>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</si>
  <si>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</si>
  <si>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</si>
  <si>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</si>
  <si>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</si>
  <si>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</si>
  <si>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</si>
  <si>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</si>
  <si>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</si>
  <si>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</si>
  <si>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</si>
  <si>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</si>
  <si>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</si>
  <si>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</si>
  <si>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</si>
  <si>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</si>
  <si>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</si>
  <si>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</si>
  <si>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</si>
  <si>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</si>
  <si>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</si>
  <si>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</si>
  <si>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</si>
  <si>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</si>
  <si>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</si>
  <si>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</si>
  <si>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</si>
  <si>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</si>
  <si>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</si>
  <si>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</si>
  <si>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</si>
  <si>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</si>
  <si>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</si>
  <si>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</si>
  <si>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</si>
  <si>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</si>
  <si>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</si>
  <si>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</si>
  <si>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</si>
  <si>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</si>
  <si>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</si>
  <si>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</si>
  <si>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</si>
  <si>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</si>
  <si>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</si>
  <si>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</si>
  <si>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</si>
  <si>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</si>
  <si>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</si>
  <si>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</si>
  <si>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</si>
  <si>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</si>
  <si>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</si>
  <si>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</si>
  <si>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</si>
  <si>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</si>
  <si>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</si>
  <si>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</si>
  <si>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</si>
  <si>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</si>
  <si>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</si>
  <si>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</si>
  <si>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</si>
  <si>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</si>
  <si>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</si>
  <si>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</si>
  <si>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</si>
  <si>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</si>
  <si>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</si>
  <si>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</si>
  <si>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</si>
  <si>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</si>
  <si>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</si>
  <si>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</si>
  <si>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</si>
  <si>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</si>
  <si>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</si>
  <si>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</si>
  <si>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</si>
  <si>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</si>
  <si>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</si>
  <si>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</si>
  <si>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</si>
  <si>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</si>
  <si>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</si>
  <si>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</si>
  <si>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</si>
  <si>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</si>
  <si>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</si>
  <si>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</si>
  <si>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</si>
  <si>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</si>
  <si>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</si>
  <si>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</si>
  <si>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</si>
  <si>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</si>
  <si>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</si>
  <si>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</si>
  <si>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</si>
  <si>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</si>
  <si>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</si>
  <si>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</si>
  <si>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</si>
  <si>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</si>
  <si>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</si>
  <si>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</si>
  <si>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</si>
  <si>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</si>
  <si>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</si>
  <si>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</si>
  <si>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</si>
  <si>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</si>
  <si>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</si>
  <si>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</si>
  <si>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</si>
  <si>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</si>
  <si>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</si>
  <si>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</si>
  <si>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</si>
  <si>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</si>
  <si>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</si>
  <si>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</si>
  <si>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</si>
  <si>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</si>
  <si>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</si>
  <si>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</si>
  <si>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</si>
  <si>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</si>
  <si>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</si>
  <si>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</si>
  <si>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</si>
  <si>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</si>
  <si>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</si>
  <si>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</si>
  <si>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</si>
  <si>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</si>
  <si>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</si>
  <si>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</si>
  <si>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</si>
  <si>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</si>
  <si>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</si>
  <si>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</si>
  <si>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</si>
  <si>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</si>
  <si>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</si>
  <si>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</si>
  <si>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</si>
  <si>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</si>
  <si>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</si>
  <si>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</si>
  <si>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</si>
  <si>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</si>
  <si>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</si>
  <si>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</si>
  <si>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</si>
  <si>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</si>
  <si>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</si>
  <si>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</si>
  <si>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</si>
  <si>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</si>
  <si>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</si>
  <si>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</si>
  <si>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</si>
  <si>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</si>
  <si>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</si>
  <si>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</si>
  <si>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</si>
  <si>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</si>
  <si>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</si>
  <si>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</si>
  <si>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</si>
  <si>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</si>
  <si>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</si>
  <si>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</si>
  <si>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</si>
  <si>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</si>
  <si>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</si>
  <si>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</si>
  <si>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</si>
  <si>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</si>
  <si>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</si>
  <si>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</si>
  <si>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</si>
  <si>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</si>
  <si>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</si>
  <si>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</si>
  <si>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</si>
  <si>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</si>
  <si>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</si>
  <si>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</si>
  <si>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</si>
  <si>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</si>
  <si>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</si>
  <si>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</si>
  <si>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</si>
  <si>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</si>
  <si>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</si>
  <si>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</si>
  <si>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</si>
  <si>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</si>
  <si>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</si>
  <si>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</si>
  <si>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</si>
  <si>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</si>
  <si>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</si>
  <si>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</si>
  <si>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</si>
  <si>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</si>
  <si>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</si>
  <si>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</si>
  <si>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</si>
  <si>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</si>
  <si>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</si>
  <si>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</si>
  <si>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</si>
  <si>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</si>
  <si>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</si>
  <si>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</si>
  <si>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</si>
  <si>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</si>
  <si>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</si>
  <si>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</si>
  <si>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</si>
  <si>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</si>
  <si>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</si>
  <si>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</si>
  <si>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</si>
  <si>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</si>
  <si>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</si>
  <si>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</si>
  <si>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</si>
  <si>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</si>
  <si>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</si>
  <si>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</si>
  <si>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</si>
  <si>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</si>
  <si>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</si>
  <si>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</si>
  <si>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</si>
  <si>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</si>
  <si>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</si>
  <si>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</si>
  <si>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</si>
  <si>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</si>
  <si>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</si>
  <si>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</si>
  <si>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</si>
  <si>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</si>
  <si>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</si>
  <si>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</si>
  <si>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</si>
  <si>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</si>
  <si>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</si>
  <si>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</si>
  <si>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</si>
  <si>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</si>
  <si>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</si>
  <si>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</si>
  <si>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</si>
  <si>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</si>
  <si>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</si>
  <si>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</si>
  <si>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</si>
  <si>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</si>
  <si>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</si>
  <si>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</si>
  <si>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</si>
  <si>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</si>
  <si>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</si>
  <si>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</si>
  <si>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</si>
  <si>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</si>
  <si>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</si>
  <si>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</si>
  <si>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</si>
  <si>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</si>
  <si>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</si>
  <si>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</si>
  <si>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</si>
  <si>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</si>
  <si>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</si>
  <si>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</si>
  <si>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</si>
  <si>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</si>
  <si>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</si>
  <si>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</si>
  <si>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</si>
  <si>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</si>
  <si>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</si>
  <si>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</si>
  <si>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</si>
  <si>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</si>
  <si>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</si>
  <si>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</si>
  <si>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</si>
  <si>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</si>
  <si>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</si>
  <si>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</si>
  <si>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</si>
  <si>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</si>
  <si>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</si>
  <si>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</si>
  <si>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</si>
  <si>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</si>
  <si>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</si>
  <si>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</si>
  <si>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</si>
  <si>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</si>
  <si>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</si>
  <si>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</si>
  <si>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</si>
  <si>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</si>
  <si>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</si>
  <si>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</si>
  <si>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</si>
  <si>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</si>
  <si>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</si>
  <si>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</si>
  <si>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</si>
  <si>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</si>
  <si>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</si>
  <si>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</si>
  <si>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</si>
  <si>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</si>
  <si>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</si>
  <si>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</si>
  <si>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</si>
  <si>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</si>
  <si>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</si>
  <si>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</si>
  <si>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</si>
  <si>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</si>
  <si>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</si>
  <si>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</si>
  <si>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</si>
  <si>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</si>
  <si>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</si>
  <si>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</si>
  <si>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</si>
  <si>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</si>
  <si>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</si>
  <si>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</si>
  <si>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</si>
  <si>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</si>
  <si>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</si>
  <si>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</si>
  <si>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</si>
  <si>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</si>
  <si>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</si>
  <si>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</si>
  <si>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</si>
  <si>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</si>
  <si>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</si>
  <si>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</si>
  <si>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</si>
  <si>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</si>
  <si>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</si>
  <si>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</si>
  <si>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</si>
  <si>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</si>
  <si>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</si>
  <si>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</si>
  <si>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</si>
  <si>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</si>
  <si>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</si>
  <si>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</si>
  <si>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</si>
  <si>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</si>
  <si>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</si>
  <si>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</si>
  <si>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</si>
  <si>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</si>
  <si>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</si>
  <si>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</si>
  <si>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</si>
  <si>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</si>
  <si>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</si>
  <si>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</si>
  <si>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</si>
  <si>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</si>
  <si>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</si>
  <si>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</si>
  <si>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</si>
  <si>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</si>
  <si>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</si>
  <si>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</si>
  <si>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</si>
  <si>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</si>
  <si>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</si>
  <si>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</si>
  <si>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</si>
  <si>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</si>
  <si>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</si>
  <si>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</si>
  <si>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</si>
  <si>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</si>
  <si>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</si>
  <si>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</si>
  <si>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</si>
  <si>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</si>
  <si>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</si>
  <si>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</si>
  <si>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</si>
  <si>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</si>
  <si>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</si>
  <si>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</si>
  <si>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</si>
  <si>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</si>
  <si>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</si>
  <si>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</si>
  <si>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</si>
  <si>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</si>
  <si>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</si>
  <si>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</si>
  <si>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</si>
  <si>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</si>
  <si>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</si>
  <si>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</si>
  <si>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</si>
  <si>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</si>
  <si>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</si>
  <si>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</si>
  <si>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</si>
  <si>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</si>
  <si>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</si>
  <si>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</si>
  <si>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</si>
  <si>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</si>
  <si>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</si>
  <si>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</si>
  <si>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</si>
  <si>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</si>
  <si>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</si>
  <si>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</si>
  <si>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</si>
  <si>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</si>
  <si>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</si>
  <si>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</si>
  <si>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</si>
  <si>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</si>
  <si>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</si>
  <si>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</si>
  <si>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</si>
  <si>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</si>
  <si>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</si>
  <si>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</si>
  <si>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</si>
  <si>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</si>
  <si>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</si>
  <si>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</si>
  <si>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</si>
  <si>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</si>
  <si>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</si>
  <si>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</si>
  <si>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</si>
  <si>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</si>
  <si>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</si>
  <si>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</si>
  <si>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</si>
  <si>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</si>
  <si>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</si>
  <si>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</si>
  <si>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</si>
  <si>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</si>
  <si>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</si>
  <si>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</si>
  <si>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</si>
  <si>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</si>
  <si>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</si>
  <si>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</si>
  <si>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</si>
  <si>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</si>
  <si>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</si>
  <si>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</si>
  <si>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</si>
  <si>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</si>
  <si>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</si>
  <si>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</si>
  <si>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</si>
  <si>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</si>
  <si>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</si>
  <si>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</si>
  <si>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</si>
  <si>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</si>
  <si>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</si>
  <si>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</si>
  <si>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</si>
  <si>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</si>
  <si>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</si>
  <si>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</si>
  <si>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</si>
  <si>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</si>
  <si>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</si>
  <si>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</si>
  <si>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</si>
  <si>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</si>
  <si>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</si>
  <si>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</si>
  <si>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</si>
  <si>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</si>
  <si>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</si>
  <si>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</si>
  <si>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</si>
  <si>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</si>
  <si>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</si>
  <si>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</si>
  <si>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</si>
  <si>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</si>
  <si>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</si>
  <si>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</si>
  <si>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</si>
  <si>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</si>
  <si>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</si>
  <si>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</si>
  <si>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</si>
  <si>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</si>
  <si>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</si>
  <si>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</si>
  <si>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</si>
  <si>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</si>
  <si>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</si>
  <si>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</si>
  <si>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</si>
  <si>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</si>
  <si>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</si>
  <si>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</si>
  <si>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</si>
  <si>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</si>
  <si>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</si>
  <si>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</si>
  <si>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</si>
  <si>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</si>
  <si>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</si>
  <si>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</si>
  <si>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</si>
  <si>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</si>
  <si>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</si>
  <si>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</si>
  <si>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</si>
  <si>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</si>
  <si>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</si>
  <si>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</si>
  <si>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</si>
  <si>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</si>
  <si>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</si>
  <si>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</si>
  <si>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</si>
  <si>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</si>
  <si>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</si>
  <si>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</si>
  <si>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</si>
  <si>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</si>
  <si>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</si>
  <si>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</si>
  <si>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</si>
  <si>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</si>
  <si>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</si>
  <si>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</si>
  <si>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</si>
  <si>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</si>
  <si>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</si>
  <si>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</si>
  <si>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</si>
  <si>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</si>
  <si>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</si>
  <si>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</si>
  <si>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</si>
  <si>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</si>
  <si>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</si>
  <si>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</si>
  <si>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</si>
  <si>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</si>
  <si>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</si>
  <si>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</si>
  <si>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</si>
  <si>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</si>
  <si>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</si>
  <si>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</si>
  <si>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</si>
  <si>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</si>
  <si>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</si>
  <si>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</si>
  <si>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</si>
  <si>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</si>
  <si>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</si>
  <si>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</si>
  <si>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</si>
  <si>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</si>
  <si>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</si>
  <si>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</si>
  <si>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</si>
  <si>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</si>
  <si>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</si>
  <si>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</si>
  <si>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</si>
  <si>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</si>
  <si>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</si>
  <si>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</si>
  <si>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</si>
  <si>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</si>
  <si>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</si>
  <si>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</si>
  <si>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</si>
  <si>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</si>
  <si>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</si>
  <si>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</si>
  <si>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</si>
  <si>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</si>
  <si>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</si>
  <si>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</si>
  <si>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</si>
  <si>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</si>
  <si>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</si>
  <si>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</si>
  <si>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</si>
  <si>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</si>
  <si>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</si>
  <si>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</si>
  <si>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</si>
  <si>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</si>
  <si>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</si>
  <si>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</si>
  <si>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</si>
  <si>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</si>
  <si>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</si>
  <si>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</si>
  <si>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</si>
  <si>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</si>
  <si>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</si>
  <si>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</si>
  <si>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</si>
  <si>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</si>
  <si>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</si>
  <si>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</si>
  <si>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</si>
  <si>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</si>
  <si>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</si>
  <si>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</si>
  <si>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</si>
  <si>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</si>
  <si>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</si>
  <si>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</si>
  <si>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</si>
  <si>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</si>
  <si>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</si>
  <si>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</si>
  <si>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</si>
  <si>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</si>
  <si>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</si>
  <si>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</si>
  <si>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</si>
  <si>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</si>
  <si>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</si>
  <si>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</si>
  <si>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</si>
  <si>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</si>
  <si>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</si>
  <si>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</si>
  <si>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</si>
  <si>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</si>
  <si>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</si>
  <si>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</si>
  <si>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</si>
  <si>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</si>
  <si>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</si>
  <si>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</si>
  <si>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</si>
  <si>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</si>
  <si>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</si>
  <si>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</si>
  <si>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</si>
  <si>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</si>
  <si>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</si>
  <si>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</si>
  <si>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</si>
  <si>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</si>
  <si>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</si>
  <si>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</si>
  <si>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</si>
  <si>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</si>
  <si>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</si>
  <si>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</si>
  <si>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</si>
  <si>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</si>
  <si>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</si>
  <si>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</si>
  <si>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</si>
  <si>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</si>
  <si>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</si>
  <si>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</si>
  <si>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</si>
  <si>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</si>
  <si>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</si>
  <si>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</si>
  <si>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</si>
  <si>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</si>
  <si>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</si>
  <si>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</si>
  <si>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</si>
  <si>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</si>
  <si>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</si>
  <si>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</si>
  <si>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</si>
  <si>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</si>
  <si>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</si>
  <si>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</si>
  <si>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</si>
  <si>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</si>
  <si>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</si>
  <si>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</si>
  <si>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</si>
  <si>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</si>
  <si>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</si>
  <si>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</si>
  <si>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</si>
  <si>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</si>
  <si>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</si>
  <si>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</si>
  <si>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</si>
  <si>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</si>
  <si>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</si>
  <si>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</si>
  <si>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</si>
  <si>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</si>
  <si>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</si>
  <si>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</si>
  <si>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</si>
  <si>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</si>
  <si>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</si>
  <si>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</si>
  <si>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</si>
  <si>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</si>
  <si>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</si>
  <si>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</si>
  <si>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</si>
  <si>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</si>
  <si>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</si>
  <si>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</si>
  <si>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</si>
  <si>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</si>
  <si>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</si>
  <si>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</si>
  <si>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</si>
  <si>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</si>
  <si>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</si>
  <si>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</si>
  <si>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</si>
  <si>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</si>
  <si>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</si>
  <si>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</si>
  <si>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</si>
  <si>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</si>
  <si>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</si>
  <si>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</si>
  <si>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</si>
  <si>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</si>
  <si>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</si>
  <si>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</si>
  <si>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</si>
  <si>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</si>
  <si>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</si>
  <si>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</si>
  <si>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</si>
  <si>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</si>
  <si>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</si>
  <si>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</si>
  <si>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</si>
  <si>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</si>
  <si>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</si>
  <si>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</si>
  <si>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</si>
  <si>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</si>
  <si>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</si>
  <si>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</si>
  <si>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</si>
  <si>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</si>
  <si>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</si>
  <si>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</si>
  <si>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</si>
  <si>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</si>
  <si>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</si>
  <si>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</si>
  <si>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</si>
  <si>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</si>
  <si>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</si>
  <si>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</si>
  <si>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</si>
  <si>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</si>
  <si>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</si>
  <si>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</si>
  <si>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</si>
  <si>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</si>
  <si>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</si>
  <si>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</si>
  <si>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</si>
  <si>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</si>
  <si>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</si>
  <si>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</si>
  <si>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</si>
  <si>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</si>
  <si>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</si>
  <si>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</si>
  <si>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</si>
  <si>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</si>
  <si>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</si>
  <si>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</si>
  <si>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</si>
  <si>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</si>
  <si>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</si>
  <si>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</si>
  <si>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</si>
  <si>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</si>
  <si>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</si>
  <si>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</si>
  <si>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</si>
  <si>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</si>
  <si>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</si>
  <si>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</si>
  <si>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</si>
  <si>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</si>
  <si>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</si>
  <si>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</si>
  <si>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</si>
  <si>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</si>
  <si>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</si>
  <si>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</si>
  <si>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</si>
  <si>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</si>
  <si>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</si>
  <si>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</si>
  <si>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</si>
  <si>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</si>
  <si>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</si>
  <si>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</si>
  <si>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</si>
  <si>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</si>
  <si>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</si>
  <si>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</si>
  <si>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</si>
  <si>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</si>
  <si>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</si>
  <si>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</si>
  <si>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</si>
  <si>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</si>
  <si>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</si>
  <si>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</si>
  <si>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</si>
  <si>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</si>
  <si>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</si>
  <si>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</si>
  <si>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</si>
  <si>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</si>
  <si>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</si>
  <si>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</si>
  <si>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</si>
  <si>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</si>
  <si>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</si>
  <si>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</si>
  <si>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</si>
  <si>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</si>
  <si>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</si>
  <si>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</si>
  <si>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</si>
  <si>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</si>
  <si>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</si>
  <si>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</si>
  <si>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</si>
  <si>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</si>
  <si>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</si>
  <si>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</si>
  <si>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</si>
  <si>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</si>
  <si>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</si>
  <si>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</si>
  <si>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</si>
  <si>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</si>
  <si>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</si>
  <si>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</si>
  <si>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</si>
  <si>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</si>
  <si>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</si>
  <si>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</si>
  <si>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</si>
  <si>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</si>
  <si>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</si>
  <si>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</si>
  <si>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</si>
  <si>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</si>
  <si>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</si>
  <si>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</si>
  <si>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</si>
  <si>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</si>
  <si>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</si>
  <si>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</si>
  <si>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</si>
  <si>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</si>
  <si>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</si>
  <si>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</si>
  <si>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</si>
  <si>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</si>
  <si>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</si>
  <si>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</si>
  <si>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</si>
  <si>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</si>
  <si>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</si>
  <si>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</si>
  <si>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</si>
  <si>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</si>
  <si>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</si>
  <si>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</si>
  <si>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</si>
  <si>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</si>
  <si>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</si>
  <si>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</si>
  <si>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</si>
  <si>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</si>
  <si>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</si>
  <si>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</si>
  <si>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</si>
  <si>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</si>
  <si>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</si>
  <si>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</si>
  <si>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</si>
  <si>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</si>
  <si>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</si>
  <si>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</si>
  <si>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</si>
  <si>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</si>
  <si>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</si>
  <si>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</si>
  <si>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</si>
  <si>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</si>
  <si>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</si>
  <si>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</si>
  <si>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</si>
  <si>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</si>
  <si>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</si>
  <si>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</si>
  <si>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</si>
  <si>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</si>
  <si>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</si>
  <si>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</si>
  <si>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</si>
  <si>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</si>
  <si>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</si>
  <si>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</si>
  <si>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</si>
  <si>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</si>
  <si>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</si>
  <si>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</si>
  <si>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</si>
  <si>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</si>
  <si>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</si>
  <si>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</si>
  <si>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</si>
  <si>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</si>
  <si>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</si>
  <si>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</si>
  <si>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</si>
  <si>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</si>
  <si>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</si>
  <si>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</si>
  <si>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</si>
  <si>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</si>
  <si>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</si>
  <si>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</si>
  <si>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</si>
  <si>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</si>
  <si>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</si>
  <si>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</si>
  <si>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</si>
  <si>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</si>
  <si>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</si>
  <si>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</si>
  <si>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</si>
  <si>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</si>
  <si>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</si>
  <si>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</si>
  <si>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</si>
  <si>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</si>
  <si>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</si>
  <si>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</si>
  <si>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</si>
  <si>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</si>
  <si>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</si>
  <si>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</si>
  <si>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</si>
  <si>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</si>
  <si>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</si>
  <si>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</si>
  <si>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</si>
  <si>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</si>
  <si>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</si>
  <si>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</si>
  <si>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</si>
  <si>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</si>
  <si>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</si>
  <si>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</si>
  <si>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</si>
  <si>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</si>
  <si>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</si>
  <si>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</si>
  <si>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</si>
  <si>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</si>
  <si>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</si>
  <si>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</si>
  <si>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</si>
  <si>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</si>
  <si>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</si>
  <si>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</si>
  <si>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</si>
  <si>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</si>
  <si>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</si>
  <si>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</si>
  <si>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</si>
  <si>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</si>
  <si>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</si>
  <si>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</si>
  <si>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</si>
  <si>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</si>
  <si>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</si>
  <si>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</si>
  <si>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</si>
  <si>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</si>
  <si>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</si>
  <si>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</si>
  <si>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</si>
  <si>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</si>
  <si>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</si>
  <si>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</si>
  <si>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</si>
  <si>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</si>
  <si>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</si>
  <si>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</si>
  <si>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</si>
  <si>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</si>
  <si>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</si>
  <si>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</si>
  <si>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</si>
  <si>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</si>
  <si>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</si>
  <si>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</si>
  <si>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</si>
  <si>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</si>
  <si>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</si>
  <si>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</si>
  <si>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</si>
  <si>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</si>
  <si>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</si>
  <si>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</si>
  <si>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</si>
  <si>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</si>
  <si>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</si>
  <si>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</si>
  <si>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</si>
  <si>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</si>
  <si>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</si>
  <si>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</si>
  <si>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</si>
  <si>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</si>
  <si>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</si>
  <si>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</si>
  <si>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</si>
  <si>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</si>
  <si>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</si>
  <si>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</si>
  <si>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</si>
  <si>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</si>
  <si>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</si>
  <si>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</si>
  <si>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</si>
  <si>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</si>
  <si>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</si>
  <si>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</si>
  <si>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</si>
  <si>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</si>
  <si>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</si>
  <si>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</si>
  <si>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</si>
  <si>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</si>
  <si>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</si>
  <si>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</si>
  <si>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</si>
  <si>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</si>
  <si>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</si>
  <si>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</si>
  <si>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</si>
  <si>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</si>
  <si>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</si>
  <si>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</si>
  <si>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</si>
  <si>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</si>
  <si>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</si>
  <si>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</si>
  <si>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</si>
  <si>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</si>
  <si>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</si>
  <si>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</si>
  <si>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</si>
  <si>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</si>
  <si>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</si>
  <si>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</si>
  <si>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</si>
  <si>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</si>
  <si>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</si>
  <si>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</si>
  <si>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</si>
  <si>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</si>
  <si>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</si>
  <si>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</si>
  <si>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</si>
  <si>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</si>
  <si>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</si>
  <si>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</si>
  <si>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</si>
  <si>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</si>
  <si>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</si>
  <si>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</si>
  <si>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</si>
  <si>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</si>
  <si>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</si>
  <si>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</si>
  <si>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</si>
  <si>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</si>
  <si>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</si>
  <si>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</si>
  <si>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</si>
  <si>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</si>
  <si>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</si>
  <si>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</si>
  <si>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</si>
  <si>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</si>
  <si>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</si>
  <si>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</si>
  <si>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</si>
  <si>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</si>
  <si>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</si>
  <si>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</si>
  <si>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</si>
  <si>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</si>
  <si>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</si>
  <si>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</si>
  <si>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</si>
  <si>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</si>
  <si>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</si>
  <si>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</si>
  <si>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</si>
  <si>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</si>
  <si>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</si>
  <si>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</si>
  <si>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</si>
  <si>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</si>
  <si>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</si>
  <si>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</si>
  <si>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</si>
  <si>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</si>
  <si>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</si>
  <si>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</si>
  <si>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</si>
  <si>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</si>
  <si>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</si>
  <si>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</si>
  <si>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</si>
  <si>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</si>
  <si>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</si>
  <si>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</si>
  <si>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</si>
  <si>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</si>
  <si>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</si>
  <si>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</si>
  <si>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</si>
  <si>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</si>
  <si>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</si>
  <si>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</si>
  <si>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</si>
  <si>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</si>
  <si>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</si>
  <si>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</si>
  <si>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</si>
  <si>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</si>
  <si>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</si>
  <si>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</si>
  <si>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</si>
  <si>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</si>
  <si>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</si>
  <si>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</si>
  <si>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</si>
  <si>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</si>
  <si>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</si>
  <si>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</si>
  <si>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</si>
  <si>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</si>
  <si>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</si>
  <si>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</si>
  <si>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</si>
  <si>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</si>
  <si>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</si>
  <si>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</si>
  <si>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</si>
  <si>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</si>
  <si>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</si>
  <si>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</si>
  <si>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</si>
  <si>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</si>
  <si>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</si>
  <si>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</si>
  <si>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</si>
  <si>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</si>
  <si>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</si>
  <si>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</si>
  <si>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</si>
  <si>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</si>
  <si>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</si>
  <si>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</si>
  <si>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</si>
  <si>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</si>
  <si>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</si>
  <si>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</si>
  <si>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</si>
  <si>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</si>
  <si>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</si>
  <si>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</si>
  <si>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</si>
  <si>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</si>
  <si>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</si>
  <si>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</si>
  <si>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</si>
  <si>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</si>
  <si>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</si>
  <si>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</si>
  <si>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</si>
  <si>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</si>
  <si>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</si>
  <si>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</si>
  <si>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</si>
  <si>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</si>
  <si>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</si>
  <si>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</si>
  <si>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</si>
  <si>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</si>
  <si>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</si>
  <si>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</si>
  <si>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</si>
  <si>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</si>
  <si>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</si>
  <si>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</si>
  <si>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</si>
  <si>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</si>
  <si>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</si>
  <si>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</si>
  <si>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</si>
  <si>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</si>
  <si>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</si>
  <si>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</si>
  <si>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</si>
  <si>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</si>
  <si>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</si>
  <si>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</si>
  <si>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</si>
  <si>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</si>
  <si>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</si>
  <si>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</si>
  <si>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</si>
  <si>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</si>
  <si>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</si>
  <si>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</si>
  <si>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</si>
  <si>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</si>
  <si>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</si>
  <si>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</si>
  <si>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</si>
  <si>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</si>
  <si>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</si>
  <si>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</si>
  <si>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</si>
  <si>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</si>
  <si>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</si>
  <si>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</si>
  <si>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</si>
  <si>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</si>
  <si>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</si>
  <si>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</si>
  <si>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</si>
  <si>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</si>
  <si>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</si>
  <si>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</si>
  <si>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</si>
  <si>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</si>
  <si>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</si>
  <si>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</si>
  <si>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</si>
  <si>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</si>
  <si>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</si>
  <si>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</si>
  <si>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</si>
  <si>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</si>
  <si>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</si>
  <si>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</si>
  <si>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</si>
  <si>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</si>
  <si>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</si>
  <si>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</si>
  <si>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</si>
  <si>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</si>
  <si>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</si>
  <si>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</si>
  <si>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</si>
  <si>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</si>
  <si>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</si>
  <si>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</si>
  <si>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</si>
  <si>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</si>
  <si>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</si>
  <si>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</si>
  <si>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</si>
  <si>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</si>
  <si>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</si>
  <si>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</si>
  <si>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</si>
  <si>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</si>
  <si>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</si>
  <si>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</si>
  <si>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</si>
  <si>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</si>
  <si>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</si>
  <si>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</si>
  <si>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</si>
  <si>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</si>
  <si>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</si>
  <si>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</si>
  <si>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</si>
  <si>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</si>
  <si>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</si>
  <si>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</si>
  <si>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</si>
  <si>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</si>
  <si>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</si>
  <si>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</si>
  <si>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</si>
  <si>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</si>
  <si>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</si>
  <si>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</si>
  <si>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</si>
  <si>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</si>
  <si>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</si>
  <si>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</si>
  <si>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</si>
  <si>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</si>
  <si>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</si>
  <si>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</si>
  <si>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</si>
  <si>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</si>
  <si>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</si>
  <si>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</si>
  <si>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</si>
  <si>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</si>
  <si>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</si>
  <si>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</si>
  <si>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</si>
  <si>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</si>
  <si>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</si>
  <si>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</si>
  <si>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</si>
  <si>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</si>
  <si>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</si>
  <si>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</si>
  <si>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</si>
  <si>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</si>
  <si>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</si>
  <si>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</si>
  <si>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</si>
  <si>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</si>
  <si>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</si>
  <si>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</si>
  <si>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</si>
  <si>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</si>
  <si>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</si>
  <si>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</si>
  <si>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</si>
  <si>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</si>
  <si>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</si>
  <si>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</si>
  <si>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</si>
  <si>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</si>
  <si>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</si>
  <si>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</si>
  <si>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</si>
  <si>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</si>
  <si>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</si>
  <si>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</si>
  <si>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</si>
  <si>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</si>
  <si>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</si>
  <si>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</si>
  <si>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</si>
  <si>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</si>
  <si>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</si>
  <si>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</si>
  <si>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</si>
  <si>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</si>
  <si>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</si>
  <si>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</si>
  <si>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</si>
  <si>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</si>
  <si>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</si>
  <si>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</si>
  <si>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</si>
  <si>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</si>
  <si>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</si>
  <si>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</si>
  <si>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</si>
  <si>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</si>
  <si>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</si>
  <si>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</si>
  <si>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</si>
  <si>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</si>
  <si>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</si>
  <si>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</si>
  <si>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</si>
  <si>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</si>
  <si>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</si>
  <si>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</si>
  <si>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</si>
  <si>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</si>
  <si>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</si>
  <si>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</si>
  <si>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</si>
  <si>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</si>
  <si>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</si>
  <si>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</si>
  <si>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</si>
  <si>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</si>
  <si>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</si>
  <si>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</si>
  <si>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</si>
  <si>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</si>
  <si>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</si>
  <si>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</si>
  <si>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</si>
  <si>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</si>
  <si>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</si>
  <si>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</si>
  <si>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</si>
  <si>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</si>
  <si>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</si>
  <si>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</si>
  <si>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</si>
  <si>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</si>
  <si>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</si>
  <si>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</si>
  <si>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</si>
  <si>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</si>
  <si>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</si>
  <si>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</si>
  <si>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</si>
  <si>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</si>
  <si>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</si>
  <si>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</si>
  <si>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</si>
  <si>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</si>
  <si>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</si>
  <si>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</si>
  <si>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</si>
  <si>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</si>
  <si>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</si>
  <si>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</si>
  <si>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</si>
  <si>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</si>
  <si>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</si>
  <si>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</si>
  <si>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</si>
  <si>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</si>
  <si>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</si>
  <si>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</si>
  <si>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</si>
  <si>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</si>
  <si>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</si>
  <si>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</si>
  <si>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</si>
  <si>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</si>
  <si>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</si>
  <si>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</si>
  <si>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</si>
  <si>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</si>
  <si>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</si>
  <si>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</si>
  <si>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</si>
  <si>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</si>
  <si>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</si>
  <si>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</si>
  <si>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</si>
  <si>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</si>
  <si>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</si>
  <si>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</si>
  <si>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</si>
  <si>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</si>
  <si>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</si>
  <si>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</si>
  <si>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</si>
  <si>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</si>
  <si>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</si>
  <si>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</si>
  <si>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</si>
  <si>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</si>
  <si>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</si>
  <si>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</si>
  <si>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</si>
  <si>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</si>
  <si>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</si>
  <si>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</si>
  <si>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</si>
  <si>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</si>
  <si>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</si>
  <si>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</si>
  <si>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</si>
  <si>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</si>
  <si>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</si>
  <si>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</si>
  <si>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</si>
  <si>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</si>
  <si>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</si>
  <si>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</si>
  <si>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</si>
  <si>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</si>
  <si>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</si>
  <si>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</si>
  <si>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</si>
  <si>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</si>
  <si>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</si>
  <si>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</si>
  <si>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</si>
  <si>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</si>
  <si>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</si>
  <si>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</si>
  <si>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</si>
  <si>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</si>
  <si>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</si>
  <si>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</si>
  <si>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</si>
  <si>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</si>
  <si>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</si>
  <si>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</si>
  <si>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</si>
  <si>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</si>
  <si>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</si>
  <si>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</si>
  <si>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</si>
  <si>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</si>
  <si>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</si>
  <si>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</si>
  <si>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</si>
  <si>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</si>
  <si>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</si>
  <si>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</si>
  <si>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</si>
  <si>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</si>
  <si>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</si>
  <si>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</si>
  <si>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</si>
  <si>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</si>
  <si>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</si>
  <si>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</si>
  <si>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</si>
  <si>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</si>
  <si>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</si>
  <si>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</si>
  <si>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</si>
  <si>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</si>
  <si>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</si>
  <si>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</si>
  <si>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</si>
  <si>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</si>
  <si>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</si>
  <si>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</si>
  <si>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</si>
  <si>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</si>
  <si>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</si>
  <si>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</si>
  <si>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</si>
  <si>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</si>
  <si>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</si>
  <si>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</si>
  <si>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</si>
  <si>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</si>
  <si>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</si>
  <si>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</si>
  <si>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</si>
  <si>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</si>
  <si>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</si>
  <si>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</si>
  <si>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</si>
  <si>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</si>
  <si>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</si>
  <si>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</si>
  <si>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</si>
  <si>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</si>
  <si>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</si>
  <si>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</si>
  <si>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</si>
  <si>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</si>
  <si>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</si>
  <si>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</si>
  <si>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</si>
  <si>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</si>
  <si>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</si>
  <si>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</si>
  <si>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</si>
  <si>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</si>
  <si>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</si>
  <si>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</si>
  <si>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</si>
  <si>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</si>
  <si>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</si>
  <si>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</si>
  <si>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</si>
  <si>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</si>
  <si>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</si>
  <si>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</si>
  <si>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</si>
  <si>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</si>
  <si>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</si>
  <si>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</si>
  <si>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</si>
  <si>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</si>
  <si>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</si>
  <si>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</si>
  <si>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</si>
  <si>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</si>
  <si>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</si>
  <si>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</si>
  <si>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</si>
  <si>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</si>
  <si>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</si>
  <si>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</si>
  <si>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</si>
  <si>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</si>
  <si>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</si>
  <si>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</si>
  <si>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</si>
  <si>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</si>
  <si>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</si>
  <si>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</si>
  <si>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</si>
  <si>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</si>
  <si>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</si>
  <si>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</si>
  <si>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</si>
  <si>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</si>
  <si>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</si>
  <si>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</si>
  <si>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</si>
  <si>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</si>
  <si>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</si>
  <si>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</si>
  <si>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</si>
  <si>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</si>
  <si>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</si>
  <si>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</si>
  <si>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</si>
  <si>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</si>
  <si>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</si>
  <si>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</si>
  <si>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</si>
  <si>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</si>
  <si>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</si>
  <si>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</si>
  <si>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</si>
  <si>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</si>
  <si>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</si>
  <si>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</si>
  <si>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</si>
  <si>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</si>
  <si>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</si>
  <si>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</si>
  <si>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</si>
  <si>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</si>
  <si>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</si>
  <si>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</si>
  <si>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</si>
  <si>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</si>
  <si>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</si>
  <si>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</si>
  <si>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</si>
  <si>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</si>
  <si>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</si>
  <si>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</si>
  <si>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</si>
  <si>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</si>
  <si>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</si>
  <si>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</si>
  <si>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</si>
  <si>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</si>
  <si>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</si>
  <si>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</si>
  <si>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</si>
  <si>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</si>
  <si>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</si>
  <si>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</si>
  <si>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</si>
  <si>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</si>
  <si>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</si>
  <si>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</si>
  <si>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</si>
  <si>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</si>
  <si>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</si>
  <si>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</si>
  <si>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</si>
  <si>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</si>
  <si>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</si>
  <si>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</si>
  <si>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</si>
  <si>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</si>
  <si>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</si>
  <si>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</si>
  <si>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</si>
  <si>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</si>
  <si>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</si>
  <si>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</si>
  <si>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</si>
  <si>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</si>
  <si>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</si>
  <si>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</si>
  <si>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</si>
  <si>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</si>
  <si>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</si>
  <si>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</si>
  <si>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</si>
  <si>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</si>
  <si>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</si>
  <si>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</si>
  <si>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</si>
  <si>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</si>
  <si>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</si>
  <si>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</si>
  <si>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</si>
  <si>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</si>
  <si>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</si>
  <si>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</si>
  <si>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</si>
  <si>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</si>
  <si>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</si>
  <si>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</si>
  <si>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</si>
  <si>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</si>
  <si>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</si>
  <si>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</si>
  <si>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</si>
  <si>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</si>
  <si>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</si>
  <si>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</si>
  <si>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</si>
  <si>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</si>
  <si>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</si>
  <si>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</si>
  <si>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</si>
  <si>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</si>
  <si>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</si>
  <si>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</si>
  <si>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</si>
  <si>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</si>
  <si>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</si>
  <si>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</si>
  <si>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</si>
  <si>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</si>
  <si>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</si>
  <si>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</si>
  <si>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</si>
  <si>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</si>
  <si>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</si>
  <si>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</si>
  <si>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</si>
  <si>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</si>
  <si>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</si>
  <si>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</si>
  <si>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</si>
  <si>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</si>
  <si>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</si>
  <si>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</si>
  <si>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</si>
  <si>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</si>
  <si>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</si>
  <si>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</si>
  <si>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</si>
  <si>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</si>
  <si>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</si>
  <si>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</si>
  <si>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</si>
  <si>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</si>
  <si>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</si>
  <si>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</si>
  <si>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</si>
  <si>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</si>
  <si>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</si>
  <si>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</si>
  <si>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</si>
  <si>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</si>
  <si>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</si>
  <si>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</si>
  <si>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</si>
  <si>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</si>
  <si>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</si>
  <si>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</si>
  <si>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</si>
  <si>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</si>
  <si>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</si>
  <si>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</si>
  <si>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</si>
  <si>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</si>
  <si>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</si>
  <si>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</si>
  <si>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</si>
  <si>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</si>
  <si>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</si>
  <si>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</si>
  <si>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</si>
  <si>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</si>
  <si>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</si>
  <si>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</si>
  <si>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</si>
  <si>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</si>
  <si>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</si>
  <si>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</si>
  <si>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</si>
  <si>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</si>
  <si>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</si>
  <si>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</si>
  <si>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</si>
  <si>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</si>
  <si>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</si>
  <si>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</si>
  <si>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</si>
  <si>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</si>
  <si>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</si>
  <si>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</si>
  <si>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</si>
  <si>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</si>
  <si>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</si>
  <si>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</si>
  <si>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</si>
  <si>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</si>
  <si>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</si>
  <si>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</si>
  <si>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</si>
  <si>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</si>
  <si>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</si>
  <si>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</si>
  <si>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</si>
  <si>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</si>
  <si>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</si>
  <si>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</si>
  <si>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</si>
  <si>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</si>
  <si>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</si>
  <si>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</si>
  <si>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</si>
  <si>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</si>
  <si>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</si>
  <si>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</si>
  <si>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</si>
  <si>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</si>
  <si>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</si>
  <si>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</si>
  <si>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</si>
  <si>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</si>
  <si>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</si>
  <si>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</si>
  <si>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</si>
  <si>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</si>
  <si>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</si>
  <si>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</si>
  <si>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</si>
  <si>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</si>
  <si>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</si>
  <si>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</si>
  <si>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</si>
  <si>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</si>
  <si>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</si>
  <si>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</si>
  <si>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</si>
  <si>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</si>
  <si>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</si>
  <si>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</si>
  <si>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</si>
  <si>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</si>
  <si>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</si>
  <si>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</si>
  <si>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</si>
  <si>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</si>
  <si>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</si>
  <si>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</si>
  <si>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</si>
  <si>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</si>
  <si>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</si>
  <si>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</si>
  <si>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</si>
  <si>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</si>
  <si>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</si>
  <si>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</si>
  <si>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</si>
  <si>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</si>
  <si>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</si>
  <si>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</si>
  <si>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</si>
  <si>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</si>
  <si>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</si>
  <si>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</si>
  <si>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</si>
  <si>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</si>
  <si>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</si>
  <si>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</si>
  <si>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</si>
  <si>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</si>
  <si>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</si>
  <si>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</si>
  <si>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</si>
  <si>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</si>
  <si>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</si>
  <si>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</si>
  <si>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</si>
  <si>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</si>
  <si>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</si>
  <si>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</si>
  <si>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</si>
  <si>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</si>
  <si>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</si>
  <si>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</si>
  <si>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</si>
  <si>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</si>
  <si>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</si>
  <si>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</si>
  <si>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</si>
  <si>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</si>
  <si>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</si>
  <si>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</si>
  <si>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</si>
  <si>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</si>
  <si>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</si>
  <si>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</si>
  <si>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</si>
  <si>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</si>
  <si>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</si>
  <si>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</si>
  <si>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</si>
  <si>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</si>
  <si>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</si>
  <si>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</si>
  <si>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</si>
  <si>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</si>
  <si>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</si>
  <si>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</si>
  <si>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</si>
  <si>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</si>
  <si>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</si>
  <si>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</si>
  <si>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</si>
  <si>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</si>
  <si>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</si>
  <si>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</si>
  <si>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</si>
  <si>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</si>
  <si>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</si>
  <si>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</si>
  <si>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</si>
  <si>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</si>
  <si>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</si>
  <si>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</si>
  <si>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</si>
  <si>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</si>
  <si>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</si>
  <si>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</si>
  <si>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</si>
  <si>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</si>
  <si>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</si>
  <si>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</si>
  <si>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</si>
  <si>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</si>
  <si>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</si>
  <si>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</si>
  <si>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</si>
  <si>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</si>
  <si>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</si>
  <si>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</si>
  <si>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</si>
  <si>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</si>
  <si>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</si>
  <si>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</si>
  <si>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</si>
  <si>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</si>
  <si>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</si>
  <si>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</si>
  <si>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</si>
  <si>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</si>
  <si>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</si>
  <si>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</si>
  <si>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</si>
  <si>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</si>
  <si>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</si>
  <si>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</si>
  <si>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</si>
  <si>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</si>
  <si>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</si>
  <si>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</si>
  <si>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</si>
  <si>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</si>
  <si>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</si>
  <si>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</si>
  <si>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</si>
  <si>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</si>
  <si>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</si>
  <si>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</si>
  <si>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</si>
  <si>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</si>
  <si>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</si>
  <si>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</si>
  <si>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</si>
  <si>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</si>
  <si>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</si>
  <si>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</si>
  <si>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</si>
  <si>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</si>
  <si>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</si>
  <si>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</si>
  <si>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</si>
  <si>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</si>
  <si>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</si>
  <si>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</si>
  <si>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</si>
  <si>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</si>
  <si>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</si>
  <si>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</si>
  <si>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</si>
  <si>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</si>
  <si>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</si>
  <si>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</si>
  <si>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</si>
  <si>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</si>
  <si>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</si>
  <si>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</si>
  <si>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</si>
  <si>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</si>
  <si>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</si>
  <si>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</si>
  <si>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</si>
  <si>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</si>
  <si>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</si>
  <si>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</si>
  <si>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</si>
  <si>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</si>
  <si>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</si>
  <si>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</si>
  <si>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</si>
  <si>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</si>
  <si>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</si>
  <si>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</si>
  <si>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</si>
  <si>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</si>
  <si>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</si>
  <si>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</si>
  <si>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</si>
  <si>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</si>
  <si>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</si>
  <si>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</si>
  <si>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</si>
  <si>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</si>
  <si>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</si>
  <si>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</si>
  <si>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</si>
  <si>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</si>
  <si>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</si>
  <si>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</si>
  <si>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</si>
  <si>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</si>
  <si>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</si>
  <si>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</si>
  <si>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</si>
  <si>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</si>
  <si>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</si>
  <si>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</si>
  <si>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</si>
  <si>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</si>
  <si>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</si>
  <si>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</si>
  <si>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</si>
  <si>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</si>
  <si>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</si>
  <si>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</si>
  <si>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</si>
  <si>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</si>
  <si>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</si>
  <si>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</si>
  <si>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</si>
  <si>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</si>
  <si>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</si>
  <si>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</si>
  <si>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</si>
  <si>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</si>
  <si>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</si>
  <si>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</si>
  <si>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</si>
  <si>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</si>
  <si>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</si>
  <si>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</si>
  <si>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</si>
  <si>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</si>
  <si>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</si>
  <si>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</si>
  <si>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</si>
  <si>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</si>
  <si>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</si>
  <si>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</si>
  <si>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</si>
  <si>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</si>
  <si>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</si>
  <si>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</si>
  <si>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</si>
  <si>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</si>
  <si>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</si>
  <si>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</si>
  <si>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</si>
  <si>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</si>
  <si>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</si>
  <si>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</si>
  <si>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</si>
  <si>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</si>
  <si>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</si>
  <si>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</si>
  <si>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</si>
  <si>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</si>
  <si>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</si>
  <si>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</si>
  <si>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</si>
  <si>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</si>
  <si>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</si>
  <si>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</si>
  <si>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</si>
  <si>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</si>
  <si>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</si>
  <si>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</si>
  <si>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</si>
  <si>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</si>
  <si>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</si>
  <si>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</si>
  <si>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</si>
  <si>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</si>
  <si>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</si>
  <si>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</si>
  <si>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</si>
  <si>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</si>
  <si>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</si>
  <si>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</si>
  <si>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</si>
  <si>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</si>
  <si>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</si>
  <si>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</si>
  <si>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</si>
  <si>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</si>
  <si>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</si>
  <si>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</si>
  <si>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</si>
  <si>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</si>
  <si>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</si>
  <si>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</si>
  <si>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</si>
  <si>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</si>
  <si>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</si>
  <si>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</si>
  <si>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</si>
  <si>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</si>
  <si>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</si>
  <si>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</si>
  <si>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</si>
  <si>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</si>
  <si>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</si>
  <si>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</si>
  <si>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</si>
  <si>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</si>
  <si>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</si>
  <si>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</si>
  <si>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</si>
  <si>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</si>
  <si>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</si>
  <si>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</si>
  <si>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</si>
  <si>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</si>
  <si>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</si>
  <si>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</si>
  <si>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</si>
  <si>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</si>
  <si>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</si>
  <si>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</si>
  <si>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</si>
  <si>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</si>
  <si>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</si>
  <si>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</si>
  <si>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</si>
  <si>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</si>
  <si>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</si>
  <si>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</si>
  <si>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</si>
  <si>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</si>
  <si>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</si>
  <si>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</si>
  <si>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</si>
  <si>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</si>
  <si>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</si>
  <si>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</si>
  <si>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</si>
  <si>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</si>
  <si>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</si>
  <si>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</si>
  <si>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</si>
  <si>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</si>
  <si>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</si>
  <si>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</si>
  <si>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</si>
  <si>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</si>
  <si>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</si>
  <si>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</si>
  <si>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</si>
  <si>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</si>
  <si>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</si>
  <si>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</si>
  <si>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</si>
  <si>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</si>
  <si>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</si>
  <si>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</si>
  <si>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</si>
  <si>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</si>
  <si>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</si>
  <si>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</si>
  <si>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</si>
  <si>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</si>
  <si>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</si>
  <si>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</si>
  <si>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</si>
  <si>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</si>
  <si>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</si>
  <si>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</si>
  <si>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</si>
  <si>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</si>
  <si>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</si>
  <si>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</si>
  <si>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</si>
  <si>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</si>
  <si>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</si>
  <si>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</si>
  <si>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</si>
  <si>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</si>
  <si>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</si>
  <si>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</si>
  <si>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</si>
  <si>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</si>
  <si>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</si>
  <si>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</si>
  <si>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</si>
  <si>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</si>
  <si>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</si>
  <si>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</si>
  <si>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</si>
  <si>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</si>
  <si>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</si>
  <si>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</si>
  <si>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</si>
  <si>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</si>
  <si>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</si>
  <si>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</si>
  <si>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</si>
  <si>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</si>
  <si>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</si>
  <si>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</si>
  <si>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</si>
  <si>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</si>
  <si>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</si>
  <si>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</si>
  <si>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</si>
  <si>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</si>
  <si>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</si>
  <si>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</si>
  <si>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</si>
  <si>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</si>
  <si>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</si>
  <si>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</si>
  <si>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</si>
  <si>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</si>
  <si>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</si>
  <si>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</si>
  <si>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</si>
  <si>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</si>
  <si>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</si>
  <si>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</si>
  <si>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</si>
  <si>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</si>
  <si>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</si>
  <si>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</si>
  <si>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</si>
  <si>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</si>
  <si>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</si>
  <si>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</si>
  <si>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</si>
  <si>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</si>
  <si>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</si>
  <si>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</si>
  <si>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</si>
  <si>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</si>
  <si>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</si>
  <si>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</si>
  <si>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</si>
  <si>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</si>
  <si>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</si>
  <si>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</si>
  <si>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</si>
  <si>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</si>
  <si>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</si>
  <si>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</si>
  <si>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</si>
  <si>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</si>
  <si>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</si>
  <si>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</si>
  <si>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</si>
  <si>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</si>
  <si>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</si>
  <si>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</si>
  <si>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</si>
  <si>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</si>
  <si>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</si>
  <si>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</si>
  <si>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</si>
  <si>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</si>
  <si>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</si>
  <si>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</si>
  <si>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</si>
  <si>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</si>
  <si>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</si>
  <si>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</si>
  <si>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</si>
  <si>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</si>
  <si>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</si>
  <si>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</si>
  <si>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</si>
  <si>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</si>
  <si>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</si>
  <si>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</si>
  <si>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</si>
  <si>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</si>
  <si>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</si>
  <si>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</si>
  <si>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</si>
  <si>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</si>
  <si>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</si>
  <si>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</si>
  <si>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</si>
  <si>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</si>
  <si>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</si>
  <si>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</si>
  <si>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</si>
  <si>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</si>
  <si>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</si>
  <si>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</si>
  <si>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</si>
  <si>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</si>
  <si>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</si>
  <si>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</si>
  <si>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</si>
  <si>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</si>
  <si>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</si>
  <si>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</si>
  <si>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</si>
  <si>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</si>
  <si>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</si>
  <si>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</si>
  <si>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</si>
  <si>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</si>
  <si>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</si>
  <si>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</si>
  <si>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</si>
  <si>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</si>
  <si>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</si>
  <si>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</si>
  <si>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</si>
  <si>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</si>
  <si>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</si>
  <si>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</si>
  <si>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</si>
  <si>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</si>
  <si>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</si>
  <si>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</si>
  <si>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</si>
  <si>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</si>
  <si>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</si>
  <si>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</si>
  <si>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</si>
  <si>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</si>
  <si>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</si>
  <si>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</si>
  <si>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</si>
  <si>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</si>
  <si>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</si>
  <si>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</si>
  <si>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</si>
  <si>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</si>
  <si>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</si>
  <si>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</si>
  <si>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</si>
  <si>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</si>
  <si>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</si>
  <si>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</si>
  <si>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</si>
  <si>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</si>
  <si>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</si>
  <si>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</si>
  <si>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</si>
  <si>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</si>
  <si>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</si>
  <si>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</si>
  <si>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</si>
  <si>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</si>
  <si>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</si>
  <si>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</si>
  <si>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</si>
  <si>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</si>
  <si>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</si>
  <si>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</si>
  <si>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</si>
  <si>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</si>
  <si>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</si>
  <si>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</si>
  <si>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</si>
  <si>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</si>
  <si>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</si>
  <si>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</si>
  <si>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</si>
  <si>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</si>
  <si>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</si>
  <si>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</si>
  <si>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</si>
  <si>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</si>
  <si>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</si>
  <si>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</si>
  <si>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</si>
  <si>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</si>
  <si>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</si>
  <si>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</si>
  <si>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</si>
  <si>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</si>
  <si>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</si>
  <si>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</si>
  <si>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</si>
  <si>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</si>
  <si>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</si>
  <si>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</si>
  <si>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</si>
  <si>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</si>
  <si>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</si>
  <si>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</si>
  <si>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</si>
  <si>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</si>
  <si>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</si>
  <si>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</si>
  <si>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</si>
  <si>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</si>
  <si>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</si>
  <si>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</si>
  <si>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</si>
  <si>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</si>
  <si>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</si>
  <si>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</si>
  <si>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</si>
  <si>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</si>
  <si>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</si>
  <si>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</si>
  <si>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</si>
  <si>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</si>
  <si>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</si>
  <si>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</si>
  <si>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</si>
  <si>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</si>
  <si>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</si>
  <si>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</si>
  <si>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</si>
  <si>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</si>
  <si>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</si>
  <si>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</si>
  <si>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</si>
  <si>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</si>
  <si>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</si>
  <si>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</si>
  <si>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</si>
  <si>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</si>
  <si>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</si>
  <si>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</si>
  <si>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</si>
  <si>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</si>
  <si>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</si>
  <si>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</si>
  <si>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</si>
  <si>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</si>
  <si>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</si>
  <si>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</si>
  <si>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</si>
  <si>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</si>
  <si>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</si>
  <si>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</si>
  <si>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</si>
  <si>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</si>
  <si>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</si>
  <si>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</si>
  <si>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</si>
  <si>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</si>
  <si>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</si>
  <si>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</si>
  <si>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</si>
  <si>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</si>
  <si>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</si>
  <si>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</si>
  <si>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</si>
  <si>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</si>
  <si>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</si>
  <si>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</si>
  <si>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</si>
  <si>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</si>
  <si>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</si>
  <si>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</si>
  <si>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</si>
  <si>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</si>
  <si>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</si>
  <si>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</si>
  <si>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</si>
  <si>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</si>
  <si>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</si>
  <si>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</si>
  <si>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</si>
  <si>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</si>
  <si>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</si>
  <si>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</si>
  <si>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</si>
  <si>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</si>
  <si>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</si>
  <si>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</si>
  <si>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</si>
  <si>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</si>
  <si>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</si>
  <si>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</si>
  <si>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</si>
  <si>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</si>
  <si>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</si>
  <si>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</si>
  <si>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</si>
  <si>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</si>
  <si>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</si>
  <si>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</si>
  <si>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</si>
  <si>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</si>
  <si>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</si>
  <si>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</si>
  <si>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</si>
  <si>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</si>
  <si>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</si>
  <si>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</si>
  <si>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</si>
  <si>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</si>
  <si>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</si>
  <si>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</si>
  <si>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</si>
  <si>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</si>
  <si>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</si>
  <si>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</si>
  <si>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</si>
  <si>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</si>
  <si>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</si>
  <si>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</si>
  <si>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</si>
  <si>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</si>
  <si>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</si>
  <si>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</si>
  <si>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</si>
  <si>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</si>
  <si>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</si>
  <si>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</si>
  <si>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</si>
  <si>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</si>
  <si>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</si>
  <si>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</si>
  <si>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</si>
  <si>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</si>
  <si>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</si>
  <si>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</si>
  <si>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</si>
  <si>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</si>
  <si>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</si>
  <si>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</si>
  <si>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</si>
  <si>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</si>
  <si>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</si>
  <si>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</si>
  <si>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</si>
  <si>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</si>
  <si>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</si>
  <si>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</si>
  <si>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</si>
  <si>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</si>
  <si>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</si>
  <si>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</si>
  <si>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</si>
  <si>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</si>
  <si>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</si>
  <si>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</si>
  <si>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</si>
  <si>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</si>
  <si>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</si>
  <si>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</si>
  <si>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</si>
  <si>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</si>
  <si>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</si>
  <si>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</si>
  <si>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</si>
  <si>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</si>
  <si>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</si>
  <si>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</si>
  <si>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</si>
  <si>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</si>
  <si>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</si>
  <si>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</si>
  <si>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</si>
  <si>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</si>
  <si>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</si>
  <si>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</si>
  <si>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</si>
  <si>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</si>
  <si>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</si>
  <si>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</si>
  <si>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</si>
  <si>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</si>
  <si>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</si>
  <si>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</si>
  <si>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</si>
  <si>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</si>
  <si>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</si>
  <si>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</si>
  <si>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</si>
  <si>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</si>
  <si>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</si>
  <si>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</si>
  <si>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</si>
  <si>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</si>
  <si>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</si>
  <si>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</si>
  <si>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</si>
  <si>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</si>
  <si>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</si>
  <si>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</si>
  <si>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</si>
  <si>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</si>
  <si>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</si>
  <si>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</si>
  <si>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</si>
  <si>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</si>
  <si>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</si>
  <si>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</si>
  <si>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</si>
  <si>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</si>
  <si>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</si>
  <si>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</si>
  <si>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</si>
  <si>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</si>
  <si>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</si>
  <si>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</si>
  <si>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</si>
  <si>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</si>
  <si>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</si>
  <si>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</si>
  <si>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</si>
  <si>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</si>
  <si>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</si>
  <si>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</si>
  <si>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</si>
  <si>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</si>
  <si>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</si>
  <si>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</si>
  <si>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</si>
  <si>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</si>
  <si>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</si>
  <si>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</si>
  <si>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</si>
  <si>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</si>
  <si>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</si>
  <si>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</si>
  <si>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</si>
  <si>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</si>
  <si>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</si>
  <si>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</si>
  <si>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</si>
  <si>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</si>
  <si>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</si>
  <si>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</si>
  <si>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</si>
  <si>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</si>
  <si>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</si>
  <si>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</si>
  <si>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</si>
  <si>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</si>
  <si>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</si>
  <si>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</si>
  <si>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</si>
  <si>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</si>
  <si>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</si>
  <si>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</si>
  <si>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</si>
  <si>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</si>
  <si>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</si>
  <si>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</si>
  <si>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</si>
  <si>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</si>
  <si>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</si>
  <si>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</si>
  <si>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</si>
  <si>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</si>
  <si>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</si>
  <si>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</si>
  <si>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</si>
  <si>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</si>
  <si>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</si>
  <si>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</si>
  <si>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</si>
  <si>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</si>
  <si>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</si>
  <si>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</si>
  <si>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</si>
  <si>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</si>
  <si>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</si>
  <si>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</si>
  <si>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</si>
  <si>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</si>
  <si>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</si>
  <si>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</si>
  <si>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</si>
  <si>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</si>
  <si>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</si>
  <si>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</si>
  <si>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</si>
  <si>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</si>
  <si>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</si>
  <si>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</si>
  <si>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</si>
  <si>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</si>
  <si>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</si>
  <si>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</si>
  <si>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</si>
  <si>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</si>
  <si>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</si>
  <si>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</si>
  <si>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</si>
  <si>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</si>
  <si>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</si>
  <si>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</si>
  <si>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</si>
  <si>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</si>
  <si>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</si>
  <si>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</si>
  <si>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</si>
  <si>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</si>
  <si>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</si>
  <si>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</si>
  <si>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</si>
  <si>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</si>
  <si>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</si>
  <si>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</si>
  <si>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</si>
  <si>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</si>
  <si>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</si>
  <si>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</si>
  <si>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</si>
  <si>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</si>
  <si>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</si>
  <si>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</si>
  <si>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</si>
  <si>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</si>
  <si>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</si>
  <si>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</si>
  <si>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</si>
  <si>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</si>
  <si>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</si>
  <si>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</si>
  <si>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</si>
  <si>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</si>
  <si>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</si>
  <si>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</si>
  <si>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</si>
  <si>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</si>
  <si>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</si>
  <si>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</si>
  <si>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</si>
  <si>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</si>
  <si>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</si>
  <si>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</si>
  <si>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</si>
  <si>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</si>
  <si>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</si>
  <si>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</si>
  <si>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</si>
  <si>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</si>
  <si>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</si>
  <si>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</si>
  <si>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</si>
  <si>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</si>
  <si>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</si>
  <si>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</si>
  <si>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</si>
  <si>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</si>
  <si>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</si>
  <si>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</si>
  <si>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</si>
  <si>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</si>
  <si>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</si>
  <si>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</si>
  <si>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</si>
  <si>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</si>
  <si>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</si>
  <si>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</si>
  <si>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</si>
  <si>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</si>
  <si>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</si>
  <si>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</si>
  <si>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</si>
  <si>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</si>
  <si>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</si>
  <si>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</si>
  <si>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</si>
  <si>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</si>
  <si>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</si>
  <si>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</si>
  <si>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</si>
  <si>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</si>
  <si>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</si>
  <si>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</si>
  <si>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</si>
  <si>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</si>
  <si>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</si>
  <si>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</si>
  <si>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</si>
  <si>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</si>
  <si>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</si>
  <si>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</si>
  <si>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</si>
  <si>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</si>
  <si>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</si>
  <si>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</si>
  <si>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</si>
  <si>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</si>
  <si>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</si>
  <si>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</si>
  <si>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</si>
  <si>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</si>
  <si>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</si>
  <si>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</si>
  <si>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</si>
  <si>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</si>
  <si>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</si>
  <si>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</si>
  <si>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</si>
  <si>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</si>
  <si>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</si>
  <si>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</si>
  <si>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</si>
  <si>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</si>
  <si>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</si>
  <si>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</si>
  <si>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</si>
  <si>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</si>
  <si>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</si>
  <si>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</si>
  <si>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</si>
  <si>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</si>
  <si>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</si>
  <si>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</si>
  <si>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</si>
  <si>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</si>
  <si>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</si>
  <si>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</si>
  <si>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</si>
  <si>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</si>
  <si>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</si>
  <si>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</si>
  <si>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</si>
  <si>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</si>
  <si>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</si>
  <si>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</si>
  <si>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</si>
  <si>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</si>
  <si>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</si>
  <si>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</si>
  <si>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</si>
  <si>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</si>
  <si>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</si>
  <si>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</si>
  <si>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</si>
  <si>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</si>
  <si>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</si>
  <si>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</si>
  <si>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</si>
  <si>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</si>
  <si>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</si>
  <si>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</si>
  <si>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</si>
  <si>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</si>
  <si>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</si>
  <si>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</si>
  <si>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</si>
  <si>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</si>
  <si>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</si>
  <si>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</si>
  <si>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</si>
  <si>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</si>
  <si>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</si>
  <si>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</si>
  <si>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</si>
  <si>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</si>
  <si>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</si>
  <si>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</si>
  <si>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</si>
  <si>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</si>
  <si>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</si>
  <si>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</si>
  <si>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</si>
  <si>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</si>
  <si>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</si>
  <si>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</si>
  <si>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</si>
  <si>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</si>
  <si>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</si>
  <si>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</si>
  <si>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</si>
  <si>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</si>
  <si>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</si>
  <si>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</si>
  <si>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</si>
  <si>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</si>
  <si>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</si>
  <si>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</si>
  <si>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</si>
  <si>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</si>
  <si>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</si>
  <si>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</si>
  <si>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</si>
  <si>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</si>
  <si>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</si>
  <si>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</si>
  <si>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</si>
  <si>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</si>
  <si>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</si>
  <si>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</si>
  <si>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</si>
  <si>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</si>
  <si>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</si>
  <si>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</si>
  <si>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</si>
  <si>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</si>
  <si>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</si>
  <si>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</si>
  <si>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</si>
  <si>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</si>
  <si>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</si>
  <si>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</si>
  <si>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</si>
  <si>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</si>
  <si>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</si>
  <si>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</si>
  <si>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</si>
  <si>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</si>
  <si>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</si>
  <si>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</si>
  <si>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</si>
  <si>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</si>
  <si>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</si>
  <si>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</si>
  <si>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</si>
  <si>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</si>
  <si>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</si>
  <si>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</si>
  <si>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</si>
  <si>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</si>
  <si>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</si>
  <si>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</si>
  <si>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</si>
  <si>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</si>
  <si>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</si>
  <si>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</si>
  <si>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</si>
  <si>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</si>
  <si>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</si>
  <si>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</si>
  <si>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</si>
  <si>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</si>
  <si>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</si>
  <si>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</si>
  <si>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</si>
  <si>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</si>
  <si>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</si>
  <si>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</si>
  <si>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</si>
  <si>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</si>
  <si>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</si>
  <si>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</si>
  <si>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</si>
  <si>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</si>
  <si>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</si>
  <si>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</si>
  <si>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</si>
  <si>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</si>
  <si>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</si>
  <si>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</si>
  <si>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</si>
  <si>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</si>
  <si>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</si>
  <si>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</si>
  <si>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</si>
  <si>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</si>
  <si>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</si>
  <si>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</si>
  <si>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</si>
  <si>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</si>
  <si>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</si>
  <si>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</si>
  <si>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</si>
  <si>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</si>
  <si>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</si>
  <si>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</si>
  <si>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</si>
  <si>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</si>
  <si>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</si>
  <si>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</si>
  <si>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</si>
  <si>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</si>
  <si>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</si>
  <si>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</si>
  <si>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</si>
  <si>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</si>
  <si>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</si>
  <si>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</si>
  <si>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</si>
  <si>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</si>
  <si>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</si>
  <si>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</si>
  <si>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</si>
  <si>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</si>
  <si>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</si>
  <si>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</si>
  <si>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</si>
  <si>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</si>
  <si>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</si>
  <si>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</si>
  <si>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</si>
  <si>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</si>
  <si>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</si>
  <si>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</si>
  <si>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</si>
  <si>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</si>
  <si>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</si>
  <si>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</si>
  <si>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</si>
  <si>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</si>
  <si>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</si>
  <si>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</si>
  <si>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</si>
  <si>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</si>
  <si>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</si>
  <si>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</si>
  <si>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</si>
  <si>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</si>
  <si>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</si>
  <si>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</si>
  <si>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</si>
  <si>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</si>
  <si>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</si>
  <si>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</si>
  <si>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</si>
  <si>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</si>
  <si>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</si>
  <si>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</si>
  <si>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</si>
  <si>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</si>
  <si>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</si>
  <si>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</si>
  <si>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</si>
  <si>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</si>
  <si>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</si>
  <si>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</si>
  <si>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</si>
  <si>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</si>
  <si>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</si>
  <si>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</si>
  <si>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</si>
  <si>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</si>
  <si>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</si>
  <si>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</si>
  <si>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</si>
  <si>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</si>
  <si>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</si>
  <si>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</si>
  <si>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</si>
  <si>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</si>
  <si>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</si>
  <si>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</si>
  <si>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</si>
  <si>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</si>
  <si>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</si>
  <si>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</si>
  <si>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</si>
  <si>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</si>
  <si>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</si>
  <si>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</si>
  <si>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</si>
  <si>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</si>
  <si>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</si>
  <si>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</si>
  <si>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</si>
  <si>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</si>
  <si>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</si>
  <si>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</si>
  <si>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</si>
  <si>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</si>
  <si>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</si>
  <si>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</si>
  <si>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</si>
  <si>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</si>
  <si>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</si>
  <si>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</si>
  <si>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</si>
  <si>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</si>
  <si>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</si>
  <si>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</si>
  <si>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</si>
  <si>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</si>
  <si>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</si>
  <si>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</si>
  <si>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</si>
  <si>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</si>
  <si>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</si>
  <si>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</si>
  <si>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</si>
  <si>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</si>
  <si>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</si>
  <si>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</si>
  <si>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</si>
  <si>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</si>
  <si>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</si>
  <si>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</si>
  <si>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</si>
  <si>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</si>
  <si>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</si>
  <si>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</si>
  <si>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</si>
  <si>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</si>
  <si>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</si>
  <si>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</si>
  <si>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</si>
  <si>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</si>
  <si>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</si>
  <si>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</si>
  <si>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</si>
  <si>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</si>
  <si>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</si>
  <si>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</si>
  <si>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</si>
  <si>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</si>
  <si>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</si>
  <si>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</si>
  <si>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</si>
  <si>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</si>
  <si>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</si>
  <si>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</si>
  <si>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</si>
  <si>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</si>
  <si>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</si>
  <si>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</si>
  <si>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</si>
  <si>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</si>
  <si>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</si>
  <si>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</si>
  <si>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</si>
  <si>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</si>
  <si>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</si>
  <si>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</si>
  <si>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</si>
  <si>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</si>
  <si>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</si>
  <si>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</si>
  <si>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</si>
  <si>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</si>
  <si>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</si>
  <si>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</si>
  <si>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</si>
  <si>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</si>
  <si>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</si>
  <si>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</si>
  <si>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</si>
  <si>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</si>
  <si>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</si>
  <si>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</si>
  <si>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</si>
  <si>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</si>
  <si>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</si>
  <si>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</si>
  <si>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</si>
  <si>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</si>
  <si>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</si>
  <si>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</si>
  <si>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</si>
  <si>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</si>
  <si>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</si>
  <si>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</si>
  <si>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</si>
  <si>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</si>
  <si>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</si>
  <si>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</si>
  <si>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</si>
  <si>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</si>
  <si>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</si>
  <si>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</si>
  <si>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</si>
  <si>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</si>
  <si>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</si>
  <si>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</si>
  <si>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</si>
  <si>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</si>
  <si>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</si>
  <si>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</si>
  <si>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</si>
  <si>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</si>
  <si>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</si>
  <si>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</si>
  <si>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</si>
  <si>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</si>
  <si>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</si>
  <si>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</si>
  <si>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</si>
  <si>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</si>
  <si>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</si>
  <si>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</si>
  <si>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</si>
  <si>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</si>
  <si>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</si>
  <si>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</si>
  <si>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</si>
  <si>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</si>
  <si>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</si>
  <si>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</si>
  <si>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</si>
  <si>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</si>
  <si>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</si>
  <si>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</si>
  <si>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</si>
  <si>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</si>
  <si>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</si>
  <si>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</si>
  <si>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</si>
  <si>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</si>
  <si>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</si>
  <si>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</si>
  <si>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</si>
  <si>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</si>
  <si>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</si>
  <si>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</si>
  <si>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</si>
  <si>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</si>
  <si>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</si>
  <si>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</si>
  <si>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</si>
  <si>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</si>
  <si>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</si>
  <si>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</si>
  <si>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</si>
  <si>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</si>
  <si>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</si>
  <si>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</si>
  <si>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</si>
  <si>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</si>
  <si>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</si>
  <si>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</si>
  <si>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</si>
  <si>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</si>
  <si>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</si>
  <si>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</si>
  <si>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</si>
  <si>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</si>
  <si>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</si>
  <si>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</si>
  <si>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</si>
  <si>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</si>
  <si>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</si>
  <si>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</si>
  <si>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</si>
  <si>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</si>
  <si>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</si>
  <si>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</si>
  <si>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</si>
  <si>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</si>
  <si>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</si>
  <si>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</si>
  <si>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</si>
  <si>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</si>
  <si>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</si>
  <si>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</si>
  <si>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</si>
  <si>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</si>
  <si>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</si>
  <si>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</si>
  <si>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</si>
  <si>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</si>
  <si>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</si>
  <si>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</si>
  <si>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</si>
  <si>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</si>
  <si>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</si>
  <si>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</si>
  <si>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</si>
  <si>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</si>
  <si>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</si>
  <si>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</si>
  <si>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</si>
  <si>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</si>
  <si>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</si>
  <si>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</si>
  <si>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</si>
  <si>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</si>
  <si>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</si>
  <si>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</si>
  <si>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</si>
  <si>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</si>
  <si>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</si>
  <si>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</si>
  <si>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</si>
  <si>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</si>
  <si>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</si>
  <si>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</si>
  <si>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</si>
  <si>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</si>
  <si>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</si>
  <si>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</si>
  <si>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</si>
  <si>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</si>
  <si>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</si>
  <si>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</si>
  <si>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</si>
  <si>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</si>
  <si>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</si>
  <si>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</si>
  <si>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</si>
  <si>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</si>
  <si>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</si>
  <si>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</si>
  <si>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</si>
  <si>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</si>
  <si>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</si>
  <si>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</si>
  <si>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</si>
  <si>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</si>
  <si>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</si>
  <si>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</si>
  <si>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</si>
  <si>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</si>
  <si>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</si>
  <si>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</si>
  <si>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</si>
  <si>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</si>
  <si>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</si>
  <si>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</si>
  <si>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</si>
  <si>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</si>
  <si>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</si>
  <si>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</si>
  <si>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</si>
  <si>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</si>
  <si>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</si>
  <si>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</si>
  <si>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</si>
  <si>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</si>
  <si>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</si>
  <si>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</si>
  <si>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</si>
  <si>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</si>
  <si>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</si>
  <si>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</si>
  <si>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</si>
  <si>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</si>
  <si>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</si>
  <si>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</si>
  <si>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</si>
  <si>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</si>
  <si>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</si>
  <si>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</si>
  <si>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</si>
  <si>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</si>
  <si>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</si>
  <si>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</si>
  <si>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</si>
  <si>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</si>
  <si>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</si>
  <si>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</si>
  <si>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</si>
  <si>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</si>
  <si>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</si>
  <si>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</si>
  <si>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</si>
  <si>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</si>
  <si>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</si>
  <si>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</si>
  <si>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</si>
  <si>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</si>
  <si>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</si>
  <si>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</si>
  <si>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</si>
  <si>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</si>
  <si>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</si>
  <si>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</si>
  <si>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</si>
  <si>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</si>
  <si>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</si>
  <si>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</si>
  <si>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</si>
  <si>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</si>
  <si>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</si>
  <si>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</si>
  <si>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</si>
  <si>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</si>
  <si>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</si>
  <si>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</si>
  <si>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</si>
  <si>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</si>
  <si>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</si>
  <si>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</si>
  <si>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</si>
  <si>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</si>
  <si>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</si>
  <si>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</si>
  <si>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</si>
  <si>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</si>
  <si>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</si>
  <si>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</si>
  <si>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</si>
  <si>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</si>
  <si>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</si>
  <si>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</si>
  <si>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</si>
  <si>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</si>
  <si>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</si>
  <si>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</si>
  <si>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</si>
  <si>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</si>
  <si>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</si>
  <si>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</si>
  <si>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</si>
  <si>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</si>
  <si>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</si>
  <si>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</si>
  <si>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</si>
  <si>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</si>
  <si>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</si>
  <si>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</si>
  <si>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</si>
  <si>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</si>
  <si>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</si>
  <si>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</si>
  <si>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</si>
  <si>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</si>
  <si>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</si>
  <si>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</si>
  <si>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</si>
  <si>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</si>
  <si>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</si>
  <si>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</si>
  <si>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</si>
  <si>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</si>
  <si>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</si>
  <si>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</si>
  <si>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</si>
  <si>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</si>
  <si>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</si>
  <si>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</si>
  <si>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</si>
  <si>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</si>
  <si>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</si>
  <si>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</si>
  <si>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</si>
  <si>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</si>
  <si>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</si>
  <si>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</si>
  <si>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</si>
  <si>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</si>
  <si>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</si>
  <si>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</si>
  <si>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</si>
  <si>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</si>
  <si>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</si>
  <si>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</si>
  <si>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</si>
  <si>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</si>
  <si>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</si>
  <si>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</si>
  <si>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</si>
  <si>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</si>
  <si>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</si>
  <si>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</si>
  <si>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</si>
  <si>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</si>
  <si>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</si>
  <si>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</si>
  <si>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</si>
  <si>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</si>
  <si>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</si>
  <si>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</si>
  <si>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</si>
  <si>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</si>
  <si>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</si>
  <si>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</si>
  <si>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</si>
  <si>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</si>
  <si>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</si>
  <si>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</si>
  <si>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</si>
  <si>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</si>
  <si>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</si>
  <si>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</si>
  <si>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</si>
  <si>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</si>
  <si>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</si>
  <si>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</si>
  <si>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</si>
  <si>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</si>
  <si>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</si>
  <si>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</si>
  <si>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</si>
  <si>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</si>
  <si>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</si>
  <si>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</si>
  <si>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</si>
  <si>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</si>
  <si>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</si>
  <si>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</si>
  <si>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</si>
  <si>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</si>
  <si>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</si>
  <si>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</si>
  <si>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</si>
  <si>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</si>
  <si>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</si>
  <si>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</si>
  <si>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</si>
  <si>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</si>
  <si>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</si>
  <si>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</si>
  <si>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</si>
  <si>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</si>
  <si>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</si>
  <si>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</si>
  <si>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</si>
  <si>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</si>
  <si>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</si>
  <si>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</si>
  <si>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</si>
  <si>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</si>
  <si>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</si>
  <si>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</si>
  <si>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</si>
  <si>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</si>
  <si>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</si>
  <si>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</si>
  <si>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</si>
  <si>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</si>
  <si>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</si>
  <si>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</si>
  <si>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</si>
  <si>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</si>
  <si>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</si>
  <si>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</si>
  <si>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</si>
  <si>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</si>
  <si>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</si>
  <si>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</si>
  <si>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</si>
  <si>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</si>
  <si>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</si>
  <si>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</si>
  <si>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</si>
  <si>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</si>
  <si>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</si>
  <si>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</si>
  <si>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</si>
  <si>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</si>
  <si>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</si>
  <si>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</si>
  <si>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</si>
  <si>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</si>
  <si>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</si>
  <si>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</si>
  <si>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</si>
  <si>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</si>
  <si>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</si>
  <si>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</si>
  <si>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</si>
  <si>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</si>
  <si>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</si>
  <si>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</si>
  <si>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</si>
  <si>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</si>
  <si>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</si>
  <si>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</si>
  <si>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</si>
  <si>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</si>
  <si>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</si>
  <si>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</si>
  <si>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</si>
  <si>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</si>
  <si>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</si>
  <si>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</si>
  <si>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</si>
  <si>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</si>
  <si>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</si>
  <si>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</si>
  <si>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</si>
  <si>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</si>
  <si>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</si>
  <si>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</si>
  <si>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</si>
  <si>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</si>
  <si>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</si>
  <si>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</si>
  <si>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</si>
  <si>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</si>
  <si>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</si>
  <si>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</si>
  <si>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</si>
  <si>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</si>
  <si>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</si>
  <si>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</si>
  <si>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</si>
  <si>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</si>
  <si>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</si>
  <si>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</si>
  <si>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</si>
  <si>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</si>
  <si>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</si>
  <si>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</si>
  <si>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</si>
  <si>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</si>
  <si>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</si>
  <si>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</si>
  <si>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</si>
  <si>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</si>
  <si>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</si>
  <si>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</si>
  <si>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</si>
  <si>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</si>
  <si>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</si>
  <si>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</si>
  <si>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</si>
  <si>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</si>
  <si>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</si>
  <si>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</si>
  <si>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</si>
  <si>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</si>
  <si>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</si>
  <si>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</si>
  <si>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</si>
  <si>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</si>
  <si>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</si>
  <si>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</si>
  <si>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</si>
  <si>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</si>
  <si>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</si>
  <si>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</si>
  <si>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</si>
  <si>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</si>
  <si>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</si>
  <si>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</si>
  <si>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</si>
  <si>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</si>
  <si>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</si>
  <si>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</si>
  <si>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</si>
  <si>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</si>
  <si>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</si>
  <si>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</si>
  <si>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</si>
  <si>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</si>
  <si>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</si>
  <si>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</si>
  <si>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</si>
  <si>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</si>
  <si>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</si>
  <si>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</si>
  <si>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</si>
  <si>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</si>
  <si>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</si>
  <si>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</si>
  <si>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</si>
  <si>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</si>
  <si>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</si>
  <si>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</si>
  <si>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</si>
  <si>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</si>
  <si>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</si>
  <si>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</si>
  <si>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</si>
  <si>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</si>
  <si>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</si>
  <si>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</si>
  <si>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</si>
  <si>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</si>
  <si>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</si>
  <si>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</si>
  <si>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</si>
  <si>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</si>
  <si>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</si>
  <si>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</si>
  <si>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</si>
  <si>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</si>
  <si>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</si>
  <si>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</si>
  <si>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</si>
  <si>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</si>
  <si>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</si>
  <si>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</si>
  <si>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</si>
  <si>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</si>
  <si>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</si>
  <si>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</si>
  <si>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</si>
  <si>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</si>
  <si>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</si>
  <si>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</si>
  <si>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</si>
  <si>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</si>
  <si>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</si>
  <si>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</si>
  <si>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</si>
  <si>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</si>
  <si>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</si>
  <si>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</si>
  <si>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</si>
  <si>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</si>
  <si>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</si>
  <si>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</si>
  <si>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</si>
  <si>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</si>
  <si>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</si>
  <si>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</si>
  <si>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</si>
  <si>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</si>
  <si>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</si>
  <si>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</si>
  <si>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</si>
  <si>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</si>
  <si>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</si>
  <si>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</si>
  <si>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</si>
  <si>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</si>
  <si>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</si>
  <si>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</si>
  <si>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</si>
  <si>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</si>
  <si>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</si>
  <si>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</si>
  <si>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</si>
  <si>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</si>
  <si>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</si>
  <si>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</si>
  <si>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</si>
  <si>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</si>
  <si>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</si>
  <si>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</si>
  <si>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</si>
  <si>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</si>
  <si>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</si>
  <si>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</si>
  <si>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</si>
  <si>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</si>
  <si>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</si>
  <si>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</si>
  <si>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</si>
  <si>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</si>
  <si>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</si>
  <si>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</si>
  <si>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</si>
  <si>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</si>
  <si>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</si>
  <si>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</si>
  <si>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</si>
  <si>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</si>
  <si>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</si>
  <si>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</si>
  <si>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</si>
  <si>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</si>
  <si>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</si>
  <si>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</si>
  <si>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</si>
  <si>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</si>
  <si>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</si>
  <si>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</si>
  <si>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</si>
  <si>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</si>
  <si>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</si>
  <si>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</si>
  <si>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</si>
  <si>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</si>
  <si>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</si>
  <si>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</si>
  <si>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</si>
  <si>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</si>
  <si>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</si>
  <si>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</si>
  <si>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</si>
  <si>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</si>
  <si>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</si>
  <si>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</si>
  <si>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</si>
  <si>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</si>
  <si>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</si>
  <si>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</si>
  <si>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</si>
  <si>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</si>
  <si>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</si>
  <si>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</si>
  <si>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</si>
  <si>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</si>
  <si>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</si>
  <si>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</si>
  <si>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</si>
  <si>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</si>
  <si>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</si>
  <si>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</si>
  <si>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</si>
  <si>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</si>
  <si>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</si>
  <si>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</si>
  <si>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</si>
  <si>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</si>
  <si>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</si>
  <si>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</si>
  <si>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</si>
  <si>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</si>
  <si>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</si>
  <si>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</si>
  <si>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</si>
  <si>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</si>
  <si>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</si>
  <si>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</si>
  <si>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</si>
  <si>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</si>
  <si>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</si>
  <si>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</si>
  <si>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</si>
  <si>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</si>
  <si>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</si>
  <si>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</si>
  <si>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</si>
  <si>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</si>
  <si>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</si>
  <si>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</si>
  <si>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</si>
  <si>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</si>
  <si>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</si>
  <si>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</si>
  <si>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</si>
  <si>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</si>
  <si>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</si>
  <si>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</si>
  <si>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</si>
  <si>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</si>
  <si>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</si>
  <si>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</si>
  <si>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</si>
  <si>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</si>
  <si>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</si>
  <si>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</si>
  <si>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</si>
  <si>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</si>
  <si>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</si>
  <si>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</si>
  <si>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</si>
  <si>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</si>
  <si>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</si>
  <si>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</si>
  <si>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</si>
  <si>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</si>
  <si>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</si>
  <si>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</si>
  <si>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</si>
  <si>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</si>
  <si>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</si>
  <si>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</si>
  <si>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</si>
  <si>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</si>
  <si>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</si>
  <si>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</si>
  <si>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</si>
  <si>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</si>
  <si>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</si>
  <si>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</si>
  <si>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</si>
  <si>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</si>
  <si>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</si>
  <si>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</si>
  <si>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</si>
  <si>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</si>
  <si>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</si>
  <si>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</si>
  <si>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</si>
  <si>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</si>
  <si>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</si>
  <si>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</si>
  <si>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</si>
  <si>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</si>
  <si>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</si>
  <si>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</si>
  <si>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</si>
  <si>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</si>
  <si>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</si>
  <si>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</si>
  <si>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</si>
  <si>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</si>
  <si>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</si>
  <si>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</si>
  <si>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</si>
  <si>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</si>
  <si>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</si>
  <si>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</si>
  <si>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</si>
  <si>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</si>
  <si>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</si>
  <si>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</si>
  <si>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</si>
  <si>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</si>
  <si>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</si>
  <si>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</si>
  <si>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</si>
  <si>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</si>
  <si>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</si>
  <si>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</si>
  <si>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</si>
  <si>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</si>
  <si>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</si>
  <si>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</si>
  <si>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</si>
  <si>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</si>
  <si>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</si>
  <si>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</si>
  <si>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</si>
  <si>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</si>
  <si>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</si>
  <si>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</si>
  <si>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</si>
  <si>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</si>
  <si>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</si>
  <si>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</si>
  <si>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</si>
  <si>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</si>
  <si>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</si>
  <si>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</si>
  <si>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</si>
  <si>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</si>
  <si>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</si>
  <si>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</si>
  <si>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</si>
  <si>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</si>
  <si>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</si>
  <si>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</si>
  <si>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</si>
  <si>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</si>
  <si>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</si>
  <si>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</si>
  <si>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</si>
  <si>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</si>
  <si>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</si>
  <si>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</si>
  <si>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</si>
  <si>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</si>
  <si>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</si>
  <si>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</si>
  <si>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</si>
  <si>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</si>
  <si>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</si>
  <si>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</si>
  <si>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</si>
  <si>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</si>
  <si>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</si>
  <si>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</si>
  <si>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</si>
  <si>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</si>
  <si>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</si>
  <si>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</si>
  <si>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</si>
  <si>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</si>
  <si>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</si>
  <si>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</si>
  <si>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</si>
  <si>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</si>
  <si>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</si>
  <si>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</si>
  <si>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</si>
  <si>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</si>
  <si>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</si>
  <si>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</si>
  <si>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</si>
  <si>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</si>
  <si>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</si>
  <si>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</si>
  <si>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</si>
  <si>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</si>
  <si>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</si>
  <si>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</si>
  <si>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</si>
  <si>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</si>
  <si>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</si>
  <si>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</si>
  <si>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</si>
  <si>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</si>
  <si>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</si>
  <si>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</si>
  <si>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</si>
  <si>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</si>
  <si>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</si>
  <si>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</si>
  <si>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</si>
  <si>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</si>
  <si>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</si>
  <si>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</si>
  <si>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</si>
  <si>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</si>
  <si>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</si>
  <si>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</si>
  <si>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</si>
  <si>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</si>
  <si>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</si>
  <si>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</si>
  <si>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</si>
  <si>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</si>
  <si>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</si>
  <si>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</si>
  <si>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</si>
  <si>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</si>
  <si>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</si>
  <si>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</si>
  <si>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</si>
  <si>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</si>
  <si>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</si>
  <si>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</si>
  <si>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</si>
  <si>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</si>
  <si>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</si>
  <si>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</si>
  <si>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</si>
  <si>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</si>
  <si>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</si>
  <si>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</si>
  <si>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</si>
  <si>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</si>
  <si>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</si>
  <si>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</si>
  <si>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</si>
  <si>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</si>
  <si>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</si>
  <si>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</si>
  <si>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</si>
  <si>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</si>
  <si>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</si>
  <si>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</si>
  <si>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</si>
  <si>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</si>
  <si>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</si>
  <si>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</si>
  <si>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</si>
  <si>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</si>
  <si>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</si>
  <si>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</si>
  <si>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</si>
  <si>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</si>
  <si>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</si>
  <si>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</si>
  <si>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</si>
  <si>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</si>
  <si>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</si>
  <si>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</si>
  <si>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</si>
  <si>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</si>
  <si>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</si>
  <si>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</si>
  <si>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</si>
  <si>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</si>
  <si>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</si>
  <si>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</si>
  <si>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</si>
  <si>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</si>
  <si>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</si>
  <si>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</si>
  <si>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</si>
  <si>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</si>
  <si>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</si>
  <si>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</si>
  <si>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</si>
  <si>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</si>
  <si>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</si>
  <si>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</si>
  <si>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</si>
  <si>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</si>
  <si>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</si>
  <si>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</si>
  <si>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</si>
  <si>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</si>
  <si>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</si>
  <si>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</si>
  <si>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</si>
  <si>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</si>
  <si>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</si>
  <si>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</si>
  <si>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</si>
  <si>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</si>
  <si>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</si>
  <si>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</si>
  <si>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</si>
  <si>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</si>
  <si>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</si>
  <si>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</si>
  <si>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</si>
  <si>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</si>
  <si>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</si>
  <si>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</si>
  <si>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</si>
  <si>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</si>
  <si>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</si>
  <si>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</si>
  <si>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</si>
  <si>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</si>
  <si>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</si>
  <si>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</si>
  <si>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</si>
  <si>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</si>
  <si>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</si>
  <si>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</si>
  <si>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</si>
  <si>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</si>
  <si>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</si>
  <si>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</si>
  <si>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</si>
  <si>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</si>
  <si>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</si>
  <si>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</si>
  <si>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</si>
  <si>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</si>
  <si>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</si>
  <si>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</si>
  <si>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</si>
  <si>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</si>
  <si>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</si>
  <si>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</si>
  <si>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</si>
  <si>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</si>
  <si>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</si>
  <si>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</si>
  <si>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</si>
  <si>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</si>
  <si>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</si>
  <si>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</si>
  <si>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</si>
  <si>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</si>
  <si>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</si>
  <si>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</si>
  <si>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</si>
  <si>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</si>
  <si>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</si>
  <si>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</si>
  <si>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</si>
  <si>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</si>
  <si>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</si>
  <si>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</si>
  <si>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</si>
  <si>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</si>
  <si>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</si>
  <si>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</si>
  <si>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</si>
  <si>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</si>
  <si>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</si>
  <si>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</si>
  <si>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</si>
  <si>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</si>
  <si>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</si>
  <si>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</si>
  <si>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</si>
  <si>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</si>
  <si>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</si>
  <si>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</si>
  <si>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</si>
  <si>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</si>
  <si>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</si>
  <si>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</si>
  <si>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</si>
  <si>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</si>
  <si>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</si>
  <si>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</si>
  <si>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</si>
  <si>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</si>
  <si>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</si>
  <si>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</si>
  <si>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</si>
  <si>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</si>
  <si>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</si>
  <si>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</si>
  <si>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</si>
  <si>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</si>
  <si>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</si>
  <si>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</si>
  <si>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</si>
  <si>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</si>
  <si>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</si>
  <si>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</si>
  <si>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</si>
  <si>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</si>
  <si>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</si>
  <si>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</si>
  <si>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</si>
  <si>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</si>
  <si>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</si>
  <si>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</si>
  <si>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</si>
  <si>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</si>
  <si>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</si>
  <si>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</si>
  <si>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</si>
  <si>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</si>
  <si>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</si>
  <si>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</si>
  <si>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</si>
  <si>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</si>
  <si>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</si>
  <si>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</si>
  <si>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</si>
  <si>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</si>
  <si>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</si>
  <si>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</si>
  <si>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</si>
  <si>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</si>
  <si>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</si>
  <si>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</si>
  <si>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</si>
  <si>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</si>
  <si>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</si>
  <si>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</si>
  <si>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</si>
  <si>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</si>
  <si>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</si>
  <si>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</si>
  <si>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</si>
  <si>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</si>
  <si>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</si>
  <si>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</si>
  <si>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</si>
  <si>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</si>
  <si>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</si>
  <si>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</si>
  <si>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</si>
  <si>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</si>
  <si>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</si>
  <si>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</si>
  <si>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</si>
  <si>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</si>
  <si>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</si>
  <si>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</si>
  <si>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</si>
  <si>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</si>
  <si>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</si>
  <si>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</si>
  <si>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</si>
  <si>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</si>
  <si>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</si>
  <si>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</si>
  <si>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</si>
  <si>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</si>
  <si>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</si>
  <si>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</si>
  <si>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</si>
  <si>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</si>
  <si>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</si>
  <si>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</si>
  <si>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</si>
  <si>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</si>
  <si>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</si>
  <si>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</si>
  <si>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</si>
  <si>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</si>
  <si>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</si>
  <si>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</si>
  <si>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</si>
  <si>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</si>
  <si>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</si>
  <si>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</si>
  <si>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</si>
  <si>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</si>
  <si>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</si>
  <si>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</si>
  <si>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</si>
  <si>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</si>
  <si>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</si>
  <si>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</si>
  <si>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</si>
  <si>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</si>
  <si>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</si>
  <si>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</si>
  <si>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</si>
  <si>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</si>
  <si>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</si>
  <si>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</si>
  <si>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</si>
  <si>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</si>
  <si>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</si>
  <si>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</si>
  <si>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</si>
  <si>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</si>
  <si>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</si>
  <si>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</si>
  <si>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</si>
  <si>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</si>
  <si>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</si>
  <si>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</si>
  <si>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</si>
  <si>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</si>
  <si>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</si>
  <si>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</si>
  <si>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</si>
  <si>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</si>
  <si>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</si>
  <si>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</si>
  <si>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</si>
  <si>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</si>
  <si>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</si>
  <si>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</si>
  <si>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</si>
  <si>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</si>
  <si>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</si>
  <si>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</si>
  <si>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</si>
  <si>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</si>
  <si>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</si>
  <si>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</si>
  <si>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</si>
  <si>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</si>
  <si>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</si>
  <si>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</si>
  <si>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</si>
  <si>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</si>
  <si>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</si>
  <si>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</si>
  <si>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</si>
  <si>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</si>
  <si>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</si>
  <si>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</si>
  <si>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</si>
  <si>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</si>
  <si>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</si>
  <si>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</si>
  <si>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</si>
  <si>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</si>
  <si>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</si>
  <si>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</si>
  <si>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</si>
  <si>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</si>
  <si>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</si>
  <si>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</si>
  <si>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</si>
  <si>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</si>
  <si>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</si>
  <si>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</si>
  <si>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</si>
  <si>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</si>
  <si>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</si>
  <si>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</si>
  <si>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</si>
  <si>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</si>
  <si>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</si>
  <si>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</si>
  <si>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</si>
  <si>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</si>
  <si>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</si>
  <si>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</si>
  <si>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</si>
  <si>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</si>
  <si>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</si>
  <si>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</si>
  <si>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</si>
  <si>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</si>
  <si>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</si>
  <si>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</si>
  <si>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</si>
  <si>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</si>
  <si>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</si>
  <si>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</si>
  <si>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</si>
  <si>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</si>
  <si>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</si>
  <si>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</si>
  <si>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</si>
  <si>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</si>
  <si>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</si>
  <si>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</si>
  <si>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</si>
  <si>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</si>
  <si>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</si>
  <si>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</si>
  <si>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</si>
  <si>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</si>
  <si>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</si>
  <si>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</si>
  <si>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</si>
  <si>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</si>
  <si>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</si>
  <si>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</si>
  <si>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</si>
  <si>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</si>
  <si>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</si>
  <si>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</si>
  <si>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</si>
  <si>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</si>
  <si>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</si>
  <si>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</si>
  <si>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</si>
  <si>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</si>
  <si>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</si>
  <si>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</si>
  <si>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</si>
  <si>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</si>
  <si>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</si>
  <si>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</si>
  <si>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</si>
  <si>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</si>
  <si>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</si>
  <si>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</si>
  <si>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</si>
  <si>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</si>
  <si>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</si>
  <si>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</si>
  <si>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</si>
  <si>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</si>
  <si>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</si>
  <si>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</si>
  <si>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</si>
  <si>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</si>
  <si>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</si>
  <si>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</si>
  <si>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</si>
  <si>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</si>
  <si>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</si>
  <si>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</si>
  <si>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</si>
  <si>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</si>
  <si>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</si>
  <si>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</si>
  <si>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</si>
  <si>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</si>
  <si>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</si>
  <si>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</si>
  <si>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</si>
  <si>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</si>
  <si>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</si>
  <si>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</si>
  <si>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</si>
  <si>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</si>
  <si>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</si>
  <si>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</si>
  <si>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</si>
  <si>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</si>
  <si>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</si>
  <si>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</si>
  <si>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</si>
  <si>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</si>
  <si>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</si>
  <si>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</si>
  <si>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</si>
  <si>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</si>
  <si>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</si>
  <si>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</si>
  <si>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</si>
  <si>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</si>
  <si>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</si>
  <si>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</si>
  <si>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</si>
  <si>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</si>
  <si>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</si>
  <si>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</si>
  <si>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</si>
  <si>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</si>
  <si>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</si>
  <si>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</si>
  <si>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</si>
  <si>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</si>
  <si>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</si>
  <si>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</si>
  <si>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</si>
  <si>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</si>
  <si>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</si>
  <si>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</si>
  <si>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</si>
  <si>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</si>
  <si>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</si>
  <si>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</si>
  <si>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</si>
  <si>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</si>
  <si>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</si>
  <si>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</si>
  <si>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</si>
  <si>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</si>
  <si>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</si>
  <si>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</si>
  <si>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</si>
  <si>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</si>
  <si>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</si>
  <si>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</si>
  <si>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</si>
  <si>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</si>
  <si>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</si>
  <si>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</si>
  <si>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</si>
  <si>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</si>
  <si>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</si>
  <si>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</si>
  <si>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</si>
  <si>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</si>
  <si>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</si>
  <si>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</si>
  <si>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</si>
  <si>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</si>
  <si>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</si>
  <si>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</si>
  <si>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</si>
  <si>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</si>
  <si>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</si>
  <si>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</si>
  <si>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</si>
  <si>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</si>
  <si>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</si>
  <si>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</si>
  <si>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</si>
  <si>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</si>
  <si>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</si>
  <si>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</si>
  <si>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</si>
  <si>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</si>
  <si>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</si>
  <si>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</si>
  <si>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</si>
  <si>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</si>
  <si>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</si>
  <si>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</si>
  <si>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</si>
  <si>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</si>
  <si>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</si>
  <si>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</si>
  <si>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</si>
  <si>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</si>
  <si>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</si>
  <si>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</si>
  <si>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</si>
  <si>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</si>
  <si>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</si>
  <si>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</si>
  <si>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</si>
  <si>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</si>
  <si>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</si>
  <si>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</si>
  <si>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</si>
  <si>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</si>
  <si>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</si>
  <si>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</si>
  <si>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</si>
  <si>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</si>
  <si>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</si>
  <si>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</si>
  <si>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</si>
  <si>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</si>
  <si>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</si>
  <si>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</si>
  <si>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</si>
  <si>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</si>
  <si>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</si>
  <si>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</si>
  <si>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</si>
  <si>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</si>
  <si>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</si>
  <si>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</si>
  <si>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</si>
  <si>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</si>
  <si>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</si>
  <si>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</si>
  <si>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</si>
  <si>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</si>
  <si>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</si>
  <si>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</si>
  <si>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</si>
  <si>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</si>
  <si>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</si>
  <si>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</si>
  <si>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</si>
  <si>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</si>
  <si>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</si>
  <si>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</si>
  <si>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</si>
  <si>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</si>
  <si>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</si>
  <si>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</si>
  <si>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</si>
  <si>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</si>
  <si>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</si>
  <si>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</si>
  <si>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</si>
  <si>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</si>
  <si>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</si>
  <si>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</si>
  <si>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</si>
  <si>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</si>
  <si>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</si>
  <si>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</si>
  <si>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</si>
  <si>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</si>
  <si>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</si>
  <si>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</si>
  <si>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</si>
  <si>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</si>
  <si>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</si>
  <si>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</si>
  <si>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</si>
  <si>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</si>
  <si>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</si>
  <si>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</si>
  <si>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</si>
  <si>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</si>
  <si>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</si>
  <si>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</si>
  <si>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</si>
  <si>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</si>
  <si>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</si>
  <si>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</si>
  <si>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</si>
  <si>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</si>
  <si>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</si>
  <si>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</si>
  <si>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</si>
  <si>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</si>
  <si>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</si>
  <si>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</si>
  <si>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</si>
  <si>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</si>
  <si>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</si>
  <si>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</si>
  <si>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</si>
  <si>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</si>
  <si>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</si>
  <si>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</si>
  <si>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</si>
  <si>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</si>
  <si>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</si>
  <si>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</si>
  <si>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</si>
  <si>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</si>
  <si>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</si>
  <si>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</si>
  <si>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</si>
  <si>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</si>
  <si>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</si>
  <si>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</si>
  <si>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</si>
  <si>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</si>
  <si>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</si>
  <si>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</si>
  <si>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</si>
  <si>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</si>
  <si>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</si>
  <si>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</si>
  <si>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</si>
  <si>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</si>
  <si>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</si>
  <si>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</si>
  <si>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</si>
  <si>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</si>
  <si>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</si>
  <si>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</si>
  <si>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</si>
  <si>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</si>
  <si>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</si>
  <si>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</si>
  <si>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</si>
  <si>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</si>
  <si>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</si>
  <si>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</si>
  <si>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</si>
  <si>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</si>
  <si>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</si>
  <si>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</si>
  <si>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</si>
  <si>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</si>
  <si>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</si>
  <si>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</si>
  <si>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</si>
  <si>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</si>
  <si>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</si>
  <si>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</si>
  <si>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</si>
  <si>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</si>
  <si>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</si>
  <si>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</si>
  <si>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</si>
  <si>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</si>
  <si>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</si>
  <si>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</si>
  <si>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</si>
  <si>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</si>
  <si>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</si>
  <si>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</si>
  <si>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</si>
  <si>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</si>
  <si>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</si>
  <si>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</si>
  <si>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</si>
  <si>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</si>
  <si>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</si>
  <si>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</si>
  <si>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</si>
  <si>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</si>
  <si>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</si>
  <si>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</si>
  <si>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</si>
  <si>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</si>
  <si>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</si>
  <si>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</si>
  <si>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</si>
  <si>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</si>
  <si>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</si>
  <si>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</si>
  <si>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</si>
  <si>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</si>
  <si>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</si>
  <si>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</si>
  <si>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</si>
  <si>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</si>
  <si>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</si>
  <si>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</si>
  <si>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</si>
  <si>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</si>
  <si>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</si>
  <si>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</si>
  <si>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</si>
  <si>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</si>
  <si>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</si>
  <si>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</si>
  <si>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</si>
  <si>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</si>
  <si>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</si>
  <si>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</si>
  <si>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</si>
  <si>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</si>
  <si>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</si>
  <si>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</si>
  <si>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</si>
  <si>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</si>
  <si>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</si>
  <si>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</si>
  <si>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</si>
  <si>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</si>
  <si>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</si>
  <si>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</si>
  <si>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</si>
  <si>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</si>
  <si>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</si>
  <si>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</si>
  <si>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</si>
  <si>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</si>
  <si>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</si>
  <si>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</si>
  <si>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</si>
  <si>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</si>
  <si>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</si>
  <si>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</si>
  <si>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</si>
  <si>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</si>
  <si>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</si>
  <si>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</si>
  <si>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</si>
  <si>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</si>
  <si>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</si>
  <si>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</si>
  <si>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</si>
  <si>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</si>
  <si>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</si>
  <si>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</si>
  <si>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</si>
  <si>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</si>
  <si>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</si>
  <si>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</si>
  <si>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</si>
  <si>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</si>
  <si>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</si>
  <si>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</si>
  <si>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</si>
  <si>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</si>
  <si>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</si>
  <si>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</si>
  <si>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</si>
  <si>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</si>
  <si>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</si>
  <si>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</si>
  <si>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</si>
  <si>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</si>
  <si>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</si>
  <si>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</si>
  <si>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</si>
  <si>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</si>
  <si>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</si>
  <si>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</si>
  <si>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</si>
  <si>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</si>
  <si>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</si>
  <si>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</si>
  <si>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</si>
  <si>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</si>
  <si>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</si>
  <si>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</si>
  <si>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</si>
  <si>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</si>
  <si>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</si>
  <si>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</si>
  <si>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</si>
  <si>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</si>
  <si>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</si>
  <si>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</si>
  <si>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</si>
  <si>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</si>
  <si>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</si>
  <si>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</si>
  <si>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</si>
  <si>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</si>
  <si>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</si>
  <si>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</si>
  <si>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</si>
  <si>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</si>
  <si>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</si>
  <si>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</si>
  <si>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</si>
  <si>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</si>
  <si>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</si>
  <si>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</si>
  <si>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</si>
  <si>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</si>
  <si>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</si>
  <si>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</si>
  <si>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</si>
  <si>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</si>
  <si>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</si>
  <si>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</si>
  <si>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</si>
  <si>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</si>
  <si>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</si>
  <si>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</si>
  <si>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</si>
  <si>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</si>
  <si>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</si>
  <si>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</si>
  <si>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</si>
  <si>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</si>
  <si>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</si>
  <si>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</si>
  <si>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</si>
  <si>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</si>
  <si>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</si>
  <si>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</si>
  <si>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</si>
  <si>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</si>
  <si>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</si>
  <si>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</si>
  <si>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</si>
  <si>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</si>
  <si>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</si>
  <si>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</si>
  <si>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</si>
  <si>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</si>
  <si>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</si>
  <si>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</si>
  <si>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</si>
  <si>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</si>
  <si>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</si>
  <si>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</si>
  <si>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</si>
  <si>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</si>
  <si>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</si>
  <si>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</si>
  <si>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</si>
  <si>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</si>
  <si>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</si>
  <si>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</si>
  <si>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</si>
  <si>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</si>
  <si>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</si>
  <si>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</si>
  <si>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</si>
  <si>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</si>
  <si>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</si>
  <si>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</si>
  <si>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</si>
  <si>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</si>
  <si>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</si>
  <si>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</si>
  <si>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</si>
  <si>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</si>
  <si>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</si>
  <si>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</si>
  <si>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</si>
  <si>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</si>
  <si>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</si>
  <si>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</si>
  <si>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</si>
  <si>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</si>
  <si>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</si>
  <si>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</si>
  <si>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</si>
  <si>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</si>
  <si>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</si>
  <si>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</si>
  <si>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</si>
  <si>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</si>
  <si>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</si>
  <si>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</si>
  <si>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</si>
  <si>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</si>
  <si>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</si>
  <si>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</si>
  <si>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</si>
  <si>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</si>
  <si>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</si>
  <si>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</si>
  <si>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</si>
  <si>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</si>
  <si>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</si>
  <si>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</si>
  <si>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</si>
  <si>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</si>
  <si>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</si>
  <si>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</si>
  <si>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</si>
  <si>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</si>
  <si>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</si>
  <si>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</si>
  <si>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</si>
  <si>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</si>
  <si>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</si>
  <si>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</si>
  <si>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</si>
  <si>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</si>
  <si>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</si>
  <si>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</si>
  <si>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</si>
  <si>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</si>
  <si>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</si>
  <si>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</si>
  <si>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</si>
  <si>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</si>
  <si>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</si>
  <si>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</si>
  <si>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</si>
  <si>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</si>
  <si>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</si>
  <si>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</si>
  <si>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</si>
  <si>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</si>
  <si>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</si>
  <si>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</si>
  <si>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</si>
  <si>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</si>
  <si>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</si>
  <si>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</si>
  <si>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</si>
  <si>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</si>
  <si>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</si>
  <si>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</si>
  <si>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</si>
  <si>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</si>
  <si>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</si>
  <si>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</si>
  <si>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</si>
  <si>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</si>
  <si>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</si>
  <si>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</si>
  <si>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</si>
  <si>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</si>
  <si>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</si>
  <si>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</si>
  <si>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</si>
  <si>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</si>
  <si>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</si>
  <si>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</si>
  <si>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</si>
  <si>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</si>
  <si>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</si>
  <si>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</si>
  <si>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</si>
  <si>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</si>
  <si>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</si>
  <si>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</si>
  <si>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</si>
  <si>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</si>
  <si>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</si>
  <si>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</si>
  <si>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</si>
  <si>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</si>
  <si>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</si>
  <si>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</si>
  <si>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</si>
  <si>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</si>
  <si>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</si>
  <si>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</si>
  <si>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</si>
  <si>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</si>
  <si>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</si>
  <si>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</si>
  <si>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</si>
  <si>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</si>
  <si>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</si>
  <si>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</si>
  <si>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</si>
  <si>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</si>
  <si>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</si>
  <si>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</si>
  <si>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</si>
  <si>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</si>
  <si>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</si>
  <si>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</si>
  <si>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</si>
  <si>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</si>
  <si>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</si>
  <si>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</si>
  <si>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</si>
  <si>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</si>
  <si>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</si>
  <si>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</si>
  <si>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</si>
  <si>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</si>
  <si>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</si>
  <si>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</si>
  <si>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</si>
  <si>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</si>
  <si>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</si>
  <si>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</si>
  <si>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</si>
  <si>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</si>
  <si>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</si>
  <si>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</si>
  <si>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</si>
  <si>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</si>
  <si>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</si>
  <si>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</si>
  <si>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</si>
  <si>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</si>
  <si>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</si>
  <si>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</si>
  <si>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</si>
  <si>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</si>
  <si>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</si>
  <si>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</si>
  <si>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</si>
  <si>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</si>
  <si>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</si>
  <si>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</si>
  <si>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</si>
  <si>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</si>
  <si>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</si>
  <si>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</si>
  <si>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</si>
  <si>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</si>
  <si>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</si>
  <si>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</si>
  <si>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</si>
  <si>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</si>
  <si>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</si>
  <si>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</si>
  <si>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</si>
  <si>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</si>
  <si>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</si>
  <si>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</si>
  <si>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</si>
  <si>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</si>
  <si>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</si>
  <si>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</si>
  <si>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</si>
  <si>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</si>
  <si>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</si>
  <si>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</si>
  <si>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</si>
  <si>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</si>
  <si>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</si>
  <si>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</si>
  <si>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</si>
  <si>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</si>
  <si>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</si>
  <si>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</si>
  <si>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</si>
  <si>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</si>
  <si>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</si>
  <si>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</si>
  <si>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</si>
  <si>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</si>
  <si>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</si>
  <si>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</si>
  <si>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</si>
  <si>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</si>
  <si>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</si>
  <si>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</si>
  <si>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</si>
  <si>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</si>
  <si>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</si>
  <si>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</si>
  <si>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</si>
  <si>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</si>
  <si>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</si>
  <si>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</si>
  <si>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</si>
  <si>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</si>
  <si>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</si>
  <si>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</si>
  <si>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</si>
  <si>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</si>
  <si>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</si>
  <si>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</si>
  <si>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</si>
  <si>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</si>
  <si>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</si>
  <si>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</si>
  <si>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</si>
  <si>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</si>
  <si>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</si>
  <si>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</si>
  <si>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</si>
  <si>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</si>
  <si>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</si>
  <si>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</si>
  <si>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</si>
  <si>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</si>
  <si>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</si>
  <si>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</si>
  <si>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</si>
  <si>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</si>
  <si>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</si>
  <si>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</si>
  <si>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</si>
  <si>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</si>
  <si>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</si>
  <si>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</si>
  <si>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</si>
  <si>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</si>
  <si>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</si>
  <si>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</si>
  <si>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</si>
  <si>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</si>
  <si>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</si>
  <si>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</si>
  <si>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</si>
  <si>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</si>
  <si>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</si>
  <si>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</si>
  <si>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</si>
  <si>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</si>
  <si>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</si>
  <si>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</si>
  <si>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</si>
  <si>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</si>
  <si>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</si>
  <si>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</si>
  <si>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</si>
  <si>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</si>
  <si>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</si>
  <si>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</si>
  <si>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</si>
  <si>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</si>
  <si>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</si>
  <si>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</si>
  <si>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</si>
  <si>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</si>
  <si>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</si>
  <si>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</si>
  <si>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</si>
  <si>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</si>
  <si>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</si>
  <si>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</si>
  <si>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</si>
  <si>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</si>
  <si>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</si>
  <si>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</si>
  <si>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</si>
  <si>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</si>
  <si>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</si>
  <si>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</si>
  <si>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</si>
  <si>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</si>
  <si>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</si>
  <si>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</si>
  <si>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</si>
  <si>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</si>
  <si>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</si>
  <si>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</si>
  <si>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</si>
  <si>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</si>
  <si>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</si>
  <si>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</si>
  <si>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</si>
  <si>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</si>
  <si>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</si>
  <si>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</si>
  <si>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</si>
  <si>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</si>
  <si>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</si>
  <si>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</si>
  <si>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</si>
  <si>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</si>
  <si>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</si>
  <si>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</si>
  <si>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</si>
  <si>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</si>
  <si>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</si>
  <si>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</si>
  <si>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</si>
  <si>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</si>
  <si>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</si>
  <si>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</si>
  <si>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</si>
  <si>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</si>
  <si>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</si>
  <si>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</si>
  <si>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</si>
  <si>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</si>
  <si>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</si>
  <si>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</si>
  <si>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</si>
  <si>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</si>
  <si>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</si>
  <si>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</si>
  <si>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</si>
  <si>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</si>
  <si>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</si>
  <si>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</si>
  <si>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</si>
  <si>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</si>
  <si>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</si>
  <si>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</si>
  <si>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</si>
  <si>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</si>
  <si>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</si>
  <si>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</si>
  <si>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</si>
  <si>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</si>
  <si>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</si>
  <si>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</si>
  <si>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</si>
  <si>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</si>
  <si>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</si>
  <si>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</si>
  <si>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</si>
  <si>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</si>
  <si>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</si>
  <si>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</si>
  <si>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</si>
  <si>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</si>
  <si>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</si>
  <si>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</si>
  <si>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</si>
  <si>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</si>
  <si>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</si>
  <si>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</si>
  <si>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</si>
  <si>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</si>
  <si>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</si>
  <si>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</si>
  <si>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</si>
  <si>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</si>
  <si>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</si>
  <si>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</si>
  <si>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</si>
  <si>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</si>
  <si>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</si>
  <si>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</si>
  <si>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</si>
  <si>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</si>
  <si>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</si>
  <si>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</si>
  <si>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</si>
  <si>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</si>
  <si>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</si>
  <si>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</si>
  <si>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</si>
  <si>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</si>
  <si>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</si>
  <si>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</si>
  <si>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</si>
  <si>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</si>
  <si>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</si>
  <si>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</si>
  <si>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</si>
  <si>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</si>
  <si>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</si>
  <si>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</si>
  <si>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</si>
  <si>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</si>
  <si>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</si>
  <si>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</si>
  <si>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</si>
  <si>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</si>
  <si>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</si>
  <si>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</si>
  <si>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</si>
  <si>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</si>
  <si>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</si>
  <si>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</si>
  <si>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</si>
  <si>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</si>
  <si>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</si>
  <si>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</si>
  <si>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</si>
  <si>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</si>
  <si>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</si>
  <si>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</si>
  <si>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</si>
  <si>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</si>
  <si>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</si>
  <si>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</si>
  <si>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</si>
  <si>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</si>
  <si>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</si>
  <si>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</si>
  <si>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</si>
  <si>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</si>
  <si>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</si>
  <si>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</si>
  <si>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</si>
  <si>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</si>
  <si>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</si>
  <si>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</si>
  <si>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</si>
  <si>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</si>
  <si>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</si>
  <si>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</si>
  <si>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</si>
  <si>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</si>
  <si>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</si>
  <si>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</si>
  <si>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</si>
  <si>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</si>
  <si>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</si>
  <si>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</si>
  <si>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</si>
  <si>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</si>
  <si>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</si>
  <si>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</si>
  <si>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</si>
  <si>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</si>
  <si>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</si>
  <si>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</si>
  <si>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</si>
  <si>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</si>
  <si>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</si>
  <si>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</si>
  <si>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</si>
  <si>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</si>
  <si>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</si>
  <si>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</si>
  <si>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</si>
  <si>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</si>
  <si>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</si>
  <si>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</si>
  <si>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</si>
  <si>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</si>
  <si>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</si>
  <si>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</si>
  <si>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</si>
  <si>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</si>
  <si>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</si>
  <si>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</si>
  <si>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</si>
  <si>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</si>
  <si>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</si>
  <si>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</si>
  <si>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</si>
  <si>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</si>
  <si>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</si>
  <si>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</si>
  <si>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</si>
  <si>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</si>
  <si>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</si>
  <si>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</si>
  <si>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</si>
  <si>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</si>
  <si>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</si>
  <si>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</si>
  <si>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</si>
  <si>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</si>
  <si>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</si>
  <si>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</si>
  <si>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</si>
  <si>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</si>
  <si>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</si>
  <si>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</si>
  <si>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</si>
  <si>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</si>
  <si>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</si>
  <si>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</si>
  <si>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</si>
  <si>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</si>
  <si>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</si>
  <si>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</si>
  <si>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</si>
  <si>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</si>
  <si>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</si>
  <si>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</si>
  <si>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</si>
  <si>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</si>
  <si>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</si>
  <si>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</si>
  <si>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</si>
  <si>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</si>
  <si>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</si>
  <si>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</si>
  <si>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</si>
  <si>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</si>
  <si>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</si>
  <si>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</si>
  <si>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</si>
  <si>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</si>
  <si>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</si>
  <si>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</si>
  <si>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</si>
  <si>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</si>
  <si>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</si>
  <si>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</si>
  <si>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</si>
  <si>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</si>
  <si>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</si>
  <si>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</si>
  <si>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</si>
  <si>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</si>
  <si>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</si>
  <si>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</si>
  <si>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</si>
  <si>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</si>
  <si>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</si>
  <si>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</si>
  <si>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</si>
  <si>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</si>
  <si>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</si>
  <si>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</si>
  <si>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</si>
  <si>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</si>
  <si>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</si>
  <si>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</si>
  <si>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</si>
  <si>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</si>
  <si>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</si>
  <si>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</si>
  <si>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</si>
  <si>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</si>
  <si>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</si>
  <si>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</si>
  <si>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</si>
  <si>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</si>
  <si>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</si>
  <si>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</si>
  <si>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</si>
  <si>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</si>
  <si>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</si>
  <si>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</si>
  <si>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</si>
  <si>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</si>
  <si>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</si>
  <si>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</si>
  <si>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</si>
  <si>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</si>
  <si>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</si>
  <si>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</si>
  <si>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</si>
  <si>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</si>
  <si>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</si>
  <si>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</si>
  <si>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</si>
  <si>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</si>
  <si>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</si>
  <si>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</si>
  <si>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</si>
  <si>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</si>
  <si>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</si>
  <si>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</si>
  <si>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</si>
  <si>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</si>
  <si>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</si>
  <si>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</si>
  <si>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</si>
  <si>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</si>
  <si>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</si>
  <si>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</si>
  <si>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</si>
  <si>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</si>
  <si>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</si>
  <si>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</si>
  <si>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</si>
  <si>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</si>
  <si>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</si>
  <si>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</si>
  <si>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</si>
  <si>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</si>
  <si>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</si>
  <si>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</si>
  <si>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</si>
  <si>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</si>
  <si>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</si>
  <si>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</si>
  <si>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</si>
  <si>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</si>
  <si>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</si>
  <si>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</si>
  <si>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</si>
  <si>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</si>
  <si>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</si>
  <si>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</si>
  <si>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</si>
  <si>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</si>
  <si>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</si>
  <si>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</si>
  <si>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</si>
  <si>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</si>
  <si>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</si>
  <si>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</si>
  <si>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</si>
  <si>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</si>
  <si>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</si>
  <si>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</si>
  <si>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</si>
  <si>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</si>
  <si>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</si>
  <si>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</si>
  <si>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</si>
  <si>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</si>
  <si>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</si>
  <si>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</si>
  <si>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</si>
  <si>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</si>
  <si>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</si>
  <si>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</si>
  <si>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</si>
  <si>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</si>
  <si>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</si>
  <si>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</si>
  <si>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</si>
  <si>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</si>
  <si>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</si>
  <si>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</si>
  <si>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</si>
  <si>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</si>
  <si>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</si>
  <si>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</si>
  <si>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</si>
  <si>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</si>
  <si>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</si>
  <si>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</si>
  <si>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</si>
  <si>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</si>
  <si>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</si>
  <si>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</si>
  <si>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</si>
  <si>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</si>
  <si>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</si>
  <si>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</si>
  <si>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</si>
  <si>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</si>
  <si>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</si>
  <si>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</si>
  <si>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</si>
  <si>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</si>
  <si>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</si>
  <si>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</si>
  <si>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</si>
  <si>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</si>
  <si>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</si>
  <si>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</si>
  <si>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</si>
  <si>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</si>
  <si>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</si>
  <si>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</si>
  <si>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</si>
  <si>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</si>
  <si>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</si>
  <si>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</si>
  <si>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</si>
  <si>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</si>
  <si>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</si>
  <si>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</si>
  <si>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</si>
  <si>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</si>
  <si>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</si>
  <si>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</si>
  <si>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</si>
  <si>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</si>
  <si>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</si>
  <si>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</si>
  <si>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</si>
  <si>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</si>
  <si>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</si>
  <si>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</si>
  <si>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</si>
  <si>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</si>
  <si>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</si>
  <si>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</si>
  <si>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</si>
  <si>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</si>
  <si>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</si>
  <si>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</si>
  <si>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</si>
  <si>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</si>
  <si>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</si>
  <si>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</si>
  <si>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</si>
  <si>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</si>
  <si>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</si>
  <si>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</si>
  <si>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</si>
  <si>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</si>
  <si>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</si>
  <si>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</si>
  <si>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</si>
  <si>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</si>
  <si>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</si>
  <si>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</si>
  <si>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</si>
  <si>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</si>
  <si>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</si>
  <si>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</si>
  <si>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</si>
  <si>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</si>
  <si>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</si>
  <si>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</si>
  <si>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</si>
  <si>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</si>
  <si>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</si>
  <si>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</si>
  <si>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</si>
  <si>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</si>
  <si>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</si>
  <si>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</si>
  <si>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</si>
  <si>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</si>
  <si>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</si>
  <si>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</si>
  <si>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</si>
  <si>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</si>
  <si>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</si>
  <si>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</si>
  <si>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</si>
  <si>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</si>
  <si>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</si>
  <si>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</si>
  <si>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</si>
  <si>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</si>
  <si>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</si>
  <si>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</si>
  <si>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</si>
  <si>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</si>
  <si>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</si>
  <si>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</si>
  <si>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</si>
  <si>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</si>
  <si>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</si>
  <si>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</si>
  <si>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</si>
  <si>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</si>
  <si>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</si>
  <si>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</si>
  <si>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</si>
  <si>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</si>
  <si>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</si>
  <si>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</si>
  <si>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</si>
  <si>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</si>
  <si>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</si>
  <si>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</si>
  <si>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</si>
  <si>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</si>
  <si>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</si>
  <si>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</si>
  <si>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</si>
  <si>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</si>
  <si>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</si>
  <si>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</si>
  <si>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</si>
  <si>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</si>
  <si>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</si>
  <si>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</si>
  <si>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</si>
  <si>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</si>
  <si>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</si>
  <si>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</si>
  <si>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</si>
  <si>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</si>
  <si>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</si>
  <si>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</si>
  <si>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</si>
  <si>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</si>
  <si>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</si>
  <si>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</si>
  <si>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</si>
  <si>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</si>
  <si>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</si>
  <si>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</si>
  <si>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</si>
  <si>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</si>
  <si>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</si>
  <si>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</si>
  <si>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</si>
  <si>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</si>
  <si>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</si>
  <si>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</si>
  <si>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</si>
  <si>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</si>
  <si>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</si>
  <si>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</si>
  <si>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</si>
  <si>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</si>
  <si>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</si>
  <si>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</si>
  <si>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</si>
  <si>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</si>
  <si>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</si>
  <si>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</si>
  <si>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</si>
  <si>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</si>
  <si>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</si>
  <si>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</si>
  <si>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</si>
  <si>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</si>
  <si>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</si>
  <si>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</si>
  <si>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</si>
  <si>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</si>
  <si>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</si>
  <si>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</si>
  <si>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</si>
  <si>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</si>
  <si>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</si>
  <si>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</si>
  <si>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</si>
  <si>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</si>
  <si>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</si>
  <si>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</si>
  <si>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</si>
  <si>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</si>
  <si>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</si>
  <si>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</si>
  <si>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</si>
  <si>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</si>
  <si>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</si>
  <si>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</si>
  <si>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</si>
  <si>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</si>
  <si>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</si>
  <si>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</si>
  <si>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</si>
  <si>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</si>
  <si>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</si>
  <si>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</si>
  <si>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</si>
  <si>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</si>
  <si>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</si>
  <si>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</si>
  <si>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</si>
  <si>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</si>
  <si>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</si>
  <si>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</si>
  <si>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</si>
  <si>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</si>
  <si>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</si>
  <si>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</si>
  <si>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</si>
  <si>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</si>
  <si>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</si>
  <si>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</si>
  <si>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</si>
  <si>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</si>
  <si>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</si>
  <si>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</si>
  <si>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</si>
  <si>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</si>
  <si>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</si>
  <si>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</si>
  <si>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</si>
  <si>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</si>
  <si>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</si>
  <si>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</si>
  <si>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</si>
  <si>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</si>
  <si>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</si>
  <si>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</si>
  <si>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</si>
  <si>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</si>
  <si>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</si>
  <si>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</si>
  <si>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</si>
  <si>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</si>
  <si>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</si>
  <si>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</si>
  <si>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</si>
  <si>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</si>
  <si>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</si>
  <si>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</si>
  <si>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</si>
  <si>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</si>
  <si>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</si>
  <si>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</si>
  <si>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</si>
  <si>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</si>
  <si>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</si>
  <si>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</si>
  <si>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</si>
  <si>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</si>
  <si>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</si>
  <si>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</si>
  <si>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</si>
  <si>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</si>
  <si>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</si>
  <si>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</si>
  <si>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</si>
  <si>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</si>
  <si>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</si>
  <si>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</si>
  <si>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</si>
  <si>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</si>
  <si>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</si>
  <si>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</si>
  <si>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</si>
  <si>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</si>
  <si>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</si>
  <si>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</si>
  <si>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</si>
  <si>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</si>
  <si>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</si>
  <si>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</si>
  <si>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</si>
  <si>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</si>
  <si>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</si>
  <si>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</si>
  <si>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</si>
  <si>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</si>
  <si>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</si>
  <si>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</si>
  <si>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</si>
  <si>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</si>
  <si>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</si>
  <si>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</si>
  <si>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</si>
  <si>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</si>
  <si>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</si>
  <si>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</si>
  <si>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</si>
  <si>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</si>
  <si>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</si>
  <si>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</si>
  <si>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</si>
  <si>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</si>
  <si>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</si>
  <si>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</si>
  <si>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</si>
  <si>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</si>
  <si>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</si>
  <si>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</si>
  <si>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</si>
  <si>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</si>
  <si>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</si>
  <si>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</si>
  <si>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</si>
  <si>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</si>
  <si>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</si>
  <si>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</si>
  <si>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</si>
  <si>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</si>
  <si>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</si>
  <si>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</si>
  <si>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</si>
  <si>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</si>
  <si>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</si>
  <si>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</si>
  <si>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</si>
  <si>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</si>
  <si>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</si>
  <si>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</si>
  <si>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</si>
  <si>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</si>
  <si>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</si>
  <si>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</si>
  <si>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</si>
  <si>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</si>
  <si>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</si>
  <si>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</si>
  <si>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</si>
  <si>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</si>
  <si>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</si>
  <si>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</si>
  <si>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</si>
  <si>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</si>
  <si>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</si>
  <si>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</si>
  <si>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</si>
  <si>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</si>
  <si>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</si>
  <si>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</si>
  <si>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</si>
  <si>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</si>
  <si>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</si>
  <si>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</si>
  <si>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</si>
  <si>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</si>
  <si>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</si>
  <si>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</si>
  <si>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</si>
  <si>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</si>
  <si>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</si>
  <si>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</si>
  <si>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</si>
  <si>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</si>
  <si>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</si>
  <si>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</si>
  <si>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</si>
  <si>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</si>
  <si>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</si>
  <si>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</si>
  <si>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</si>
  <si>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</si>
  <si>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</si>
  <si>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</si>
  <si>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</si>
  <si>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</si>
  <si>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</si>
  <si>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</si>
  <si>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</si>
  <si>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</si>
  <si>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</si>
  <si>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</si>
  <si>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</si>
  <si>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</si>
  <si>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</si>
  <si>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</si>
  <si>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</si>
  <si>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</si>
  <si>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</si>
  <si>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</si>
  <si>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</si>
  <si>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</si>
  <si>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</si>
  <si>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</si>
  <si>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</si>
  <si>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</si>
  <si>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</si>
  <si>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</si>
  <si>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</si>
  <si>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</si>
  <si>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</si>
  <si>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</si>
  <si>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</si>
  <si>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</si>
  <si>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</si>
  <si>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</si>
  <si>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</si>
  <si>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</si>
  <si>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</si>
  <si>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</si>
  <si>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</si>
  <si>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</si>
  <si>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</si>
  <si>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</si>
  <si>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</si>
  <si>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</si>
  <si>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</si>
  <si>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</si>
  <si>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</si>
  <si>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</si>
  <si>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</si>
  <si>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</si>
  <si>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</si>
  <si>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</si>
  <si>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</si>
  <si>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</si>
  <si>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</si>
  <si>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</si>
  <si>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</si>
  <si>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</si>
  <si>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</si>
  <si>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</si>
  <si>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</si>
  <si>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</si>
  <si>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</si>
  <si>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</si>
  <si>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</si>
  <si>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</si>
  <si>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</si>
  <si>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</si>
  <si>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</si>
  <si>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</si>
  <si>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</si>
  <si>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</si>
  <si>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</si>
  <si>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</si>
  <si>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</si>
  <si>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</si>
  <si>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</si>
  <si>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</si>
  <si>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</si>
  <si>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</si>
  <si>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</si>
  <si>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</si>
  <si>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</si>
  <si>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</si>
  <si>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</si>
  <si>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</si>
  <si>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</si>
  <si>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</si>
  <si>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</si>
  <si>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</si>
  <si>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</si>
  <si>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</si>
  <si>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</si>
  <si>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</si>
  <si>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</si>
  <si>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</si>
  <si>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</si>
  <si>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</si>
  <si>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</si>
  <si>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</si>
  <si>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</si>
  <si>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</si>
  <si>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</si>
  <si>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</si>
  <si>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</si>
  <si>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</si>
  <si>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</si>
  <si>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</si>
  <si>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</si>
  <si>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</si>
  <si>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</si>
  <si>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</si>
  <si>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</si>
  <si>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</si>
  <si>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</si>
  <si>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</si>
  <si>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</si>
  <si>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</si>
  <si>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</si>
  <si>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</si>
  <si>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</si>
  <si>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</si>
  <si>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</si>
  <si>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</si>
  <si>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</si>
  <si>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</si>
  <si>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</si>
  <si>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</si>
  <si>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</si>
  <si>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</si>
  <si>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</si>
  <si>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</si>
  <si>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</si>
  <si>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</si>
  <si>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</si>
  <si>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</si>
  <si>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</si>
  <si>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</si>
  <si>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</si>
  <si>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</si>
  <si>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</si>
  <si>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</si>
  <si>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</si>
  <si>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</si>
  <si>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</si>
  <si>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</si>
  <si>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</si>
  <si>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</si>
  <si>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</si>
  <si>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</si>
  <si>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</si>
  <si>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</si>
  <si>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</si>
  <si>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</si>
  <si>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</si>
  <si>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</si>
  <si>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</si>
  <si>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</si>
  <si>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</si>
  <si>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</si>
  <si>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</si>
  <si>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</si>
  <si>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</si>
  <si>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</si>
  <si>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</si>
  <si>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</si>
  <si>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</si>
  <si>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</si>
  <si>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</si>
  <si>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</si>
  <si>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</si>
  <si>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</si>
  <si>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</si>
  <si>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</si>
  <si>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</si>
  <si>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</si>
  <si>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</si>
  <si>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</si>
  <si>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</si>
  <si>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</si>
  <si>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</si>
  <si>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</si>
  <si>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</si>
  <si>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</si>
  <si>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</si>
  <si>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</si>
  <si>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</si>
  <si>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</si>
  <si>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</si>
  <si>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</si>
  <si>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</si>
  <si>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</si>
  <si>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</si>
  <si>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</si>
  <si>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</si>
  <si>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</si>
  <si>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</si>
  <si>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</si>
  <si>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</si>
  <si>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</si>
  <si>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</si>
  <si>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</si>
  <si>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</si>
  <si>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</si>
  <si>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</si>
  <si>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</si>
  <si>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</si>
  <si>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</si>
  <si>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</si>
  <si>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</si>
  <si>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</si>
  <si>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</si>
  <si>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</si>
  <si>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</si>
  <si>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</si>
  <si>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</si>
  <si>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</si>
  <si>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</si>
  <si>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</si>
  <si>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</si>
  <si>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</si>
  <si>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</si>
  <si>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</si>
  <si>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</si>
  <si>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</si>
  <si>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</si>
  <si>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</si>
  <si>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</si>
  <si>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</si>
  <si>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</si>
  <si>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</si>
  <si>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</si>
  <si>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</si>
  <si>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</si>
  <si>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</si>
  <si>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</si>
  <si>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</si>
  <si>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</si>
  <si>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</si>
  <si>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</si>
  <si>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</si>
  <si>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</si>
  <si>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</si>
  <si>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</si>
  <si>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</si>
  <si>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</si>
  <si>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</si>
  <si>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</si>
  <si>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</si>
  <si>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</si>
  <si>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</si>
  <si>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</si>
  <si>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</si>
  <si>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</si>
  <si>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</si>
  <si>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</si>
  <si>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</si>
  <si>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</si>
  <si>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</si>
  <si>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</si>
  <si>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</si>
  <si>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</si>
  <si>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</si>
  <si>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</si>
  <si>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</si>
  <si>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</si>
  <si>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</si>
  <si>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</si>
  <si>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</si>
  <si>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</si>
  <si>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</si>
  <si>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</si>
  <si>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</si>
  <si>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</si>
  <si>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</si>
  <si>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</si>
  <si>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</si>
  <si>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</si>
  <si>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</si>
  <si>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</si>
  <si>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</si>
  <si>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</si>
  <si>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</si>
  <si>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</si>
  <si>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</si>
  <si>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</si>
  <si>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</si>
  <si>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</si>
  <si>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</si>
  <si>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</si>
  <si>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</si>
  <si>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</si>
  <si>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</si>
  <si>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</si>
  <si>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</si>
  <si>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</si>
  <si>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</si>
  <si>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</si>
  <si>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</si>
  <si>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</si>
  <si>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</si>
  <si>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</si>
  <si>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</si>
  <si>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</si>
  <si>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</si>
  <si>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</si>
  <si>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</si>
  <si>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</si>
  <si>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</si>
  <si>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</si>
  <si>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</si>
  <si>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</si>
  <si>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</si>
  <si>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</si>
  <si>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</si>
  <si>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</si>
  <si>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</si>
  <si>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</si>
  <si>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</si>
  <si>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</si>
  <si>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</si>
  <si>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</si>
  <si>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</si>
  <si>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</si>
  <si>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</si>
  <si>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</si>
  <si>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</si>
  <si>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</si>
  <si>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</si>
  <si>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</si>
  <si>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</si>
  <si>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</si>
  <si>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</si>
  <si>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</si>
  <si>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</si>
  <si>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</si>
  <si>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</si>
  <si>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</si>
  <si>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</si>
  <si>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</si>
  <si>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</si>
  <si>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</si>
  <si>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</si>
  <si>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</si>
  <si>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</si>
  <si>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</si>
  <si>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</si>
  <si>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</si>
  <si>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</si>
  <si>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</si>
  <si>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</si>
  <si>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</si>
  <si>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</si>
  <si>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</si>
  <si>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</si>
  <si>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</si>
  <si>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</si>
  <si>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</si>
  <si>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</si>
  <si>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</si>
  <si>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</si>
  <si>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</si>
  <si>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</si>
  <si>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</si>
  <si>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</si>
  <si>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</si>
  <si>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</si>
  <si>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</si>
  <si>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</si>
  <si>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</si>
  <si>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</si>
  <si>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</si>
  <si>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</si>
  <si>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</si>
  <si>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</si>
  <si>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</si>
  <si>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</si>
  <si>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</si>
  <si>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</si>
  <si>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</si>
  <si>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</si>
  <si>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</si>
  <si>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</si>
  <si>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</si>
  <si>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</si>
  <si>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</si>
  <si>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</si>
  <si>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</si>
  <si>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</si>
  <si>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</si>
  <si>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</si>
  <si>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</si>
  <si>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</si>
  <si>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</si>
  <si>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</si>
  <si>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</si>
  <si>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</si>
  <si>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</si>
  <si>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</si>
  <si>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</si>
  <si>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</si>
  <si>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</si>
  <si>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</si>
  <si>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</si>
  <si>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</si>
  <si>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</si>
  <si>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</si>
  <si>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</si>
  <si>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</si>
  <si>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</si>
  <si>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</si>
  <si>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</si>
  <si>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</si>
  <si>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</si>
  <si>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</si>
  <si>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</si>
  <si>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</si>
  <si>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</si>
  <si>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</si>
  <si>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</si>
  <si>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</si>
  <si>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</si>
  <si>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</si>
  <si>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</si>
  <si>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</si>
  <si>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</si>
  <si>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</si>
  <si>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</si>
  <si>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</si>
  <si>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</si>
  <si>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</si>
  <si>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</si>
  <si>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</si>
  <si>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</si>
  <si>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</si>
  <si>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</si>
  <si>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</si>
  <si>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</si>
  <si>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</si>
  <si>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</si>
  <si>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</si>
  <si>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</si>
  <si>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</si>
  <si>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</si>
  <si>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</si>
  <si>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</si>
  <si>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</si>
  <si>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</si>
  <si>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</si>
  <si>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</si>
  <si>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</si>
  <si>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</si>
  <si>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</si>
  <si>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</si>
  <si>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</si>
  <si>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</si>
  <si>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</si>
  <si>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</si>
  <si>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</si>
  <si>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</si>
  <si>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</si>
  <si>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</si>
  <si>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</si>
  <si>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</si>
  <si>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</si>
  <si>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</si>
  <si>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</si>
  <si>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</si>
  <si>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</si>
  <si>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</si>
  <si>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</si>
  <si>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</si>
  <si>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</si>
  <si>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</si>
  <si>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</si>
  <si>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</si>
  <si>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</si>
  <si>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</si>
  <si>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</si>
  <si>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</si>
  <si>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</si>
  <si>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</si>
  <si>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</si>
  <si>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</si>
  <si>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</si>
  <si>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</si>
  <si>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</si>
  <si>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</si>
  <si>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</si>
  <si>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</si>
  <si>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</si>
  <si>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</si>
  <si>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</si>
  <si>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</si>
  <si>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</si>
  <si>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</si>
  <si>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</si>
  <si>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</si>
  <si>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</si>
  <si>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</si>
  <si>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</si>
  <si>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</si>
  <si>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</si>
  <si>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</si>
  <si>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</si>
  <si>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</si>
  <si>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</si>
  <si>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</si>
  <si>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</si>
  <si>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</si>
  <si>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</si>
  <si>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</si>
  <si>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</si>
  <si>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</si>
  <si>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</si>
  <si>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</si>
  <si>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</si>
  <si>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</si>
  <si>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</si>
  <si>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</si>
  <si>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</si>
  <si>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</si>
  <si>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</si>
  <si>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</si>
  <si>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</si>
  <si>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</si>
  <si>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</si>
  <si>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</si>
  <si>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</si>
  <si>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</si>
  <si>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</si>
  <si>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</si>
  <si>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</si>
  <si>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</si>
  <si>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</si>
  <si>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</si>
  <si>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</si>
  <si>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</si>
  <si>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</si>
  <si>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</si>
  <si>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</si>
  <si>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</si>
  <si>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</si>
  <si>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</si>
  <si>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</si>
  <si>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</si>
  <si>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</si>
  <si>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</si>
  <si>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</si>
  <si>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</si>
  <si>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</si>
  <si>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</si>
  <si>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</si>
  <si>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</si>
  <si>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</si>
  <si>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</si>
  <si>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</si>
  <si>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</si>
  <si>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</si>
  <si>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</si>
  <si>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</si>
  <si>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</si>
  <si>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</si>
  <si>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</si>
  <si>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</si>
  <si>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</si>
  <si>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</si>
  <si>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</si>
  <si>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</si>
  <si>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</si>
  <si>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</si>
  <si>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</si>
  <si>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</si>
  <si>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</si>
  <si>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</si>
  <si>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</si>
  <si>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</si>
  <si>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</si>
  <si>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</si>
  <si>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</si>
  <si>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</si>
  <si>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</si>
  <si>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</si>
  <si>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</si>
  <si>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</si>
  <si>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</si>
  <si>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</si>
  <si>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</si>
  <si>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</si>
  <si>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</si>
  <si>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</si>
  <si>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</si>
  <si>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</si>
  <si>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</si>
  <si>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</si>
  <si>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</si>
  <si>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</si>
  <si>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</si>
  <si>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</si>
  <si>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</si>
  <si>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</si>
  <si>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</si>
  <si>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</si>
  <si>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</si>
  <si>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</si>
  <si>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</si>
  <si>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</si>
  <si>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</si>
  <si>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</si>
  <si>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</si>
  <si>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</si>
  <si>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</si>
  <si>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</si>
  <si>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</si>
  <si>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</si>
  <si>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</si>
  <si>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</si>
  <si>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</si>
  <si>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</si>
  <si>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</si>
  <si>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</si>
  <si>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</si>
  <si>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</si>
  <si>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</si>
  <si>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</si>
  <si>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</si>
  <si>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</si>
  <si>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</si>
  <si>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</si>
  <si>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</si>
  <si>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</si>
  <si>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</si>
  <si>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</si>
  <si>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</si>
  <si>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</si>
  <si>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</si>
  <si>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</si>
  <si>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</si>
  <si>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</si>
  <si>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</si>
  <si>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</si>
  <si>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</si>
  <si>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</si>
  <si>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</si>
  <si>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</si>
  <si>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</si>
  <si>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</si>
  <si>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</si>
  <si>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</si>
  <si>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</si>
  <si>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</si>
  <si>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</si>
  <si>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</si>
  <si>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</si>
  <si>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</si>
  <si>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</si>
  <si>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</si>
  <si>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</si>
  <si>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</si>
  <si>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</si>
  <si>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</si>
  <si>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</si>
  <si>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</si>
  <si>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</si>
  <si>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</si>
  <si>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</si>
  <si>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</si>
  <si>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</si>
  <si>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</si>
  <si>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</si>
  <si>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</si>
  <si>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</si>
  <si>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</si>
  <si>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</si>
  <si>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</si>
  <si>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</si>
  <si>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</si>
  <si>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</si>
  <si>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</si>
  <si>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</si>
  <si>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</si>
  <si>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</si>
  <si>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</si>
  <si>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</si>
  <si>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</si>
  <si>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</si>
  <si>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</si>
  <si>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</si>
  <si>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</si>
  <si>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</si>
  <si>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</si>
  <si>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</si>
  <si>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</si>
  <si>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</si>
  <si>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</si>
  <si>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</si>
  <si>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</si>
  <si>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</si>
  <si>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</si>
  <si>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</si>
  <si>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</si>
  <si>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</si>
  <si>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</si>
  <si>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</si>
  <si>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</si>
  <si>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</si>
  <si>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</si>
  <si>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</si>
  <si>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</si>
  <si>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</si>
  <si>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</si>
  <si>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</si>
  <si>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</si>
  <si>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</si>
  <si>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</si>
  <si>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</si>
  <si>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</si>
  <si>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</si>
  <si>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</si>
  <si>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</si>
  <si>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</si>
  <si>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</si>
  <si>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</si>
  <si>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</si>
  <si>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</si>
  <si>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</si>
  <si>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</si>
  <si>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</si>
  <si>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</si>
  <si>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</si>
  <si>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</si>
  <si>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</si>
  <si>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</si>
  <si>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</si>
  <si>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</si>
  <si>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</si>
  <si>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</si>
  <si>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</si>
  <si>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</si>
  <si>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</si>
  <si>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</si>
  <si>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</si>
  <si>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</si>
  <si>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</si>
  <si>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</si>
  <si>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</si>
  <si>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</si>
  <si>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</si>
  <si>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</si>
  <si>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</si>
  <si>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</si>
  <si>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</si>
  <si>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</si>
  <si>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</si>
  <si>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</si>
  <si>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</si>
  <si>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</si>
  <si>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</si>
  <si>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</si>
  <si>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</si>
  <si>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</si>
  <si>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</si>
  <si>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</si>
  <si>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</si>
  <si>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</si>
  <si>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</si>
  <si>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</si>
  <si>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</si>
  <si>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</si>
  <si>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</si>
  <si>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</si>
  <si>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</si>
  <si>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</si>
  <si>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</si>
  <si>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</si>
  <si>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</si>
  <si>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</si>
  <si>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</si>
  <si>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</si>
  <si>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</si>
  <si>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</si>
  <si>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</si>
  <si>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</si>
  <si>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</si>
  <si>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</si>
  <si>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</si>
  <si>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</si>
  <si>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</si>
  <si>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</si>
  <si>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</si>
  <si>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</si>
  <si>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</si>
  <si>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</si>
  <si>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</si>
  <si>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</si>
  <si>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</si>
  <si>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</si>
  <si>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</si>
  <si>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</si>
  <si>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</si>
  <si>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</si>
  <si>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</si>
  <si>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</si>
  <si>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</si>
  <si>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</si>
  <si>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</si>
  <si>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</si>
  <si>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</si>
  <si>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</si>
  <si>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</si>
  <si>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</si>
  <si>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</si>
  <si>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</si>
  <si>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</si>
  <si>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</si>
  <si>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</si>
  <si>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</si>
  <si>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</si>
  <si>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</si>
  <si>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</si>
  <si>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</si>
  <si>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</si>
  <si>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</si>
  <si>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</si>
  <si>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</si>
  <si>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</si>
  <si>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</si>
  <si>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</si>
  <si>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</si>
  <si>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</si>
  <si>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</si>
  <si>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</si>
  <si>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</si>
  <si>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</si>
  <si>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</si>
  <si>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</si>
  <si>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</si>
  <si>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</si>
  <si>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</si>
  <si>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</si>
  <si>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</si>
  <si>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</si>
  <si>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</si>
  <si>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</si>
  <si>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</si>
  <si>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</si>
  <si>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</si>
  <si>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</si>
  <si>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</si>
  <si>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</si>
  <si>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</si>
  <si>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</si>
  <si>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</si>
  <si>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</si>
  <si>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</si>
  <si>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</si>
  <si>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</si>
  <si>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</si>
  <si>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</si>
  <si>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</si>
  <si>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</si>
  <si>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</si>
  <si>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</si>
  <si>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</si>
  <si>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</si>
  <si>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</si>
  <si>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</si>
  <si>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</si>
  <si>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</si>
  <si>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</si>
  <si>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</si>
  <si>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</si>
  <si>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</si>
  <si>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</si>
  <si>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</si>
  <si>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</si>
  <si>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</si>
  <si>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</si>
  <si>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</si>
  <si>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</si>
  <si>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</si>
  <si>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</si>
  <si>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</si>
  <si>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</si>
  <si>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</si>
  <si>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</si>
  <si>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</si>
  <si>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</si>
  <si>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</si>
  <si>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</si>
  <si>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</si>
  <si>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</si>
  <si>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</si>
  <si>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</si>
  <si>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</si>
  <si>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</si>
  <si>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</si>
  <si>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</si>
  <si>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</si>
  <si>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</si>
  <si>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</si>
  <si>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</si>
  <si>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</si>
  <si>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</si>
  <si>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</si>
  <si>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</si>
  <si>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</si>
  <si>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</si>
  <si>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</si>
  <si>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</si>
  <si>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</si>
  <si>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</si>
  <si>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</si>
  <si>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</si>
  <si>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</si>
  <si>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</si>
  <si>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</si>
  <si>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</si>
  <si>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</si>
  <si>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</si>
  <si>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</si>
  <si>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</si>
  <si>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</si>
  <si>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</si>
  <si>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</si>
  <si>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</si>
  <si>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</si>
  <si>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</si>
  <si>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</si>
  <si>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</si>
  <si>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</si>
  <si>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</si>
  <si>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</si>
  <si>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</si>
  <si>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</si>
  <si>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</si>
  <si>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</si>
  <si>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</si>
  <si>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</si>
  <si>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</si>
  <si>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</si>
  <si>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</si>
  <si>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</si>
  <si>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</si>
  <si>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</si>
  <si>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</si>
  <si>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</si>
  <si>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</si>
  <si>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</si>
  <si>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</si>
  <si>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</si>
  <si>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</si>
  <si>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</si>
  <si>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</si>
  <si>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</si>
  <si>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</si>
  <si>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</si>
  <si>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</si>
  <si>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</si>
  <si>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</si>
  <si>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</si>
  <si>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</si>
  <si>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</si>
  <si>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</si>
  <si>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</si>
  <si>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</si>
  <si>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</si>
  <si>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</si>
  <si>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</si>
  <si>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</si>
  <si>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</si>
  <si>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</si>
  <si>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</si>
  <si>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</si>
  <si>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</si>
  <si>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</si>
  <si>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</si>
  <si>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</si>
  <si>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</si>
  <si>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</si>
  <si>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</si>
  <si>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</si>
  <si>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</si>
  <si>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</si>
  <si>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</si>
  <si>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</si>
  <si>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</si>
  <si>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</si>
  <si>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</si>
  <si>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</si>
  <si>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</si>
  <si>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</si>
  <si>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</si>
  <si>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</si>
  <si>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</si>
  <si>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</si>
  <si>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</si>
  <si>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</si>
  <si>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</si>
  <si>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</si>
  <si>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</si>
  <si>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</si>
  <si>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</si>
  <si>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</si>
  <si>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</si>
  <si>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</si>
  <si>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</si>
  <si>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</si>
  <si>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</si>
  <si>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</si>
  <si>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</si>
  <si>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</si>
  <si>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</si>
  <si>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</si>
  <si>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</si>
  <si>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</si>
  <si>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</si>
  <si>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</si>
  <si>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</si>
  <si>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</si>
  <si>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</si>
  <si>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</si>
  <si>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</si>
  <si>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</si>
  <si>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</si>
  <si>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</si>
  <si>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</si>
  <si>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</si>
  <si>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</si>
  <si>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</si>
  <si>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</si>
  <si>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</si>
  <si>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</si>
  <si>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</si>
  <si>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</si>
  <si>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</si>
  <si>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</si>
  <si>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</si>
  <si>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</si>
  <si>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</si>
  <si>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</si>
  <si>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</si>
  <si>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</si>
  <si>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</si>
  <si>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</si>
  <si>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</si>
  <si>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</si>
  <si>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</si>
  <si>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</si>
  <si>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</si>
  <si>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</si>
  <si>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</si>
  <si>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</si>
  <si>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</si>
  <si>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</si>
  <si>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</si>
  <si>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</si>
  <si>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</si>
  <si>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</si>
  <si>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</si>
  <si>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</si>
  <si>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</si>
  <si>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</si>
  <si>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</si>
  <si>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</si>
  <si>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</si>
  <si>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</si>
  <si>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</si>
  <si>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</si>
  <si>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</si>
  <si>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</si>
  <si>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</si>
  <si>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</si>
  <si>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</si>
  <si>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</si>
  <si>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</si>
  <si>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</si>
  <si>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</si>
  <si>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</si>
  <si>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</si>
  <si>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</si>
  <si>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</si>
  <si>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</si>
  <si>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</si>
  <si>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</si>
  <si>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</si>
  <si>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</si>
  <si>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</si>
  <si>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</si>
  <si>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</si>
  <si>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</si>
  <si>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</si>
  <si>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</si>
  <si>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</si>
  <si>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</si>
  <si>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</si>
  <si>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</si>
  <si>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</si>
  <si>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</si>
  <si>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</si>
  <si>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</si>
  <si>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</si>
  <si>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</si>
  <si>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</si>
  <si>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</si>
  <si>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</si>
  <si>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</si>
  <si>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</si>
  <si>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</si>
  <si>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</si>
  <si>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</si>
  <si>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</si>
  <si>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</si>
  <si>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</si>
  <si>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</si>
  <si>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</si>
  <si>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</si>
  <si>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</si>
  <si>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</si>
  <si>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</si>
  <si>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</si>
  <si>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</si>
  <si>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</si>
  <si>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</si>
  <si>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</si>
  <si>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</si>
  <si>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</si>
  <si>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</si>
  <si>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</si>
  <si>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</si>
  <si>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</si>
  <si>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</si>
  <si>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</si>
  <si>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</si>
  <si>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</si>
  <si>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</si>
  <si>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</si>
  <si>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</si>
  <si>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</si>
  <si>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</si>
  <si>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</si>
  <si>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</si>
  <si>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</si>
  <si>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</si>
  <si>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</si>
  <si>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</si>
  <si>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</si>
  <si>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</si>
  <si>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</si>
  <si>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</si>
  <si>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</si>
  <si>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</si>
  <si>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</si>
  <si>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</si>
  <si>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</si>
  <si>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</si>
  <si>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</si>
  <si>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</si>
  <si>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</si>
  <si>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</si>
  <si>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</si>
  <si>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</si>
  <si>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</si>
  <si>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</si>
  <si>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</si>
  <si>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</si>
  <si>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</si>
  <si>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</si>
  <si>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</si>
  <si>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</si>
  <si>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</si>
  <si>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</si>
  <si>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</si>
  <si>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</si>
  <si>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</si>
  <si>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</si>
  <si>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</si>
  <si>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</si>
  <si>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</si>
  <si>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</si>
  <si>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</si>
  <si>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</si>
  <si>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</si>
  <si>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</si>
  <si>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</si>
  <si>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</si>
  <si>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</si>
  <si>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</si>
  <si>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</si>
  <si>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</si>
  <si>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</si>
  <si>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</si>
  <si>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</si>
  <si>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</si>
  <si>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</si>
  <si>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</si>
  <si>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</si>
  <si>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</si>
  <si>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</si>
  <si>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</si>
  <si>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</si>
  <si>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</si>
  <si>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</si>
  <si>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</si>
  <si>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</si>
  <si>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</si>
  <si>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</si>
  <si>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</si>
  <si>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</si>
  <si>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</si>
  <si>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</si>
  <si>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</si>
  <si>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</si>
  <si>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</si>
  <si>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</si>
  <si>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</si>
  <si>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</si>
  <si>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</si>
  <si>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</si>
  <si>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</si>
  <si>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</si>
  <si>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</si>
  <si>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</si>
  <si>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</si>
  <si>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</si>
  <si>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</si>
  <si>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</si>
  <si>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</si>
  <si>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</si>
  <si>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</si>
  <si>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</si>
  <si>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</si>
  <si>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</si>
  <si>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</si>
  <si>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</si>
  <si>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</si>
  <si>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</si>
  <si>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</si>
  <si>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</si>
  <si>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</si>
  <si>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</si>
  <si>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</si>
  <si>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</si>
  <si>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</si>
  <si>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</si>
  <si>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</si>
  <si>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</si>
  <si>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</si>
  <si>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</si>
  <si>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</si>
  <si>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</si>
  <si>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</si>
  <si>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</si>
  <si>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</si>
  <si>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</si>
  <si>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</si>
  <si>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</si>
  <si>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</si>
  <si>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</si>
  <si>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</si>
  <si>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</si>
  <si>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</si>
  <si>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</si>
  <si>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</si>
  <si>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</si>
  <si>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</si>
  <si>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</si>
  <si>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</si>
  <si>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</si>
  <si>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</si>
  <si>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</si>
  <si>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</si>
  <si>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</si>
  <si>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</si>
  <si>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</si>
  <si>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</si>
  <si>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</si>
  <si>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</si>
  <si>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</si>
  <si>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</si>
  <si>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</si>
  <si>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</si>
  <si>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</si>
  <si>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</si>
  <si>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</si>
  <si>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</si>
  <si>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</si>
  <si>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</si>
  <si>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</si>
  <si>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</si>
  <si>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</si>
  <si>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</si>
  <si>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</si>
  <si>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</si>
  <si>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</si>
  <si>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</si>
  <si>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</si>
  <si>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</si>
  <si>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</si>
  <si>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</si>
  <si>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</si>
  <si>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</si>
  <si>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</si>
  <si>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</si>
  <si>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</si>
  <si>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</si>
  <si>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</si>
  <si>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</si>
  <si>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</si>
  <si>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</si>
  <si>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</si>
  <si>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</si>
  <si>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</si>
  <si>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</si>
  <si>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</si>
  <si>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</si>
  <si>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</si>
  <si>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</si>
  <si>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</si>
  <si>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</si>
  <si>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</si>
  <si>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</si>
  <si>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</si>
  <si>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</si>
  <si>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</si>
  <si>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</si>
  <si>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</si>
  <si>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</si>
  <si>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</si>
  <si>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</si>
  <si>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</si>
  <si>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</si>
  <si>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</si>
  <si>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</si>
  <si>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</si>
  <si>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</si>
  <si>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</si>
  <si>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</si>
  <si>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</si>
  <si>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</si>
  <si>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</si>
  <si>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</si>
  <si>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</si>
  <si>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</si>
  <si>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</si>
  <si>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</si>
  <si>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</si>
  <si>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</si>
  <si>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</si>
  <si>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</si>
  <si>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</si>
  <si>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</si>
  <si>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</si>
  <si>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</si>
  <si>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</si>
  <si>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</si>
  <si>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</si>
  <si>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</si>
  <si>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</si>
  <si>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</si>
  <si>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</si>
  <si>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</si>
  <si>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</si>
  <si>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</si>
  <si>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</si>
  <si>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</si>
  <si>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</si>
  <si>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</si>
  <si>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</si>
  <si>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</si>
  <si>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</si>
  <si>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</si>
  <si>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</si>
  <si>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</si>
  <si>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</si>
  <si>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</si>
  <si>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</si>
  <si>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</si>
  <si>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</si>
  <si>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</si>
  <si>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</si>
  <si>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</si>
  <si>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</si>
  <si>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</si>
  <si>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</si>
  <si>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</si>
  <si>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</si>
  <si>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</si>
  <si>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</si>
  <si>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</si>
  <si>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</si>
  <si>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</si>
  <si>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</si>
  <si>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</si>
  <si>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</si>
  <si>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</si>
  <si>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</si>
  <si>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</si>
  <si>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</si>
  <si>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</si>
  <si>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</si>
  <si>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</si>
  <si>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</si>
  <si>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</si>
  <si>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</si>
  <si>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</si>
  <si>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</si>
  <si>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</si>
  <si>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</si>
  <si>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</si>
  <si>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</si>
  <si>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</si>
  <si>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</si>
  <si>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</si>
  <si>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</si>
  <si>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</si>
  <si>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</si>
  <si>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</si>
  <si>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</si>
  <si>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</si>
  <si>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</si>
  <si>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</si>
  <si>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</si>
  <si>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</si>
  <si>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</si>
  <si>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</si>
  <si>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</si>
  <si>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</si>
  <si>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</si>
  <si>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</si>
  <si>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</si>
  <si>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</si>
  <si>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</si>
  <si>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</si>
  <si>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</si>
  <si>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</si>
  <si>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</si>
  <si>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</si>
  <si>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</si>
  <si>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</si>
  <si>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</si>
  <si>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</si>
  <si>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</si>
  <si>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</si>
  <si>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</si>
  <si>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</si>
  <si>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</si>
  <si>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</si>
  <si>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</si>
  <si>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</si>
  <si>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</si>
  <si>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</si>
  <si>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</si>
  <si>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</si>
  <si>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</si>
  <si>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</si>
  <si>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</si>
  <si>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</si>
  <si>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</si>
  <si>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</si>
  <si>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</si>
  <si>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</si>
  <si>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</si>
  <si>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</si>
  <si>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</si>
  <si>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</si>
  <si>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</si>
  <si>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</si>
  <si>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</si>
  <si>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</si>
  <si>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</si>
  <si>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</si>
  <si>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</si>
  <si>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</si>
  <si>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</si>
  <si>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</si>
  <si>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</si>
  <si>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</si>
  <si>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</si>
  <si>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</si>
  <si>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</si>
  <si>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</si>
  <si>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</si>
  <si>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</si>
  <si>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</si>
  <si>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</si>
  <si>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</si>
  <si>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</si>
  <si>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</si>
  <si>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</si>
  <si>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</si>
  <si>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</si>
  <si>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</si>
  <si>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</si>
  <si>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</si>
  <si>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</si>
  <si>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</si>
  <si>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</si>
  <si>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</si>
  <si>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</si>
  <si>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</si>
  <si>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</si>
  <si>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</si>
  <si>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</si>
  <si>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</si>
  <si>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</si>
  <si>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</si>
  <si>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</si>
  <si>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</si>
  <si>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</si>
  <si>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</si>
  <si>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</si>
  <si>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</si>
  <si>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</si>
  <si>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</si>
  <si>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</si>
  <si>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</si>
  <si>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</si>
  <si>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</si>
  <si>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</si>
  <si>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</si>
  <si>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</si>
  <si>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</si>
  <si>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</si>
  <si>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</si>
  <si>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</si>
  <si>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</si>
  <si>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</si>
  <si>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</si>
  <si>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</si>
  <si>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</si>
  <si>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</si>
  <si>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</si>
  <si>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</si>
  <si>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</si>
  <si>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</si>
  <si>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</si>
  <si>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</si>
  <si>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</si>
  <si>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</si>
  <si>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</si>
  <si>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</si>
  <si>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</si>
  <si>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</si>
  <si>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</si>
  <si>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</si>
  <si>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</si>
  <si>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</si>
  <si>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</si>
  <si>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</si>
  <si>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</si>
  <si>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</si>
  <si>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</si>
  <si>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</si>
  <si>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</si>
  <si>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</si>
  <si>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</si>
  <si>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</si>
  <si>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</si>
  <si>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</si>
  <si>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</si>
  <si>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</si>
  <si>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</si>
  <si>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</si>
  <si>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</si>
  <si>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</si>
  <si>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</si>
  <si>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</si>
  <si>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</si>
  <si>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</si>
  <si>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</si>
  <si>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</si>
  <si>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</si>
  <si>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</si>
  <si>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</si>
  <si>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</si>
  <si>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</si>
  <si>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</si>
  <si>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</si>
  <si>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</si>
  <si>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</si>
  <si>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</si>
  <si>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</si>
  <si>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</si>
  <si>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</si>
  <si>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</si>
  <si>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</si>
  <si>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</si>
  <si>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</si>
  <si>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</si>
  <si>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</si>
  <si>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</si>
  <si>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</si>
  <si>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</si>
  <si>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</si>
  <si>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</si>
  <si>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</si>
  <si>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</si>
  <si>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</si>
  <si>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</si>
  <si>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</si>
  <si>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</si>
  <si>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</si>
  <si>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</si>
  <si>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</si>
  <si>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</si>
  <si>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</si>
  <si>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</si>
  <si>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</si>
  <si>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</si>
  <si>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</si>
  <si>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</si>
  <si>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</si>
  <si>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</si>
  <si>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</si>
  <si>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</si>
  <si>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</si>
  <si>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</si>
  <si>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</si>
  <si>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</si>
  <si>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</si>
  <si>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</si>
  <si>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</si>
  <si>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</si>
  <si>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</si>
  <si>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</si>
  <si>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</si>
  <si>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</si>
  <si>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</si>
  <si>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</si>
  <si>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</si>
  <si>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</si>
  <si>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</si>
  <si>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</si>
  <si>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</si>
  <si>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</si>
  <si>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</si>
  <si>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</si>
  <si>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</si>
  <si>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</si>
  <si>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</si>
  <si>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</si>
  <si>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</si>
  <si>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</si>
  <si>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</si>
  <si>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</si>
  <si>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</si>
  <si>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</si>
  <si>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</si>
  <si>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</si>
  <si>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</si>
  <si>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</si>
  <si>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</si>
  <si>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</si>
  <si>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</si>
  <si>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</si>
  <si>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</si>
  <si>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</si>
  <si>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</si>
  <si>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</si>
  <si>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</si>
  <si>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</si>
  <si>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</si>
  <si>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</si>
  <si>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</si>
  <si>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</si>
  <si>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</si>
  <si>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</si>
  <si>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</si>
  <si>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</si>
  <si>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</si>
  <si>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</si>
  <si>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</si>
  <si>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</si>
  <si>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</si>
  <si>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</si>
  <si>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</si>
  <si>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</si>
  <si>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</si>
  <si>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</si>
  <si>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</si>
  <si>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</si>
  <si>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</si>
  <si>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</si>
  <si>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</si>
  <si>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</si>
  <si>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</si>
  <si>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</si>
  <si>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</si>
  <si>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</si>
  <si>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</si>
  <si>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</si>
  <si>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</si>
  <si>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</si>
  <si>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</si>
  <si>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</si>
  <si>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</si>
  <si>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</si>
  <si>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</si>
  <si>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</si>
  <si>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</si>
  <si>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</si>
  <si>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</si>
  <si>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</si>
  <si>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</si>
  <si>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</si>
  <si>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</si>
  <si>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</si>
  <si>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</si>
  <si>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</si>
  <si>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</si>
  <si>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</si>
  <si>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</si>
  <si>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</si>
  <si>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</si>
  <si>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</si>
  <si>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</si>
  <si>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</si>
  <si>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</si>
  <si>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</si>
  <si>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</si>
  <si>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</si>
  <si>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</si>
  <si>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</si>
  <si>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</si>
  <si>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</si>
  <si>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</si>
  <si>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</si>
  <si>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</si>
  <si>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</si>
  <si>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</si>
  <si>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</si>
  <si>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</si>
  <si>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</si>
  <si>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</si>
  <si>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</si>
  <si>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</si>
  <si>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</si>
  <si>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</si>
  <si>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</si>
  <si>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</si>
  <si>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</si>
  <si>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</si>
  <si>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</si>
  <si>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</si>
  <si>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</si>
  <si>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</si>
  <si>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</si>
  <si>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</si>
  <si>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</si>
  <si>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</si>
  <si>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</si>
  <si>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</si>
  <si>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</si>
  <si>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</si>
  <si>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</si>
  <si>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</si>
  <si>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</si>
  <si>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</si>
  <si>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</si>
  <si>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</si>
  <si>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</si>
  <si>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</si>
  <si>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</si>
  <si>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</si>
  <si>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</si>
  <si>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</si>
  <si>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</si>
  <si>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</si>
  <si>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</si>
  <si>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</si>
  <si>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</si>
  <si>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</si>
  <si>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</si>
  <si>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</si>
  <si>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</si>
  <si>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</si>
  <si>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</si>
  <si>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</si>
  <si>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</si>
  <si>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</si>
  <si>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</si>
  <si>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</si>
  <si>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</si>
  <si>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</si>
  <si>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</si>
  <si>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</si>
  <si>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</si>
  <si>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</si>
  <si>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</si>
  <si>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</si>
  <si>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</si>
  <si>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</si>
  <si>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</si>
  <si>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</si>
  <si>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</si>
  <si>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</si>
  <si>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</si>
  <si>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</si>
  <si>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</si>
  <si>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</si>
  <si>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</si>
  <si>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</si>
  <si>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</si>
  <si>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</si>
  <si>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</si>
  <si>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</si>
  <si>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</si>
  <si>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</si>
  <si>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</si>
  <si>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</si>
  <si>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</si>
  <si>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</si>
  <si>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</si>
  <si>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</si>
  <si>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</si>
  <si>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</si>
  <si>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</si>
  <si>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</si>
  <si>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</si>
  <si>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</si>
  <si>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</si>
  <si>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</si>
  <si>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</si>
  <si>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</si>
  <si>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</si>
  <si>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</si>
  <si>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</si>
  <si>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</si>
  <si>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</si>
  <si>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</si>
  <si>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</si>
  <si>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</si>
  <si>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</si>
  <si>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</si>
  <si>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</si>
  <si>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</si>
  <si>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</si>
  <si>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</si>
  <si>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</si>
  <si>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</si>
  <si>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</si>
  <si>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</si>
  <si>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</si>
  <si>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</si>
  <si>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</si>
  <si>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</si>
  <si>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</si>
  <si>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</si>
  <si>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</si>
  <si>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</si>
  <si>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</si>
  <si>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</si>
  <si>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</si>
  <si>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</si>
  <si>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</si>
  <si>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</si>
  <si>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</si>
  <si>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</si>
  <si>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</si>
  <si>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</si>
  <si>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</si>
  <si>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</si>
  <si>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</si>
  <si>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</si>
  <si>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</si>
  <si>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</si>
  <si>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</si>
  <si>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</si>
  <si>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</si>
  <si>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</si>
  <si>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</si>
  <si>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</si>
  <si>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</si>
  <si>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</si>
  <si>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</si>
  <si>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</si>
  <si>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</si>
  <si>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</si>
  <si>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</si>
  <si>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</si>
  <si>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</si>
  <si>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</si>
  <si>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</si>
  <si>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</si>
  <si>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</si>
  <si>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</si>
  <si>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</si>
  <si>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</si>
  <si>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</si>
  <si>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</si>
  <si>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</si>
  <si>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</si>
  <si>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</si>
  <si>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</si>
  <si>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</si>
  <si>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</si>
  <si>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</si>
  <si>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</si>
  <si>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</si>
  <si>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</si>
  <si>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</si>
  <si>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</si>
  <si>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</si>
  <si>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</si>
  <si>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</si>
  <si>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</si>
  <si>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</si>
  <si>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</si>
  <si>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</si>
  <si>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</si>
  <si>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</si>
  <si>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</si>
  <si>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</si>
  <si>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</si>
  <si>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</si>
  <si>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</si>
  <si>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</si>
  <si>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</si>
  <si>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</si>
  <si>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</si>
  <si>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</si>
  <si>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</si>
  <si>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</si>
  <si>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</si>
  <si>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</si>
  <si>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</si>
  <si>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</si>
  <si>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</si>
  <si>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</si>
  <si>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</si>
  <si>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</si>
  <si>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</si>
  <si>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</si>
  <si>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</si>
  <si>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</si>
  <si>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</si>
  <si>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</si>
  <si>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</si>
  <si>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</si>
  <si>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</si>
  <si>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</si>
  <si>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</si>
  <si>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</si>
  <si>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</si>
  <si>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</si>
  <si>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</si>
  <si>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</si>
  <si>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</si>
  <si>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</si>
  <si>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</si>
  <si>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</si>
  <si>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</si>
  <si>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</si>
  <si>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</si>
  <si>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</si>
  <si>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</si>
  <si>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</si>
  <si>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</si>
  <si>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</si>
  <si>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</si>
  <si>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</si>
  <si>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</si>
  <si>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</si>
  <si>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</si>
  <si>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</si>
  <si>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</si>
  <si>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</si>
  <si>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</si>
  <si>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</si>
  <si>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</si>
  <si>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</si>
  <si>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</si>
  <si>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</si>
  <si>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</si>
  <si>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</si>
  <si>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</si>
  <si>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</si>
  <si>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</si>
  <si>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</si>
  <si>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</si>
  <si>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</si>
  <si>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</si>
  <si>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</si>
  <si>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</si>
  <si>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</si>
  <si>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</si>
  <si>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</si>
  <si>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</si>
  <si>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</si>
  <si>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</si>
  <si>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</si>
  <si>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</si>
  <si>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</si>
  <si>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</si>
  <si>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</si>
  <si>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</si>
  <si>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</si>
  <si>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</si>
  <si>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</si>
  <si>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</si>
  <si>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</si>
  <si>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</si>
  <si>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</si>
  <si>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</si>
  <si>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</si>
  <si>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</si>
  <si>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</si>
  <si>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</si>
  <si>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</si>
  <si>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</si>
  <si>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</si>
  <si>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</si>
  <si>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</si>
  <si>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</si>
  <si>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</si>
  <si>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</si>
  <si>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</si>
  <si>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</si>
  <si>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</si>
  <si>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</si>
  <si>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</si>
  <si>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</si>
  <si>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</si>
  <si>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</si>
  <si>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</si>
  <si>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</si>
  <si>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</si>
  <si>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</si>
  <si>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</si>
  <si>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</si>
  <si>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</si>
  <si>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</si>
  <si>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</si>
  <si>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</si>
  <si>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</si>
  <si>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</si>
  <si>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</si>
  <si>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</si>
  <si>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</si>
  <si>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</si>
  <si>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</si>
  <si>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</si>
  <si>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</si>
  <si>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</si>
  <si>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</si>
  <si>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</si>
  <si>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</si>
  <si>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</si>
  <si>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</si>
  <si>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</si>
  <si>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</si>
  <si>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</si>
  <si>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</si>
  <si>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</si>
  <si>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</si>
  <si>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</si>
  <si>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</si>
  <si>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</si>
  <si>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</si>
  <si>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</si>
  <si>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</si>
  <si>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</si>
  <si>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</si>
  <si>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</si>
  <si>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</si>
  <si>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</si>
  <si>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</si>
  <si>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</si>
  <si>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</si>
  <si>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</si>
  <si>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</si>
  <si>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</si>
  <si>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</si>
  <si>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</si>
  <si>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</si>
  <si>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</si>
  <si>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</si>
  <si>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</si>
  <si>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</si>
  <si>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</si>
  <si>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</si>
  <si>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</si>
  <si>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</si>
  <si>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</si>
  <si>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</si>
  <si>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</si>
  <si>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</si>
  <si>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</si>
  <si>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</si>
  <si>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</si>
  <si>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</si>
  <si>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</si>
  <si>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</si>
  <si>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</si>
  <si>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</si>
  <si>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</si>
  <si>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</si>
  <si>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</si>
  <si>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</si>
  <si>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</si>
  <si>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</si>
  <si>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</si>
  <si>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</si>
  <si>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</si>
  <si>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</si>
  <si>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</si>
  <si>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</si>
  <si>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</si>
  <si>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</si>
  <si>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</si>
  <si>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</si>
  <si>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</si>
  <si>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</si>
  <si>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</si>
  <si>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</si>
  <si>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</si>
  <si>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</si>
  <si>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</si>
  <si>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</si>
  <si>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</si>
  <si>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</si>
  <si>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</si>
  <si>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</si>
  <si>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</si>
  <si>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</si>
  <si>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</si>
  <si>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</si>
  <si>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</si>
  <si>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</si>
  <si>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</si>
  <si>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</si>
  <si>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</si>
  <si>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</si>
  <si>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</si>
  <si>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</si>
  <si>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</si>
  <si>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</si>
  <si>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</si>
  <si>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</si>
  <si>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</si>
  <si>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</si>
  <si>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</si>
  <si>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</si>
  <si>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</si>
  <si>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</si>
  <si>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</si>
  <si>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</si>
  <si>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</si>
  <si>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</si>
  <si>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</si>
  <si>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</si>
  <si>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</si>
  <si>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</si>
  <si>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</si>
  <si>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</si>
  <si>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</si>
  <si>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</si>
  <si>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</si>
  <si>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</si>
  <si>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</si>
  <si>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</si>
  <si>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</si>
  <si>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</si>
  <si>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</si>
  <si>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</si>
  <si>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</si>
  <si>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</si>
  <si>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</si>
  <si>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</si>
  <si>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</si>
  <si>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</si>
  <si>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</si>
  <si>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</si>
  <si>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</si>
  <si>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</si>
  <si>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</si>
  <si>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</si>
  <si>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</si>
  <si>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</si>
  <si>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</si>
  <si>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</si>
  <si>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</si>
  <si>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</si>
  <si>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</si>
  <si>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</si>
  <si>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</si>
  <si>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</si>
  <si>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</si>
  <si>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</si>
  <si>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</si>
  <si>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</si>
  <si>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</si>
  <si>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</si>
  <si>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</si>
  <si>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</si>
  <si>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</si>
  <si>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</si>
  <si>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</si>
  <si>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</si>
  <si>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</si>
  <si>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</si>
  <si>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</si>
  <si>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</si>
  <si>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</si>
  <si>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</si>
  <si>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</si>
  <si>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</si>
  <si>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</si>
  <si>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</si>
  <si>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</si>
  <si>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</si>
  <si>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</si>
  <si>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</si>
  <si>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</si>
  <si>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</si>
  <si>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</si>
  <si>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</si>
  <si>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</si>
  <si>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</si>
  <si>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</si>
  <si>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</si>
  <si>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</si>
  <si>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</si>
  <si>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</si>
  <si>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</si>
  <si>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</si>
  <si>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</si>
  <si>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</si>
  <si>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</si>
  <si>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</si>
  <si>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</si>
  <si>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</si>
  <si>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</si>
  <si>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</si>
  <si>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</si>
  <si>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</si>
  <si>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</si>
  <si>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</si>
  <si>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</si>
  <si>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</si>
  <si>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</si>
  <si>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</si>
  <si>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</si>
  <si>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</si>
  <si>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</si>
  <si>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</si>
  <si>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</si>
  <si>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</si>
  <si>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</si>
  <si>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</si>
  <si>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</si>
  <si>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</si>
  <si>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</si>
  <si>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</si>
  <si>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</si>
  <si>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</si>
  <si>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</si>
  <si>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</si>
  <si>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</si>
  <si>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</si>
  <si>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</si>
  <si>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</si>
  <si>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</si>
  <si>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</si>
  <si>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</si>
  <si>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</si>
  <si>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</si>
  <si>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</si>
  <si>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</si>
  <si>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</si>
  <si>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</si>
  <si>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</si>
  <si>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</si>
  <si>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</si>
  <si>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</si>
  <si>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</si>
  <si>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</si>
  <si>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</si>
  <si>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</si>
  <si>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</si>
  <si>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</si>
  <si>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</si>
  <si>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</si>
  <si>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</si>
  <si>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</si>
  <si>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</si>
  <si>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</si>
  <si>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</si>
  <si>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</si>
  <si>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</si>
  <si>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</si>
  <si>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</si>
  <si>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</si>
  <si>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</si>
  <si>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</si>
  <si>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</si>
  <si>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</si>
  <si>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</si>
  <si>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</si>
  <si>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</si>
  <si>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</si>
  <si>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</si>
  <si>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</si>
  <si>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</si>
  <si>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</si>
  <si>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</si>
  <si>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</si>
  <si>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</si>
  <si>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</si>
  <si>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</si>
  <si>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</si>
  <si>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</si>
  <si>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</si>
  <si>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</si>
  <si>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</si>
  <si>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</si>
  <si>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</si>
  <si>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</si>
  <si>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</si>
  <si>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</si>
  <si>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</si>
  <si>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</si>
  <si>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</si>
  <si>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</si>
  <si>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</si>
  <si>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</si>
  <si>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</si>
  <si>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</si>
  <si>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</si>
  <si>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</si>
  <si>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</si>
  <si>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</si>
  <si>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</si>
  <si>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</si>
  <si>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</si>
  <si>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</si>
  <si>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</si>
  <si>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</si>
  <si>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</si>
  <si>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</si>
  <si>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</si>
  <si>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</si>
  <si>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</si>
  <si>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</si>
  <si>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</si>
  <si>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</si>
  <si>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</si>
  <si>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</si>
  <si>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</si>
  <si>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</si>
  <si>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</si>
  <si>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</si>
  <si>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</si>
  <si>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</si>
  <si>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</si>
  <si>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</si>
  <si>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</si>
  <si>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</si>
  <si>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</si>
  <si>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</si>
  <si>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</si>
  <si>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</si>
  <si>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</si>
  <si>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</si>
  <si>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</si>
  <si>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</si>
  <si>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</si>
  <si>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</si>
  <si>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</si>
  <si>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</si>
  <si>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</si>
  <si>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</si>
  <si>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</si>
  <si>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</si>
  <si>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</si>
  <si>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</si>
  <si>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</si>
  <si>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</si>
  <si>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</si>
  <si>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</si>
  <si>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</si>
  <si>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</si>
  <si>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</si>
  <si>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</si>
  <si>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</si>
  <si>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</si>
  <si>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</si>
  <si>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</si>
  <si>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</si>
  <si>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</si>
  <si>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</si>
  <si>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</si>
  <si>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</si>
  <si>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</si>
  <si>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</si>
  <si>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</si>
  <si>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</si>
  <si>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</si>
  <si>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</si>
  <si>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</si>
  <si>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</si>
  <si>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</si>
  <si>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</si>
  <si>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</si>
  <si>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</si>
  <si>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</si>
  <si>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</si>
  <si>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</si>
  <si>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</si>
  <si>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</si>
  <si>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</si>
  <si>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</si>
  <si>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</si>
  <si>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</si>
  <si>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</si>
  <si>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</si>
  <si>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</si>
  <si>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</si>
  <si>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</si>
  <si>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</si>
  <si>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</si>
  <si>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</si>
  <si>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</si>
  <si>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</si>
  <si>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</si>
  <si>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</si>
  <si>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</si>
  <si>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</si>
  <si>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</si>
  <si>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</si>
  <si>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</si>
  <si>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</si>
  <si>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</si>
  <si>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</si>
  <si>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</si>
  <si>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</si>
  <si>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</si>
  <si>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</si>
  <si>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</si>
  <si>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</si>
  <si>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</si>
  <si>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</si>
  <si>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</si>
  <si>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</si>
  <si>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</si>
  <si>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</si>
  <si>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</si>
  <si>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</si>
  <si>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</si>
  <si>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</si>
  <si>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</si>
  <si>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</si>
  <si>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</si>
  <si>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</si>
  <si>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</si>
  <si>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</si>
  <si>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</si>
  <si>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</si>
  <si>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</si>
  <si>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</si>
  <si>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</si>
  <si>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</si>
  <si>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</si>
  <si>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</si>
  <si>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</si>
  <si>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</si>
  <si>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</si>
  <si>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</si>
  <si>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</si>
  <si>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</si>
  <si>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</si>
  <si>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</si>
  <si>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</si>
  <si>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</si>
  <si>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</si>
  <si>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</si>
  <si>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</si>
  <si>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</si>
  <si>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</si>
  <si>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</si>
  <si>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</si>
  <si>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</si>
  <si>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</si>
  <si>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</si>
  <si>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</si>
  <si>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</si>
  <si>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</si>
  <si>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</si>
  <si>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</si>
  <si>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</si>
  <si>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</si>
  <si>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</si>
  <si>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</si>
  <si>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</si>
  <si>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</si>
  <si>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</si>
  <si>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</si>
  <si>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</si>
  <si>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</si>
  <si>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</si>
  <si>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</si>
  <si>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</si>
  <si>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</si>
  <si>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</si>
  <si>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</si>
  <si>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</si>
  <si>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</si>
  <si>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</si>
  <si>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</si>
  <si>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</si>
  <si>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</si>
  <si>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</si>
  <si>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</si>
  <si>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</si>
  <si>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</si>
  <si>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</si>
  <si>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</si>
  <si>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</si>
  <si>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</si>
  <si>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</si>
  <si>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</si>
  <si>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</si>
  <si>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</si>
  <si>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</si>
  <si>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</si>
  <si>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</si>
  <si>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</si>
  <si>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</si>
  <si>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</si>
  <si>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</si>
  <si>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</si>
  <si>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</si>
  <si>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</si>
  <si>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</si>
  <si>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</si>
  <si>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</si>
  <si>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</si>
  <si>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</si>
  <si>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</si>
  <si>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</si>
  <si>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</si>
  <si>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</si>
  <si>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</si>
  <si>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</si>
  <si>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</si>
  <si>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</si>
  <si>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</si>
  <si>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</si>
  <si>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</si>
  <si>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</si>
  <si>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</si>
  <si>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</si>
  <si>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</si>
  <si>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</si>
  <si>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</si>
  <si>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</si>
  <si>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</si>
  <si>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</si>
  <si>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</si>
  <si>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</si>
  <si>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</si>
  <si>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</si>
  <si>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</si>
  <si>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</si>
  <si>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</si>
  <si>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</si>
  <si>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</si>
  <si>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</si>
  <si>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</si>
  <si>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</si>
  <si>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</si>
  <si>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</si>
  <si>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</si>
  <si>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</si>
  <si>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</si>
  <si>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</si>
  <si>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</si>
  <si>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</si>
  <si>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</si>
  <si>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</si>
  <si>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</si>
  <si>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</si>
  <si>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</si>
  <si>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</si>
  <si>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</si>
  <si>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</si>
  <si>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</si>
  <si>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</si>
  <si>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</si>
  <si>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</si>
  <si>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</si>
  <si>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</si>
  <si>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</si>
  <si>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</si>
  <si>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</si>
  <si>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</si>
  <si>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</si>
  <si>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</si>
  <si>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</si>
  <si>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</si>
  <si>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</si>
  <si>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</si>
  <si>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</si>
  <si>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</si>
  <si>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</si>
  <si>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</si>
  <si>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</si>
  <si>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</si>
  <si>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</si>
  <si>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</si>
  <si>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</si>
  <si>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</si>
  <si>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</si>
  <si>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</si>
  <si>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</si>
  <si>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</si>
  <si>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</si>
  <si>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</si>
  <si>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</si>
  <si>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</si>
  <si>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</si>
  <si>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</si>
  <si>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</si>
  <si>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</si>
  <si>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</si>
  <si>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</si>
  <si>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</si>
  <si>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</si>
  <si>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</si>
  <si>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</si>
  <si>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</si>
  <si>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</si>
  <si>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</si>
  <si>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</si>
  <si>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</si>
  <si>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</si>
  <si>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</si>
  <si>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</si>
  <si>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</si>
  <si>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</si>
  <si>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</si>
  <si>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</si>
  <si>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</si>
  <si>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</si>
  <si>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</si>
  <si>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</si>
  <si>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</si>
  <si>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</si>
  <si>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</si>
  <si>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</si>
  <si>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</si>
  <si>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</si>
  <si>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</si>
  <si>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</si>
  <si>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</si>
  <si>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</si>
  <si>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</si>
  <si>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</si>
  <si>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</si>
  <si>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</si>
  <si>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</si>
  <si>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</si>
  <si>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</si>
  <si>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</si>
  <si>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</si>
  <si>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</si>
  <si>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</si>
  <si>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</si>
  <si>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</si>
  <si>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</si>
  <si>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</si>
  <si>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</si>
  <si>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</si>
  <si>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</si>
  <si>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</si>
  <si>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</si>
  <si>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</si>
  <si>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</si>
  <si>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</si>
  <si>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</si>
  <si>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</si>
  <si>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</si>
  <si>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</si>
  <si>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</si>
  <si>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</si>
  <si>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</si>
  <si>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</si>
  <si>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</si>
  <si>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</si>
  <si>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</si>
  <si>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</si>
  <si>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</si>
  <si>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</si>
  <si>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</si>
  <si>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</si>
  <si>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</si>
  <si>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</si>
  <si>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</si>
  <si>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</si>
  <si>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</si>
  <si>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</si>
  <si>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</si>
  <si>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</si>
  <si>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</si>
  <si>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</si>
  <si>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</si>
  <si>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</si>
  <si>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</si>
  <si>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</si>
  <si>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</si>
  <si>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</si>
  <si>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</si>
  <si>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</si>
  <si>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</si>
  <si>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</si>
  <si>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</si>
  <si>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</si>
  <si>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</si>
  <si>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</si>
  <si>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</si>
  <si>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</si>
  <si>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</si>
  <si>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</si>
  <si>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</si>
  <si>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</si>
  <si>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</si>
  <si>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</si>
  <si>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</si>
  <si>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</si>
  <si>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</si>
  <si>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</si>
  <si>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</si>
  <si>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</si>
  <si>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</si>
  <si>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</si>
  <si>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</si>
  <si>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</si>
  <si>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</si>
  <si>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</si>
  <si>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</si>
  <si>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</si>
  <si>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</si>
  <si>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</si>
  <si>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</si>
  <si>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</si>
  <si>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</si>
  <si>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</si>
  <si>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</si>
  <si>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</si>
  <si>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</si>
  <si>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</si>
  <si>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</si>
  <si>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</si>
  <si>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</si>
  <si>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</si>
  <si>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</si>
  <si>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</si>
  <si>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</si>
  <si>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</si>
  <si>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</si>
  <si>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</si>
  <si>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</si>
  <si>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</si>
  <si>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</si>
  <si>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</si>
  <si>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</si>
  <si>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</si>
  <si>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</si>
  <si>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</si>
  <si>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</si>
  <si>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</si>
  <si>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</si>
  <si>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</si>
  <si>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</si>
  <si>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</si>
  <si>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</si>
  <si>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</si>
  <si>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</si>
  <si>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</si>
  <si>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</si>
  <si>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</si>
  <si>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</si>
  <si>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</si>
  <si>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</si>
  <si>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</si>
  <si>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</si>
  <si>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</si>
  <si>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</si>
  <si>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</si>
  <si>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</si>
  <si>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</si>
  <si>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</si>
  <si>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</si>
  <si>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</si>
  <si>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</si>
  <si>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</si>
  <si>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</si>
  <si>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</si>
  <si>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</si>
  <si>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</si>
  <si>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</si>
  <si>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</si>
  <si>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</si>
  <si>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</si>
  <si>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</si>
  <si>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</si>
  <si>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</si>
  <si>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</si>
  <si>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</si>
  <si>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</si>
  <si>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</si>
  <si>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</si>
  <si>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</si>
  <si>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</si>
  <si>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</si>
  <si>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</si>
  <si>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</si>
  <si>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</si>
  <si>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</si>
  <si>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</si>
  <si>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</si>
  <si>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</si>
  <si>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</si>
  <si>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</si>
  <si>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</si>
  <si>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</si>
  <si>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</si>
  <si>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</si>
  <si>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</si>
  <si>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</si>
  <si>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</si>
  <si>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</si>
  <si>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</si>
  <si>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</si>
  <si>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</si>
  <si>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</si>
  <si>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</si>
  <si>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</si>
  <si>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</si>
  <si>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</si>
  <si>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</si>
  <si>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</si>
  <si>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</si>
  <si>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</si>
  <si>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</si>
  <si>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</si>
  <si>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</si>
  <si>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</si>
  <si>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</si>
  <si>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</si>
  <si>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</si>
  <si>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</si>
  <si>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</si>
  <si>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</si>
  <si>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</si>
  <si>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</si>
  <si>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</si>
  <si>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</si>
  <si>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</si>
  <si>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</si>
  <si>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</si>
  <si>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</si>
  <si>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</si>
  <si>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</si>
  <si>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</si>
  <si>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</si>
  <si>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</si>
  <si>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</si>
  <si>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</si>
  <si>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</si>
  <si>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</si>
  <si>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</si>
  <si>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</si>
  <si>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</si>
  <si>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</si>
  <si>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</si>
  <si>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</si>
  <si>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</si>
  <si>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</si>
  <si>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</si>
  <si>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</si>
  <si>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</si>
  <si>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</si>
  <si>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</si>
  <si>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</si>
  <si>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</si>
  <si>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</si>
  <si>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</si>
  <si>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</si>
  <si>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</si>
  <si>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</si>
  <si>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</si>
  <si>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</si>
  <si>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</si>
  <si>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</si>
  <si>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</si>
  <si>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</si>
  <si>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</si>
  <si>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</si>
  <si>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</si>
  <si>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</si>
  <si>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</si>
  <si>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</si>
  <si>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</si>
  <si>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</si>
  <si>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</si>
  <si>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</si>
  <si>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</si>
  <si>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</si>
  <si>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</si>
  <si>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</si>
  <si>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</si>
  <si>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</si>
  <si>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</si>
  <si>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</si>
  <si>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</si>
  <si>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</si>
  <si>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</si>
  <si>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</si>
  <si>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</si>
  <si>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</si>
  <si>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</si>
  <si>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</si>
  <si>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</si>
  <si>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</si>
  <si>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</si>
  <si>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</si>
  <si>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</si>
  <si>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</si>
  <si>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</si>
  <si>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</si>
  <si>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</si>
  <si>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</si>
  <si>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</si>
  <si>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</si>
  <si>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</si>
  <si>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</si>
  <si>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</si>
  <si>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</si>
  <si>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</si>
  <si>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</si>
  <si>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</si>
  <si>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</si>
  <si>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</si>
  <si>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</si>
  <si>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</si>
  <si>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</si>
  <si>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</si>
  <si>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</si>
  <si>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</si>
  <si>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</si>
  <si>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</si>
  <si>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</si>
  <si>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</si>
  <si>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</si>
  <si>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</si>
  <si>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</si>
  <si>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</si>
  <si>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</si>
  <si>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</si>
  <si>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</si>
  <si>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</si>
  <si>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</si>
  <si>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</si>
  <si>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</si>
  <si>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</si>
  <si>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</si>
  <si>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</si>
  <si>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</si>
  <si>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</si>
  <si>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</si>
  <si>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</si>
  <si>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</si>
  <si>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</si>
  <si>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</si>
  <si>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</si>
  <si>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</si>
  <si>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</si>
  <si>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</si>
  <si>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</si>
  <si>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</si>
  <si>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</si>
  <si>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</si>
  <si>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</si>
  <si>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</si>
  <si>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</si>
  <si>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</si>
  <si>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</si>
  <si>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</si>
  <si>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</si>
  <si>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</si>
  <si>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</si>
  <si>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</si>
  <si>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</si>
  <si>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</si>
  <si>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</si>
  <si>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</si>
  <si>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</si>
  <si>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</si>
  <si>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</si>
  <si>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</si>
  <si>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</si>
  <si>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</si>
  <si>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</si>
  <si>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</si>
  <si>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</si>
  <si>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</si>
  <si>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</si>
  <si>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</si>
  <si>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</si>
  <si>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</si>
  <si>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</si>
  <si>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</si>
  <si>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</si>
  <si>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</si>
  <si>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</si>
  <si>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</si>
  <si>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</si>
  <si>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</si>
  <si>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</si>
  <si>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</si>
  <si>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</si>
  <si>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</si>
  <si>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</si>
  <si>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</si>
  <si>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</si>
  <si>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</si>
  <si>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</si>
  <si>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</si>
  <si>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</si>
  <si>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</si>
  <si>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</si>
  <si>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</si>
  <si>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</si>
  <si>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</si>
  <si>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</si>
  <si>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</si>
  <si>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</si>
  <si>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</si>
  <si>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</si>
  <si>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</si>
  <si>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</si>
  <si>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</si>
  <si>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</si>
  <si>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</si>
  <si>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</si>
  <si>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</si>
  <si>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</si>
  <si>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</si>
  <si>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</si>
  <si>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</si>
  <si>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</si>
  <si>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</si>
  <si>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</si>
  <si>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</si>
  <si>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</si>
  <si>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</si>
  <si>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</si>
  <si>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</si>
  <si>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</si>
  <si>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</si>
  <si>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</si>
  <si>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</si>
  <si>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</si>
  <si>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</si>
  <si>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</si>
  <si>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</si>
  <si>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</si>
  <si>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</si>
  <si>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</si>
  <si>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</si>
  <si>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</si>
  <si>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</si>
  <si>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</si>
  <si>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</si>
  <si>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</si>
  <si>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</si>
  <si>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</si>
  <si>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</si>
  <si>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</si>
  <si>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</si>
  <si>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</si>
  <si>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</si>
  <si>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</si>
  <si>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</si>
  <si>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</si>
  <si>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</si>
  <si>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</si>
  <si>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</si>
  <si>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</si>
  <si>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</si>
  <si>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</si>
  <si>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</si>
  <si>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</si>
  <si>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</si>
  <si>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</si>
  <si>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</si>
  <si>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</si>
  <si>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</si>
  <si>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</si>
  <si>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</si>
  <si>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</si>
  <si>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</si>
  <si>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</si>
  <si>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</si>
  <si>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</si>
  <si>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</si>
  <si>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</si>
  <si>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</si>
  <si>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</si>
  <si>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</si>
  <si>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</si>
  <si>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</si>
  <si>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</si>
  <si>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</si>
  <si>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</si>
  <si>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</si>
  <si>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</si>
  <si>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</si>
  <si>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</si>
  <si>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</si>
  <si>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</si>
  <si>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</si>
  <si>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</si>
  <si>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</si>
  <si>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</si>
  <si>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</si>
  <si>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</si>
  <si>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</si>
  <si>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</si>
  <si>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</si>
  <si>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</si>
  <si>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</si>
  <si>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</si>
  <si>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</si>
  <si>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</si>
  <si>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</si>
  <si>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</si>
  <si>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</si>
  <si>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</si>
  <si>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</si>
  <si>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</si>
  <si>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</si>
  <si>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</si>
  <si>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</si>
  <si>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</si>
  <si>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</si>
  <si>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</si>
  <si>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</si>
  <si>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</si>
  <si>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</si>
  <si>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</si>
  <si>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</si>
  <si>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</si>
  <si>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</si>
  <si>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</si>
  <si>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</si>
  <si>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</si>
  <si>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</si>
  <si>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</si>
  <si>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</si>
  <si>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</si>
  <si>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</si>
  <si>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</si>
  <si>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</si>
  <si>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</si>
  <si>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</si>
  <si>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</si>
  <si>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</si>
  <si>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</si>
  <si>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</si>
  <si>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</si>
  <si>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</si>
  <si>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</si>
  <si>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</si>
  <si>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</si>
  <si>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</si>
  <si>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</si>
  <si>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</si>
  <si>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</si>
  <si>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</si>
  <si>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</si>
  <si>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</si>
  <si>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</si>
  <si>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</si>
  <si>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</si>
  <si>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</si>
  <si>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</si>
  <si>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</si>
  <si>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</si>
  <si>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</si>
  <si>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</si>
  <si>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</si>
  <si>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</si>
  <si>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</si>
  <si>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</si>
  <si>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</si>
  <si>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</si>
  <si>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</si>
  <si>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</si>
  <si>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</si>
  <si>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</si>
  <si>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</si>
  <si>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</si>
  <si>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</si>
  <si>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</si>
  <si>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</si>
  <si>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</si>
  <si>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</si>
  <si>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</si>
  <si>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</si>
  <si>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</si>
  <si>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</si>
  <si>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</si>
  <si>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</si>
  <si>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</si>
  <si>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</si>
  <si>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</si>
  <si>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</si>
  <si>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</si>
  <si>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</si>
  <si>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</si>
  <si>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</si>
  <si>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</si>
  <si>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</si>
  <si>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</si>
  <si>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</si>
  <si>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</si>
  <si>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</si>
  <si>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</si>
  <si>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</si>
  <si>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</si>
  <si>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</si>
  <si>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</si>
  <si>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</si>
  <si>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</si>
  <si>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</si>
  <si>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</si>
  <si>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</si>
  <si>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</si>
  <si>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</si>
  <si>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</si>
  <si>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</si>
  <si>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</si>
  <si>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</si>
  <si>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</si>
  <si>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</si>
  <si>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</si>
  <si>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</si>
  <si>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</si>
  <si>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</si>
  <si>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</si>
  <si>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</si>
  <si>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</si>
  <si>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</si>
  <si>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</si>
  <si>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</si>
  <si>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</si>
  <si>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</si>
  <si>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</si>
  <si>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</si>
  <si>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</si>
  <si>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</si>
  <si>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</si>
  <si>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</si>
  <si>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</si>
  <si>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</si>
  <si>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</si>
  <si>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</si>
  <si>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</si>
  <si>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</si>
  <si>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</si>
  <si>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</si>
  <si>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</si>
  <si>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</si>
  <si>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</si>
  <si>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</si>
  <si>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</si>
  <si>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</si>
  <si>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</si>
  <si>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</si>
  <si>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</si>
  <si>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</si>
  <si>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</si>
  <si>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</si>
  <si>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</si>
  <si>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</si>
  <si>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</si>
  <si>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</si>
  <si>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</si>
  <si>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</si>
  <si>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</si>
  <si>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</si>
  <si>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</si>
  <si>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</si>
  <si>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</si>
  <si>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</si>
  <si>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</si>
  <si>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</si>
  <si>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</si>
  <si>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</si>
  <si>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</si>
  <si>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</si>
  <si>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</si>
  <si>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</si>
  <si>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</si>
  <si>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</si>
  <si>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</si>
  <si>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</si>
  <si>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</si>
  <si>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</si>
  <si>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</si>
  <si>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</si>
  <si>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</si>
  <si>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</si>
  <si>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</si>
  <si>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</si>
  <si>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</si>
  <si>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</si>
  <si>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</si>
  <si>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</si>
  <si>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</si>
  <si>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</si>
  <si>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</si>
  <si>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</si>
  <si>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</si>
  <si>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</si>
  <si>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</si>
  <si>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</si>
  <si>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</si>
  <si>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</si>
  <si>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</si>
  <si>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</si>
  <si>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</si>
  <si>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</si>
  <si>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</si>
  <si>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</si>
  <si>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</si>
  <si>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</si>
  <si>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</si>
  <si>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</si>
  <si>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</si>
  <si>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</si>
  <si>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</si>
  <si>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</si>
  <si>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</si>
  <si>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</si>
  <si>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</si>
  <si>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</si>
  <si>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</si>
  <si>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</si>
  <si>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</si>
  <si>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</si>
  <si>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</si>
  <si>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</si>
  <si>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</si>
  <si>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</si>
  <si>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</si>
  <si>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</si>
  <si>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</si>
  <si>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</si>
  <si>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</si>
  <si>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</si>
  <si>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</si>
  <si>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</si>
  <si>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</si>
  <si>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</si>
  <si>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</si>
  <si>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</si>
  <si>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</si>
  <si>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</si>
  <si>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</si>
  <si>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</si>
  <si>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</si>
  <si>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</si>
  <si>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</si>
  <si>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</si>
  <si>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</si>
  <si>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</si>
  <si>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</si>
  <si>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</si>
  <si>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</si>
  <si>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</si>
  <si>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</si>
  <si>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</si>
  <si>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</si>
  <si>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</si>
  <si>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</si>
  <si>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</si>
  <si>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</si>
  <si>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</si>
  <si>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</si>
  <si>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</si>
  <si>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</si>
  <si>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</si>
  <si>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</si>
  <si>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</si>
  <si>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</si>
  <si>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</si>
  <si>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</si>
  <si>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</si>
  <si>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</si>
  <si>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</si>
  <si>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</si>
  <si>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</si>
  <si>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</si>
  <si>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</si>
  <si>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</si>
  <si>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</si>
  <si>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</si>
  <si>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</si>
  <si>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</si>
  <si>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</si>
  <si>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</si>
  <si>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</si>
  <si>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</si>
  <si>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</si>
  <si>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</si>
  <si>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</si>
  <si>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</si>
  <si>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</si>
  <si>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</si>
  <si>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</si>
  <si>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</si>
  <si>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</si>
  <si>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</si>
  <si>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</si>
  <si>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</si>
  <si>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</si>
  <si>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</si>
  <si>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</si>
  <si>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</si>
  <si>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</si>
  <si>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</si>
  <si>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</si>
  <si>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</si>
  <si>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</si>
  <si>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</si>
  <si>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</si>
  <si>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</si>
  <si>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</si>
  <si>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</si>
  <si>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</si>
  <si>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</si>
  <si>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</si>
  <si>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</si>
  <si>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</si>
  <si>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</si>
  <si>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</si>
  <si>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</si>
  <si>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</si>
  <si>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</si>
  <si>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</si>
  <si>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</si>
  <si>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</si>
  <si>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</si>
  <si>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</si>
  <si>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</si>
  <si>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</si>
  <si>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</si>
  <si>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</si>
  <si>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</si>
  <si>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</si>
  <si>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</si>
  <si>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</si>
  <si>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</si>
  <si>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</si>
  <si>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</si>
  <si>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</si>
  <si>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</si>
  <si>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</si>
  <si>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</si>
  <si>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</si>
  <si>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</si>
  <si>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</si>
  <si>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</si>
  <si>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</si>
  <si>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</si>
  <si>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</si>
  <si>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</si>
  <si>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</si>
  <si>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</si>
  <si>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</si>
  <si>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</si>
  <si>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</si>
  <si>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</si>
  <si>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</si>
  <si>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</si>
  <si>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</si>
  <si>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</si>
  <si>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</si>
  <si>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</si>
  <si>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</si>
  <si>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</si>
  <si>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</si>
  <si>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</si>
  <si>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</si>
  <si>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</si>
  <si>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</si>
  <si>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</si>
  <si>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</si>
  <si>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</si>
  <si>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</si>
  <si>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</si>
  <si>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</si>
  <si>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</si>
  <si>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</si>
  <si>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</si>
  <si>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</si>
  <si>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</si>
  <si>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</si>
  <si>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</si>
  <si>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</si>
  <si>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</si>
  <si>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</si>
  <si>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</si>
  <si>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</si>
  <si>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</si>
  <si>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</si>
  <si>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</si>
  <si>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</si>
  <si>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</si>
  <si>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</si>
  <si>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</si>
  <si>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</si>
  <si>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</si>
  <si>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</si>
  <si>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</si>
  <si>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</si>
  <si>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</si>
  <si>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</si>
  <si>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</si>
  <si>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</si>
  <si>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</si>
  <si>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</si>
  <si>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</si>
  <si>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</si>
  <si>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</si>
  <si>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</si>
  <si>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</si>
  <si>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</si>
  <si>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</si>
  <si>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</si>
  <si>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</si>
  <si>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</si>
  <si>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</si>
  <si>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</si>
  <si>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</si>
  <si>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</si>
  <si>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</si>
  <si>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</si>
  <si>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</si>
  <si>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</si>
  <si>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</si>
  <si>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</si>
  <si>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</si>
  <si>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</si>
  <si>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</si>
  <si>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</si>
  <si>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</si>
  <si>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</si>
  <si>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</si>
  <si>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</si>
  <si>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</si>
  <si>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</si>
  <si>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</si>
  <si>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</si>
  <si>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</si>
  <si>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</si>
  <si>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</si>
  <si>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</si>
  <si>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</si>
  <si>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</si>
  <si>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</si>
  <si>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</si>
  <si>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</si>
  <si>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</si>
  <si>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</si>
  <si>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</si>
  <si>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</si>
  <si>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</si>
  <si>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</si>
  <si>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</si>
  <si>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</si>
  <si>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</si>
  <si>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</si>
  <si>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</si>
  <si>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</si>
  <si>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</si>
  <si>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</si>
  <si>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</si>
  <si>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</si>
  <si>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</si>
  <si>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</si>
  <si>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</si>
  <si>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</si>
  <si>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</si>
  <si>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</si>
  <si>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</si>
  <si>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</si>
  <si>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</si>
  <si>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</si>
  <si>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</si>
  <si>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</si>
  <si>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</si>
  <si>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</si>
  <si>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</si>
  <si>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</si>
  <si>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</si>
  <si>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</si>
  <si>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</si>
  <si>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</si>
  <si>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</si>
  <si>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</si>
  <si>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</si>
  <si>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</si>
  <si>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</si>
  <si>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</si>
  <si>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</si>
  <si>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</si>
  <si>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</si>
  <si>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</si>
  <si>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</si>
  <si>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</si>
  <si>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</si>
  <si>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</si>
  <si>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</si>
  <si>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</si>
  <si>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</si>
  <si>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</si>
  <si>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</si>
  <si>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</si>
  <si>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</si>
  <si>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</si>
  <si>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</si>
  <si>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</si>
  <si>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</si>
  <si>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</si>
  <si>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</si>
  <si>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</si>
  <si>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</si>
  <si>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</si>
  <si>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</si>
  <si>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</si>
  <si>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</si>
  <si>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</si>
  <si>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</si>
  <si>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</si>
  <si>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</si>
  <si>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</si>
  <si>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</si>
  <si>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</si>
  <si>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</si>
  <si>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</si>
  <si>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</si>
  <si>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</si>
  <si>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</si>
  <si>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</si>
  <si>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</si>
  <si>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</si>
  <si>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</si>
  <si>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</si>
  <si>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</si>
  <si>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</si>
  <si>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</si>
  <si>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</si>
  <si>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</si>
  <si>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</si>
  <si>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</si>
  <si>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</si>
  <si>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</si>
  <si>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</si>
  <si>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</si>
  <si>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</si>
  <si>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</si>
  <si>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</si>
  <si>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</si>
  <si>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</si>
  <si>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</si>
  <si>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</si>
  <si>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</si>
  <si>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</si>
  <si>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</si>
  <si>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</si>
  <si>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</si>
  <si>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</si>
  <si>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</si>
  <si>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</si>
  <si>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</si>
  <si>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</si>
  <si>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</si>
  <si>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</si>
  <si>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</si>
  <si>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</si>
  <si>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</si>
  <si>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</si>
  <si>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</si>
  <si>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</si>
  <si>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</si>
  <si>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</si>
  <si>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</si>
  <si>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</si>
  <si>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</si>
  <si>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</si>
  <si>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</si>
  <si>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</si>
  <si>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</si>
  <si>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</si>
  <si>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</si>
  <si>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</si>
  <si>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</si>
  <si>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</si>
  <si>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</si>
  <si>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</si>
  <si>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</si>
  <si>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</si>
  <si>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</si>
  <si>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</si>
  <si>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</si>
  <si>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</si>
  <si>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</si>
  <si>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</si>
  <si>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</si>
  <si>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</si>
  <si>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</si>
  <si>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</si>
  <si>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</si>
  <si>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</si>
  <si>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</si>
  <si>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</si>
  <si>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</si>
  <si>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</si>
  <si>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</si>
  <si>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</si>
  <si>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</si>
  <si>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</si>
  <si>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</si>
  <si>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</si>
  <si>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</si>
  <si>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</si>
  <si>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</si>
  <si>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</si>
  <si>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</si>
  <si>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</si>
  <si>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</si>
  <si>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</si>
  <si>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</si>
  <si>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</si>
  <si>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</si>
  <si>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</si>
  <si>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</si>
  <si>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</si>
  <si>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</si>
  <si>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</si>
  <si>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</si>
  <si>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</si>
  <si>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</si>
  <si>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</si>
  <si>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</si>
  <si>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</si>
  <si>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</si>
  <si>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</si>
  <si>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</si>
  <si>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</si>
  <si>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</si>
  <si>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</si>
  <si>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</si>
  <si>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</si>
  <si>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</si>
  <si>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</si>
  <si>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</si>
  <si>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</si>
  <si>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</si>
  <si>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</si>
  <si>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</si>
  <si>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</si>
  <si>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</si>
  <si>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</si>
  <si>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</si>
  <si>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</si>
  <si>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</si>
  <si>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</si>
  <si>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</si>
  <si>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</si>
  <si>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</si>
  <si>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</si>
  <si>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</si>
  <si>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</si>
  <si>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</si>
  <si>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</si>
  <si>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</si>
  <si>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</si>
  <si>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</si>
  <si>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</si>
  <si>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</si>
  <si>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</si>
  <si>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</si>
  <si>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</si>
  <si>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</si>
  <si>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</si>
  <si>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</si>
  <si>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</si>
  <si>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</si>
  <si>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</si>
  <si>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</si>
  <si>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</si>
  <si>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</si>
  <si>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</si>
  <si>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</si>
  <si>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</si>
  <si>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</si>
  <si>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</si>
  <si>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</si>
  <si>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</si>
  <si>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</si>
  <si>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</si>
  <si>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</si>
  <si>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</si>
  <si>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</si>
  <si>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</si>
  <si>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</si>
  <si>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</si>
  <si>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</si>
  <si>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</si>
  <si>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</si>
  <si>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</si>
  <si>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</si>
  <si>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</si>
  <si>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</si>
  <si>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</si>
  <si>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</si>
  <si>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</si>
  <si>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</si>
  <si>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</si>
  <si>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</si>
  <si>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</si>
  <si>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</si>
  <si>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</si>
  <si>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</si>
  <si>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</si>
  <si>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</si>
  <si>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</si>
  <si>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</si>
  <si>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</si>
  <si>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</si>
  <si>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</si>
  <si>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</si>
  <si>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</si>
  <si>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</si>
  <si>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</si>
  <si>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</si>
  <si>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</si>
  <si>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</si>
  <si>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</si>
  <si>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</si>
  <si>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</si>
  <si>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</si>
  <si>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</si>
  <si>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</si>
  <si>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</si>
  <si>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</si>
  <si>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</si>
  <si>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</si>
  <si>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</si>
  <si>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</si>
  <si>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</si>
  <si>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</si>
  <si>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</si>
  <si>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</si>
  <si>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</si>
  <si>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</si>
  <si>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</si>
  <si>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</si>
  <si>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</si>
  <si>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</si>
  <si>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</si>
  <si>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</si>
  <si>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</si>
  <si>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</si>
  <si>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</si>
  <si>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</si>
  <si>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</si>
  <si>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</si>
  <si>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</si>
  <si>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</si>
  <si>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</si>
  <si>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</si>
  <si>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</si>
  <si>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</si>
  <si>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</si>
  <si>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</si>
  <si>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</si>
  <si>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</si>
  <si>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</si>
  <si>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</si>
  <si>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</si>
  <si>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</si>
  <si>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</si>
  <si>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</si>
  <si>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</si>
  <si>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</si>
  <si>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</si>
  <si>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</si>
  <si>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</si>
  <si>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</si>
  <si>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</si>
  <si>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</si>
  <si>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</si>
  <si>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</si>
  <si>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</si>
  <si>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</si>
  <si>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</si>
  <si>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</si>
  <si>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</si>
  <si>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</si>
  <si>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</si>
  <si>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</si>
  <si>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</si>
  <si>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</si>
  <si>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</si>
  <si>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</si>
  <si>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</si>
  <si>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</si>
  <si>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</si>
  <si>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</si>
  <si>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</si>
  <si>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</si>
  <si>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</si>
  <si>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</si>
  <si>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</si>
  <si>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</si>
  <si>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</si>
  <si>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</si>
  <si>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</si>
  <si>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</si>
  <si>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</si>
  <si>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</si>
  <si>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</si>
  <si>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</si>
  <si>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</si>
  <si>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</si>
  <si>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</si>
  <si>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</si>
  <si>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</si>
  <si>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</si>
  <si>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</si>
  <si>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</si>
  <si>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</si>
  <si>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</si>
  <si>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</si>
  <si>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</si>
  <si>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</si>
  <si>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</si>
  <si>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</si>
  <si>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</si>
  <si>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</si>
  <si>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</si>
  <si>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</si>
  <si>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</si>
  <si>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</si>
  <si>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</si>
  <si>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</si>
  <si>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</si>
  <si>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</si>
  <si>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</si>
  <si>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</si>
  <si>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</si>
  <si>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</si>
  <si>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</si>
  <si>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</si>
  <si>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</si>
  <si>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</si>
  <si>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</si>
  <si>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</si>
  <si>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</si>
  <si>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</si>
  <si>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</si>
  <si>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</si>
  <si>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</si>
  <si>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</si>
  <si>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</si>
  <si>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</si>
  <si>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</si>
  <si>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</si>
  <si>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</si>
  <si>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</si>
  <si>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</si>
  <si>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</si>
  <si>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</si>
  <si>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</si>
  <si>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</si>
  <si>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</si>
  <si>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</si>
  <si>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</si>
  <si>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</si>
  <si>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</si>
  <si>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</si>
  <si>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</si>
  <si>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</si>
  <si>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</si>
  <si>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</si>
  <si>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</si>
  <si>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</si>
  <si>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</si>
  <si>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</si>
  <si>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</si>
  <si>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</si>
  <si>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</si>
  <si>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</si>
  <si>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</si>
  <si>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</si>
  <si>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</si>
  <si>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</si>
  <si>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</si>
  <si>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</si>
  <si>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</si>
  <si>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</si>
  <si>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</si>
  <si>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</si>
  <si>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</si>
  <si>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</si>
  <si>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</si>
  <si>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</si>
  <si>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</si>
  <si>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</si>
  <si>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</si>
  <si>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</si>
  <si>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</si>
  <si>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</si>
  <si>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</si>
  <si>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</si>
  <si>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</si>
  <si>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</si>
  <si>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</si>
  <si>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</si>
  <si>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</si>
  <si>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</si>
  <si>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</si>
  <si>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</si>
  <si>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</si>
  <si>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</si>
  <si>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</si>
  <si>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</si>
  <si>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</si>
  <si>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</si>
  <si>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</si>
  <si>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</si>
  <si>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</si>
  <si>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</si>
  <si>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</si>
  <si>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</si>
  <si>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</si>
  <si>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</si>
  <si>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</si>
  <si>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</si>
  <si>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</si>
  <si>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</si>
  <si>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</si>
  <si>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</si>
  <si>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</si>
  <si>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</si>
  <si>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</si>
  <si>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</si>
  <si>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</si>
  <si>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</si>
  <si>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</si>
  <si>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</si>
  <si>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</si>
  <si>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</si>
  <si>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</si>
  <si>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</si>
  <si>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</si>
  <si>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</si>
  <si>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</si>
  <si>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</si>
  <si>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</si>
  <si>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</si>
  <si>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</si>
  <si>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</si>
  <si>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</si>
  <si>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</si>
  <si>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</si>
  <si>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</si>
  <si>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</si>
  <si>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</si>
  <si>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</si>
  <si>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</si>
  <si>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</si>
  <si>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</si>
  <si>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</si>
  <si>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</si>
  <si>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</si>
  <si>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</si>
  <si>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</si>
  <si>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</si>
  <si>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</si>
  <si>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</si>
  <si>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</si>
  <si>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</si>
  <si>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</si>
  <si>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</si>
  <si>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</si>
  <si>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</si>
  <si>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</si>
  <si>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</si>
  <si>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</si>
  <si>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</si>
  <si>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</si>
  <si>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</si>
  <si>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</si>
  <si>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</si>
  <si>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</si>
  <si>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</si>
  <si>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</si>
  <si>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</si>
  <si>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</si>
  <si>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</si>
  <si>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</si>
  <si>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</si>
  <si>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</si>
  <si>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</si>
  <si>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</si>
  <si>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</si>
  <si>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</si>
  <si>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</si>
  <si>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</si>
  <si>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</si>
  <si>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</si>
  <si>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</si>
  <si>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</si>
  <si>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</si>
  <si>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</si>
  <si>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</si>
  <si>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</si>
  <si>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</si>
  <si>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</si>
  <si>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</si>
  <si>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</si>
  <si>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</si>
  <si>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</si>
  <si>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</si>
  <si>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</si>
  <si>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</si>
  <si>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</si>
  <si>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</si>
  <si>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</si>
  <si>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</si>
  <si>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</si>
  <si>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</si>
  <si>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</si>
  <si>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</si>
  <si>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</si>
  <si>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</si>
  <si>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</si>
  <si>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</si>
  <si>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</si>
  <si>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</si>
  <si>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</si>
  <si>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</si>
  <si>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</si>
  <si>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</si>
  <si>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</si>
  <si>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</si>
  <si>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</si>
  <si>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</si>
  <si>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</si>
  <si>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</si>
  <si>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</si>
  <si>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</si>
  <si>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</si>
  <si>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</si>
  <si>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</si>
  <si>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</si>
  <si>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</si>
  <si>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</si>
  <si>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</si>
  <si>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</si>
  <si>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</si>
  <si>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</si>
  <si>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</si>
  <si>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</si>
  <si>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</si>
  <si>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</si>
  <si>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</si>
  <si>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</si>
  <si>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</si>
  <si>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</si>
  <si>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</si>
  <si>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</si>
  <si>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</si>
  <si>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</si>
  <si>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</si>
  <si>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</si>
  <si>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</si>
  <si>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</si>
  <si>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</si>
  <si>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</si>
  <si>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</si>
  <si>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</si>
  <si>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</si>
  <si>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</si>
  <si>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</si>
  <si>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</si>
  <si>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</si>
  <si>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</si>
  <si>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</si>
  <si>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</si>
  <si>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</si>
  <si>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</si>
  <si>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</si>
  <si>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</si>
  <si>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</si>
  <si>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</si>
  <si>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</si>
  <si>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</si>
  <si>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</si>
  <si>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</si>
  <si>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</si>
  <si>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</si>
  <si>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</si>
  <si>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</si>
  <si>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</si>
  <si>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</si>
  <si>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</si>
  <si>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</si>
  <si>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</si>
  <si>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</si>
  <si>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</si>
  <si>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</si>
  <si>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</si>
  <si>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</si>
  <si>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</si>
  <si>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</si>
  <si>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</si>
  <si>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</si>
  <si>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</si>
  <si>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</si>
  <si>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</si>
  <si>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</si>
  <si>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</si>
  <si>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</si>
  <si>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</si>
  <si>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</si>
  <si>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</si>
  <si>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</si>
  <si>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</si>
  <si>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</si>
  <si>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</si>
  <si>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</si>
  <si>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</si>
  <si>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</si>
  <si>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</si>
  <si>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</si>
  <si>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</si>
  <si>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</si>
  <si>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</si>
  <si>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</si>
  <si>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</si>
  <si>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</si>
  <si>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</si>
  <si>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</si>
  <si>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</si>
  <si>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</si>
  <si>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</si>
  <si>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</si>
  <si>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</si>
  <si>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</si>
  <si>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</si>
  <si>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</si>
  <si>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</si>
  <si>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</si>
  <si>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</si>
  <si>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</si>
  <si>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</si>
  <si>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</si>
  <si>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</si>
  <si>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</si>
  <si>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</si>
  <si>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</si>
  <si>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</si>
  <si>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</si>
  <si>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</si>
  <si>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</si>
  <si>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</si>
  <si>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</si>
  <si>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</si>
  <si>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</si>
  <si>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</si>
  <si>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</si>
  <si>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</si>
  <si>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</si>
  <si>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</si>
  <si>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</si>
  <si>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</si>
  <si>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</si>
  <si>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</si>
  <si>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</si>
  <si>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</si>
  <si>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</si>
  <si>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</si>
  <si>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</si>
  <si>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</si>
  <si>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</si>
  <si>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</si>
  <si>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</si>
  <si>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</si>
  <si>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</si>
  <si>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</si>
  <si>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</si>
  <si>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</si>
  <si>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</si>
  <si>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</si>
  <si>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</si>
  <si>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</si>
  <si>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</si>
  <si>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</si>
  <si>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</si>
  <si>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</si>
  <si>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</si>
  <si>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</si>
  <si>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</si>
  <si>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</si>
  <si>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</si>
  <si>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</si>
  <si>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</si>
  <si>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</si>
  <si>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</si>
  <si>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</si>
  <si>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</si>
  <si>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</si>
  <si>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</si>
  <si>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</si>
  <si>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</si>
  <si>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</si>
  <si>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</si>
  <si>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</si>
  <si>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</si>
  <si>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</si>
  <si>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</si>
  <si>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</si>
  <si>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</si>
  <si>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</si>
  <si>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</si>
  <si>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</si>
  <si>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</si>
  <si>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</si>
  <si>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</si>
  <si>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</si>
  <si>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</si>
  <si>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</si>
  <si>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</si>
  <si>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</si>
  <si>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</si>
  <si>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</si>
  <si>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</si>
  <si>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</si>
  <si>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</si>
  <si>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</si>
  <si>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</si>
  <si>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</si>
  <si>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</si>
  <si>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</si>
  <si>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</si>
  <si>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</si>
  <si>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</si>
  <si>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</si>
  <si>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</si>
  <si>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</si>
  <si>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</si>
  <si>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</si>
  <si>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</si>
  <si>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</si>
  <si>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</si>
  <si>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</si>
  <si>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</si>
  <si>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</si>
  <si>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</si>
  <si>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</si>
  <si>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</si>
  <si>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</si>
  <si>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</si>
  <si>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</si>
  <si>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</si>
  <si>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</si>
  <si>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</si>
  <si>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</si>
  <si>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</si>
  <si>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</si>
  <si>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</si>
  <si>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</si>
  <si>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</si>
  <si>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</si>
  <si>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</si>
  <si>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</si>
  <si>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</si>
  <si>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</si>
  <si>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</si>
  <si>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</si>
  <si>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</si>
  <si>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</si>
  <si>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</si>
  <si>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</si>
  <si>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</si>
  <si>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</si>
  <si>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</si>
  <si>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</si>
  <si>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</si>
  <si>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</si>
  <si>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</si>
  <si>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</si>
  <si>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</si>
  <si>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</si>
  <si>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</si>
  <si>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</si>
  <si>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</si>
  <si>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</si>
  <si>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</si>
  <si>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</si>
  <si>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</si>
  <si>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</si>
  <si>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</si>
  <si>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</si>
  <si>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</si>
  <si>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</si>
  <si>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</si>
  <si>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</si>
  <si>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</si>
  <si>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</si>
  <si>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</si>
  <si>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</si>
  <si>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</si>
  <si>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</si>
  <si>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</si>
  <si>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</si>
  <si>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</si>
  <si>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</si>
  <si>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</si>
  <si>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</si>
  <si>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</si>
  <si>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</si>
  <si>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</si>
  <si>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</si>
  <si>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</si>
  <si>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</si>
  <si>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</si>
  <si>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</si>
  <si>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</si>
  <si>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</si>
  <si>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</si>
  <si>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</si>
  <si>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</si>
  <si>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</si>
  <si>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</si>
  <si>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</si>
  <si>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</si>
  <si>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</si>
  <si>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</si>
  <si>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</si>
  <si>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</si>
  <si>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</si>
  <si>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</si>
  <si>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</si>
  <si>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</si>
  <si>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</si>
  <si>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</si>
  <si>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</si>
  <si>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</si>
  <si>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</si>
  <si>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</si>
  <si>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</si>
  <si>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</si>
  <si>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</si>
  <si>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</si>
  <si>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</si>
  <si>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</si>
  <si>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</si>
  <si>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</si>
  <si>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</si>
  <si>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</si>
  <si>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</si>
  <si>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</si>
  <si>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</si>
  <si>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</si>
  <si>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</si>
  <si>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</si>
  <si>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</si>
  <si>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</si>
  <si>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</si>
  <si>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</si>
  <si>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</si>
  <si>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</si>
  <si>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</si>
  <si>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</si>
  <si>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</si>
  <si>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</si>
  <si>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</si>
  <si>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</si>
  <si>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</si>
  <si>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</si>
  <si>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</si>
  <si>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</si>
  <si>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</si>
  <si>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</si>
  <si>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</si>
  <si>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</si>
  <si>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</si>
  <si>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</si>
  <si>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</si>
  <si>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</si>
  <si>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</si>
  <si>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</si>
  <si>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</si>
  <si>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</si>
  <si>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</si>
  <si>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</si>
  <si>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</si>
  <si>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</si>
  <si>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</si>
  <si>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</si>
  <si>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</si>
  <si>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</si>
  <si>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</si>
  <si>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</si>
  <si>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</si>
  <si>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</si>
  <si>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</si>
  <si>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</si>
  <si>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</si>
  <si>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</si>
  <si>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</si>
  <si>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</si>
  <si>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</si>
  <si>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</si>
  <si>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</si>
  <si>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</si>
  <si>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</si>
  <si>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</si>
  <si>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</si>
  <si>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</si>
  <si>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</si>
  <si>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</si>
  <si>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</si>
  <si>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</si>
  <si>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</si>
  <si>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</si>
  <si>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</si>
  <si>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</si>
  <si>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</si>
  <si>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</si>
  <si>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</si>
  <si>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</si>
  <si>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</si>
  <si>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</si>
  <si>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</si>
  <si>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</si>
  <si>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</si>
  <si>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</si>
  <si>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</si>
  <si>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</si>
  <si>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</si>
  <si>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</si>
  <si>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</si>
  <si>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</si>
  <si>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</si>
  <si>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</si>
  <si>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</si>
  <si>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</si>
  <si>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</si>
  <si>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</si>
  <si>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</si>
  <si>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</si>
  <si>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</si>
  <si>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</si>
  <si>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</si>
  <si>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</si>
  <si>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</si>
  <si>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</si>
  <si>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</si>
  <si>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</si>
  <si>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</si>
  <si>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</si>
  <si>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</si>
  <si>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</si>
  <si>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</si>
  <si>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</si>
  <si>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</si>
  <si>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</si>
  <si>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</si>
  <si>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</si>
  <si>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</si>
  <si>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</si>
  <si>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</si>
  <si>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</si>
  <si>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</si>
  <si>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</si>
  <si>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</si>
  <si>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</si>
  <si>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</si>
  <si>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</si>
  <si>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</si>
  <si>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</si>
  <si>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</si>
  <si>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</si>
  <si>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</si>
  <si>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</si>
  <si>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</si>
  <si>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</si>
  <si>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</si>
  <si>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</si>
  <si>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</si>
  <si>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</si>
  <si>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</si>
  <si>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</si>
  <si>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</si>
  <si>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</si>
  <si>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</si>
  <si>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</si>
  <si>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</si>
  <si>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</si>
  <si>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</si>
  <si>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</si>
  <si>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</si>
  <si>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</si>
  <si>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</si>
  <si>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</si>
  <si>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</si>
  <si>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</si>
  <si>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</si>
  <si>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</si>
  <si>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</si>
  <si>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</si>
  <si>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</si>
  <si>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</si>
  <si>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</si>
  <si>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</si>
  <si>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</si>
  <si>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</si>
  <si>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</si>
  <si>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</si>
  <si>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</si>
  <si>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</si>
  <si>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</si>
  <si>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</si>
  <si>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</si>
  <si>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</si>
  <si>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</si>
  <si>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</si>
  <si>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</si>
  <si>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</si>
  <si>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</si>
  <si>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</si>
  <si>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</si>
  <si>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</si>
  <si>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</si>
  <si>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</si>
  <si>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</si>
  <si>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</si>
  <si>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</si>
  <si>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</si>
  <si>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</si>
  <si>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</si>
  <si>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</si>
  <si>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</si>
  <si>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</si>
  <si>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</si>
  <si>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</si>
  <si>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</si>
  <si>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</si>
  <si>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</si>
  <si>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</si>
  <si>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</si>
  <si>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</si>
  <si>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</si>
  <si>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</si>
  <si>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</si>
  <si>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</si>
  <si>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</si>
  <si>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</si>
  <si>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</si>
  <si>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</si>
  <si>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</si>
  <si>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</si>
  <si>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</si>
  <si>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</si>
  <si>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</si>
  <si>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</si>
  <si>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</si>
  <si>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</si>
  <si>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</si>
  <si>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</si>
  <si>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</si>
  <si>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</si>
  <si>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</si>
  <si>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</si>
  <si>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</si>
  <si>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</si>
  <si>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</si>
  <si>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</si>
  <si>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</si>
  <si>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</si>
  <si>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</si>
  <si>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</si>
  <si>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</si>
  <si>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</si>
  <si>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</si>
  <si>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</si>
  <si>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</si>
  <si>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</si>
  <si>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</si>
  <si>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</si>
  <si>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</si>
  <si>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</si>
  <si>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</si>
  <si>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</si>
  <si>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</si>
  <si>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</si>
  <si>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</si>
  <si>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</si>
  <si>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</si>
  <si>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</si>
  <si>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</si>
  <si>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</si>
  <si>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</si>
  <si>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</si>
  <si>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</si>
  <si>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</si>
  <si>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</si>
  <si>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</si>
  <si>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</si>
  <si>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</si>
  <si>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</si>
  <si>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</si>
  <si>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</si>
  <si>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</si>
  <si>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</si>
  <si>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</si>
  <si>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</si>
  <si>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</si>
  <si>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</si>
  <si>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</si>
  <si>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</si>
  <si>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</si>
  <si>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</si>
  <si>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</si>
  <si>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</si>
  <si>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</si>
  <si>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</si>
  <si>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</si>
  <si>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</si>
  <si>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</si>
  <si>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</si>
  <si>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</si>
  <si>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</si>
  <si>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</si>
  <si>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</si>
  <si>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</si>
  <si>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</si>
  <si>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</si>
  <si>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</si>
  <si>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</si>
  <si>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</si>
  <si>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</si>
  <si>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</si>
  <si>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</si>
  <si>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</si>
  <si>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</si>
  <si>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</si>
  <si>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</si>
  <si>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</si>
  <si>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</si>
  <si>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</si>
  <si>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</si>
  <si>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</si>
  <si>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</si>
  <si>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</si>
  <si>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</si>
  <si>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</si>
  <si>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</si>
  <si>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</si>
  <si>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</si>
  <si>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</si>
  <si>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</si>
  <si>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</si>
  <si>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</si>
  <si>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</si>
  <si>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</si>
  <si>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</si>
  <si>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</si>
  <si>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</si>
  <si>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</si>
  <si>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</si>
  <si>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</si>
  <si>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</si>
  <si>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</si>
  <si>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</si>
  <si>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</si>
  <si>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</si>
  <si>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</si>
  <si>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</si>
  <si>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</si>
  <si>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</si>
  <si>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</si>
  <si>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</si>
  <si>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</si>
  <si>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</si>
  <si>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</si>
  <si>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</si>
  <si>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</si>
  <si>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</si>
  <si>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</si>
  <si>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</si>
  <si>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</si>
  <si>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</si>
  <si>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</si>
  <si>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</si>
  <si>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</si>
  <si>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</si>
  <si>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</si>
  <si>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</si>
  <si>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</si>
  <si>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</si>
  <si>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</si>
  <si>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</si>
  <si>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</si>
  <si>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</si>
  <si>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</si>
  <si>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</si>
  <si>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</si>
  <si>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</si>
  <si>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</si>
  <si>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</si>
  <si>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</si>
  <si>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</si>
  <si>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</si>
  <si>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</si>
  <si>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</si>
  <si>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</si>
  <si>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</si>
  <si>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</si>
  <si>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</si>
  <si>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</si>
  <si>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</si>
  <si>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</si>
  <si>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</si>
  <si>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</si>
  <si>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</si>
  <si>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</si>
  <si>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</si>
  <si>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</si>
  <si>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</si>
  <si>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</si>
  <si>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</si>
  <si>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</si>
  <si>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</si>
  <si>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</si>
  <si>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</si>
  <si>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</si>
  <si>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</si>
  <si>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</si>
  <si>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</si>
  <si>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</si>
  <si>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</si>
  <si>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</si>
  <si>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</si>
  <si>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</si>
  <si>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</si>
  <si>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</si>
  <si>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</si>
  <si>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</si>
  <si>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</si>
  <si>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</si>
  <si>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</si>
  <si>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</si>
  <si>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</si>
  <si>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</si>
  <si>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</si>
  <si>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</si>
  <si>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</si>
  <si>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</si>
  <si>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</si>
  <si>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</si>
  <si>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</si>
  <si>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</si>
  <si>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</si>
  <si>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</si>
  <si>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</si>
  <si>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</si>
  <si>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</si>
  <si>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</si>
  <si>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</si>
  <si>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</si>
  <si>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</si>
  <si>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</si>
  <si>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</si>
  <si>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</si>
  <si>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</si>
  <si>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</si>
  <si>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</si>
  <si>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</si>
  <si>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</si>
  <si>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</si>
  <si>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</si>
  <si>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</si>
  <si>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</si>
  <si>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</si>
  <si>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</si>
  <si>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</si>
  <si>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</si>
  <si>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</si>
  <si>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</si>
  <si>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</si>
  <si>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</si>
  <si>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</si>
  <si>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</si>
  <si>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</si>
  <si>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</si>
  <si>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</si>
  <si>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</si>
  <si>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</si>
  <si>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</si>
  <si>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</si>
  <si>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</si>
  <si>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</si>
  <si>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</si>
  <si>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</si>
  <si>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</si>
  <si>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</si>
  <si>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</si>
  <si>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</si>
  <si>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</si>
  <si>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</si>
  <si>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</si>
  <si>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</si>
  <si>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</si>
  <si>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</si>
  <si>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</si>
  <si>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</si>
  <si>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</si>
  <si>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</si>
  <si>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</si>
  <si>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</si>
  <si>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</si>
  <si>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</si>
  <si>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</si>
  <si>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</si>
  <si>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</si>
  <si>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</si>
  <si>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</si>
  <si>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</si>
  <si>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</si>
  <si>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</si>
  <si>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</si>
  <si>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</si>
  <si>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</si>
  <si>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</si>
  <si>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</si>
  <si>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</si>
  <si>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</si>
  <si>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</si>
  <si>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</si>
  <si>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</si>
  <si>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</si>
  <si>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</si>
  <si>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</si>
  <si>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</si>
  <si>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</si>
  <si>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</si>
  <si>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</si>
  <si>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</si>
  <si>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</si>
  <si>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</si>
  <si>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</si>
  <si>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</si>
  <si>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</si>
  <si>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</si>
  <si>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</si>
  <si>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</si>
  <si>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</si>
  <si>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</si>
  <si>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</si>
  <si>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</si>
  <si>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</si>
  <si>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</si>
  <si>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</si>
  <si>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</si>
  <si>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</si>
  <si>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</si>
  <si>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</si>
  <si>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</si>
  <si>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</si>
  <si>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</si>
  <si>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</si>
  <si>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</si>
  <si>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</si>
  <si>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</si>
  <si>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</si>
  <si>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</si>
  <si>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</si>
  <si>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</si>
  <si>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</si>
  <si>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</si>
  <si>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</si>
  <si>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</si>
  <si>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</si>
  <si>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</si>
  <si>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</si>
  <si>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</si>
  <si>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</si>
  <si>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</si>
  <si>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</si>
  <si>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</si>
  <si>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</si>
  <si>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</si>
  <si>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</si>
  <si>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</si>
  <si>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</si>
  <si>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</si>
  <si>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</si>
  <si>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</si>
  <si>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</si>
  <si>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</si>
  <si>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</si>
  <si>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</si>
  <si>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</si>
  <si>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</si>
  <si>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</si>
  <si>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</si>
  <si>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</si>
  <si>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</si>
  <si>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</si>
  <si>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</si>
  <si>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</si>
  <si>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</si>
  <si>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</si>
  <si>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</si>
  <si>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</si>
  <si>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</si>
  <si>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</si>
  <si>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</si>
  <si>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</si>
  <si>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</si>
  <si>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</si>
  <si>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</si>
  <si>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</si>
  <si>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</si>
  <si>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</si>
  <si>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</si>
  <si>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</si>
  <si>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</si>
  <si>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</si>
  <si>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</si>
  <si>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</si>
  <si>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</si>
  <si>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</si>
  <si>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</si>
  <si>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</si>
  <si>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</si>
  <si>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</si>
  <si>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</si>
  <si>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</si>
  <si>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</si>
  <si>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</si>
  <si>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</si>
  <si>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</si>
  <si>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</si>
  <si>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</si>
  <si>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</si>
  <si>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</si>
  <si>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</si>
  <si>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</si>
  <si>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</si>
  <si>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</si>
  <si>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</si>
  <si>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</si>
  <si>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</si>
  <si>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</si>
  <si>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</si>
  <si>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</si>
  <si>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</si>
  <si>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</si>
  <si>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</si>
  <si>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</si>
  <si>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</si>
  <si>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</si>
  <si>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</si>
  <si>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</si>
  <si>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</si>
  <si>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</si>
  <si>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</si>
  <si>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</si>
  <si>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</si>
  <si>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</si>
  <si>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</si>
  <si>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</si>
  <si>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</si>
  <si>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</si>
  <si>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</si>
  <si>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</si>
  <si>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</si>
  <si>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</si>
  <si>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</si>
  <si>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</si>
  <si>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</si>
  <si>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</si>
  <si>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</si>
  <si>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</si>
  <si>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</si>
  <si>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</si>
  <si>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</si>
  <si>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</si>
  <si>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</si>
  <si>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</si>
  <si>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</si>
  <si>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</si>
  <si>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</si>
  <si>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</si>
  <si>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</si>
  <si>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</si>
  <si>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</si>
  <si>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</si>
  <si>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</si>
  <si>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</si>
  <si>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</si>
  <si>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</si>
  <si>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</si>
  <si>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</si>
  <si>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</si>
  <si>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</si>
  <si>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</si>
  <si>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</si>
  <si>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</si>
  <si>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</si>
  <si>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</si>
  <si>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</si>
  <si>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</si>
  <si>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</si>
  <si>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</si>
  <si>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</si>
  <si>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</si>
  <si>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</si>
  <si>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</si>
  <si>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</si>
  <si>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</si>
  <si>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</si>
  <si>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</si>
  <si>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</si>
  <si>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</si>
  <si>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</si>
  <si>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</si>
  <si>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</si>
  <si>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</si>
  <si>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</si>
  <si>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</si>
  <si>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</si>
  <si>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</si>
  <si>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</si>
  <si>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</si>
  <si>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</si>
  <si>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</si>
  <si>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</si>
  <si>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</si>
  <si>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</si>
  <si>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</si>
  <si>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</si>
  <si>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</si>
  <si>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</si>
  <si>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</si>
  <si>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</si>
  <si>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</si>
  <si>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</si>
  <si>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</si>
  <si>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</si>
  <si>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</si>
  <si>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</si>
  <si>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</si>
  <si>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</si>
  <si>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</si>
  <si>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</si>
  <si>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</si>
  <si>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</si>
  <si>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</si>
  <si>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</si>
  <si>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</si>
  <si>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</si>
  <si>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</si>
  <si>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</si>
  <si>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</si>
  <si>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</si>
  <si>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</si>
  <si>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</si>
  <si>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</si>
  <si>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</si>
  <si>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</si>
  <si>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</si>
  <si>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</si>
  <si>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</si>
  <si>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</si>
  <si>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</si>
  <si>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</si>
  <si>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</si>
  <si>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</si>
  <si>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</si>
  <si>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</si>
  <si>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</si>
  <si>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</si>
  <si>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</si>
  <si>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</si>
  <si>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</si>
  <si>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</si>
  <si>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</si>
  <si>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</si>
  <si>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</si>
  <si>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</si>
  <si>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</si>
  <si>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</si>
  <si>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</si>
  <si>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</si>
  <si>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</si>
  <si>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</si>
  <si>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</si>
  <si>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</si>
  <si>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</si>
  <si>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</si>
  <si>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</si>
  <si>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</si>
  <si>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</si>
  <si>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</si>
  <si>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</si>
  <si>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</si>
  <si>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</si>
  <si>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</si>
  <si>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</si>
  <si>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</si>
  <si>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</si>
  <si>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</si>
  <si>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</si>
  <si>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</si>
  <si>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</si>
  <si>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</si>
  <si>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</si>
  <si>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</si>
  <si>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</si>
  <si>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</si>
  <si>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</si>
  <si>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</si>
  <si>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</si>
  <si>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</si>
  <si>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</si>
  <si>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</si>
  <si>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</si>
  <si>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</si>
  <si>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</si>
  <si>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</si>
  <si>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</si>
  <si>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</si>
  <si>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</si>
  <si>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</si>
  <si>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</si>
  <si>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</si>
  <si>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</si>
  <si>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</si>
  <si>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</si>
  <si>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</si>
  <si>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</si>
  <si>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</si>
  <si>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</si>
  <si>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</si>
  <si>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</si>
  <si>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</si>
  <si>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</si>
  <si>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</si>
  <si>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</si>
  <si>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</si>
  <si>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</si>
  <si>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</si>
  <si>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</si>
  <si>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</si>
  <si>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</si>
  <si>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</si>
  <si>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</si>
  <si>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</si>
  <si>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</si>
  <si>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</si>
  <si>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</si>
  <si>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</si>
  <si>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</si>
  <si>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</si>
  <si>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</si>
  <si>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</si>
  <si>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</si>
  <si>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</si>
  <si>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</si>
  <si>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</si>
  <si>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</si>
  <si>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</si>
  <si>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</si>
  <si>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</si>
  <si>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</si>
  <si>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</si>
  <si>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</si>
  <si>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</si>
  <si>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</si>
  <si>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</si>
  <si>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</si>
  <si>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</si>
  <si>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</si>
  <si>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</si>
  <si>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</si>
  <si>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</si>
  <si>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</si>
  <si>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</si>
  <si>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</si>
  <si>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</si>
  <si>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</si>
  <si>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</si>
  <si>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</si>
  <si>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</si>
  <si>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</si>
  <si>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</si>
  <si>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</si>
  <si>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</si>
  <si>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</si>
  <si>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</si>
  <si>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</si>
  <si>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</si>
  <si>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</si>
  <si>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</si>
  <si>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</si>
  <si>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</si>
  <si>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</si>
  <si>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</si>
  <si>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</si>
  <si>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</si>
  <si>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</si>
  <si>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</si>
  <si>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</si>
  <si>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</si>
  <si>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</si>
  <si>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</si>
  <si>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</si>
  <si>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</si>
  <si>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</si>
  <si>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</si>
  <si>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</si>
  <si>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</si>
  <si>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</si>
  <si>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</si>
  <si>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</si>
  <si>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</si>
  <si>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</si>
  <si>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</si>
  <si>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</si>
  <si>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</si>
  <si>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</si>
  <si>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</si>
  <si>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</si>
  <si>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</si>
  <si>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</si>
  <si>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</si>
  <si>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</si>
  <si>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</si>
  <si>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</si>
  <si>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</si>
  <si>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</si>
  <si>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</si>
  <si>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</si>
  <si>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</si>
  <si>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</si>
  <si>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</si>
  <si>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</si>
  <si>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</si>
  <si>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</si>
  <si>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</si>
  <si>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</si>
  <si>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</si>
  <si>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</si>
  <si>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</si>
  <si>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</si>
  <si>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</si>
  <si>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</si>
  <si>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</si>
  <si>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</si>
  <si>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</si>
  <si>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</si>
  <si>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</si>
  <si>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</si>
  <si>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</si>
  <si>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</si>
  <si>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</si>
  <si>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</si>
  <si>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</si>
  <si>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</si>
  <si>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</si>
  <si>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</si>
  <si>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</si>
  <si>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</si>
  <si>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</si>
  <si>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</si>
  <si>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</si>
  <si>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</si>
  <si>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</si>
  <si>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</si>
  <si>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</si>
  <si>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</si>
  <si>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</si>
  <si>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</si>
  <si>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</si>
  <si>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</si>
  <si>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</si>
  <si>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</si>
  <si>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</si>
  <si>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</si>
  <si>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</si>
  <si>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</si>
  <si>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</si>
  <si>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</si>
  <si>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</si>
  <si>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</si>
  <si>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</si>
  <si>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</si>
  <si>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</si>
  <si>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</si>
  <si>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</si>
  <si>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</si>
  <si>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</si>
  <si>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</si>
  <si>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</si>
  <si>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</si>
  <si>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</si>
  <si>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</si>
  <si>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</si>
  <si>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</si>
  <si>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</si>
  <si>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</si>
  <si>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</si>
  <si>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</si>
  <si>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</si>
  <si>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</si>
  <si>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</si>
  <si>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</si>
  <si>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</si>
  <si>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</si>
  <si>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</si>
  <si>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</si>
  <si>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</si>
  <si>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</si>
  <si>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</si>
  <si>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</si>
  <si>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</si>
  <si>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</si>
  <si>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</si>
  <si>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</si>
  <si>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</si>
  <si>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</si>
  <si>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</si>
  <si>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</si>
  <si>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</si>
  <si>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</si>
  <si>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</si>
  <si>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</si>
  <si>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</si>
  <si>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</si>
  <si>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</si>
  <si>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</si>
  <si>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</si>
  <si>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</si>
  <si>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</si>
  <si>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</si>
  <si>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</si>
  <si>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</si>
  <si>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</si>
  <si>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</si>
  <si>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</si>
  <si>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</si>
  <si>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</si>
  <si>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</si>
  <si>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</si>
  <si>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</si>
  <si>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</si>
  <si>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</si>
  <si>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</si>
  <si>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</si>
  <si>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</si>
  <si>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</si>
  <si>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</si>
  <si>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</si>
  <si>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</si>
  <si>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</si>
  <si>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</si>
  <si>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</si>
  <si>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</si>
  <si>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</si>
  <si>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</si>
  <si>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</si>
  <si>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</si>
  <si>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</si>
  <si>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</si>
  <si>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</si>
  <si>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</si>
  <si>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</si>
  <si>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</si>
  <si>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</si>
  <si>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</si>
  <si>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</si>
  <si>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</si>
  <si>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</si>
  <si>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</si>
  <si>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</si>
  <si>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</si>
  <si>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</si>
  <si>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</si>
  <si>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</si>
  <si>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</si>
  <si>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</si>
  <si>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</si>
  <si>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</si>
  <si>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</si>
  <si>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</si>
  <si>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</si>
  <si>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</si>
  <si>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</si>
  <si>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</si>
  <si>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</si>
  <si>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</si>
  <si>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</si>
  <si>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</si>
  <si>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</si>
  <si>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</si>
  <si>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</si>
  <si>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</si>
  <si>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</si>
  <si>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</si>
  <si>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</si>
  <si>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</si>
  <si>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</si>
  <si>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</si>
  <si>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</si>
  <si>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</si>
  <si>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</si>
  <si>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</si>
  <si>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</si>
  <si>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</si>
  <si>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</si>
  <si>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</si>
  <si>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</si>
  <si>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</si>
  <si>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</si>
  <si>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</si>
  <si>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</si>
  <si>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</si>
  <si>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</si>
  <si>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</si>
  <si>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</si>
  <si>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</si>
  <si>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</si>
  <si>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</si>
  <si>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</si>
  <si>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</si>
  <si>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</si>
  <si>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</si>
  <si>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</si>
  <si>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</si>
  <si>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</si>
  <si>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</si>
  <si>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</si>
  <si>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</si>
  <si>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</si>
  <si>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</si>
  <si>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</si>
  <si>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</si>
  <si>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</si>
  <si>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</si>
  <si>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</si>
  <si>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</si>
  <si>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</si>
  <si>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</si>
  <si>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</si>
  <si>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</si>
  <si>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</si>
  <si>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</si>
  <si>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</si>
  <si>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</si>
  <si>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</si>
  <si>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</si>
  <si>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</si>
  <si>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</si>
  <si>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</si>
  <si>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</si>
  <si>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</si>
  <si>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</si>
  <si>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</si>
  <si>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</si>
  <si>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</si>
  <si>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</si>
  <si>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</si>
  <si>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</si>
  <si>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</si>
  <si>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</si>
  <si>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</si>
  <si>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</si>
  <si>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</si>
  <si>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</si>
  <si>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</si>
  <si>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</si>
  <si>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</si>
  <si>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</si>
  <si>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</si>
  <si>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</si>
  <si>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</si>
  <si>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</si>
  <si>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</si>
  <si>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</si>
  <si>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</si>
  <si>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</si>
  <si>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</si>
  <si>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</si>
  <si>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</si>
  <si>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</si>
  <si>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</si>
  <si>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</si>
  <si>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</si>
  <si>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</si>
  <si>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</si>
  <si>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</si>
  <si>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</si>
  <si>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</si>
  <si>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</si>
  <si>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</si>
  <si>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</si>
  <si>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</si>
  <si>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</si>
  <si>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</si>
  <si>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</si>
  <si>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</si>
  <si>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</si>
  <si>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</si>
  <si>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</si>
  <si>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</si>
  <si>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</si>
  <si>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</si>
  <si>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</si>
  <si>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</si>
  <si>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</si>
  <si>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</si>
  <si>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</si>
  <si>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</si>
  <si>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</si>
  <si>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</si>
  <si>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</si>
  <si>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</si>
  <si>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</si>
  <si>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</si>
  <si>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</si>
  <si>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</si>
  <si>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</si>
  <si>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</si>
  <si>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</si>
  <si>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</si>
  <si>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</si>
  <si>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</si>
  <si>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</si>
  <si>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</si>
  <si>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</si>
  <si>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</si>
  <si>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</si>
  <si>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</si>
  <si>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</si>
  <si>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</si>
  <si>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</si>
  <si>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</si>
  <si>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</si>
  <si>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</si>
  <si>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</si>
  <si>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</si>
  <si>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</si>
  <si>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</si>
  <si>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</si>
  <si>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</si>
  <si>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</si>
  <si>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</si>
  <si>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</si>
  <si>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</si>
  <si>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</si>
  <si>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</si>
  <si>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</si>
  <si>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</si>
  <si>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</si>
  <si>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</si>
  <si>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</si>
  <si>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</si>
  <si>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</si>
  <si>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</si>
  <si>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</si>
  <si>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</si>
  <si>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</si>
  <si>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</si>
  <si>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</si>
  <si>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</si>
  <si>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</si>
  <si>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</si>
  <si>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</si>
  <si>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</si>
  <si>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</si>
  <si>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</si>
  <si>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</si>
  <si>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</si>
  <si>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</si>
  <si>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</si>
  <si>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</si>
  <si>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</si>
  <si>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</si>
  <si>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</si>
  <si>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</si>
  <si>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</si>
  <si>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</si>
  <si>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</si>
  <si>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</si>
  <si>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</si>
  <si>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</si>
  <si>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</si>
  <si>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</si>
  <si>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</si>
  <si>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</si>
  <si>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</si>
  <si>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</si>
  <si>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</si>
  <si>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</si>
  <si>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</si>
  <si>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</si>
  <si>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</si>
  <si>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</si>
  <si>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</si>
  <si>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</si>
  <si>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</si>
  <si>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</si>
  <si>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</si>
  <si>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</si>
  <si>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</si>
  <si>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</si>
  <si>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</si>
  <si>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</si>
  <si>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</si>
  <si>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</si>
  <si>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</si>
  <si>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</si>
  <si>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</si>
  <si>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</si>
  <si>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</si>
  <si>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</si>
  <si>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</si>
  <si>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</si>
  <si>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</si>
  <si>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</si>
  <si>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</si>
  <si>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</si>
  <si>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</si>
  <si>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</si>
  <si>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</si>
  <si>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</si>
  <si>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</si>
  <si>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</si>
  <si>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</si>
  <si>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</si>
  <si>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</si>
  <si>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</si>
  <si>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</si>
  <si>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</si>
  <si>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</si>
  <si>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</si>
  <si>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</si>
  <si>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</si>
  <si>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</si>
  <si>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</si>
  <si>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</si>
  <si>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</si>
  <si>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</si>
  <si>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</si>
  <si>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</si>
  <si>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</si>
  <si>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</si>
  <si>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</si>
  <si>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</si>
  <si>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</si>
  <si>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</si>
  <si>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</si>
  <si>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</si>
  <si>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</si>
  <si>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</si>
  <si>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</si>
  <si>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</si>
  <si>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</si>
  <si>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</si>
  <si>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</si>
  <si>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</si>
  <si>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</si>
  <si>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</si>
  <si>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</si>
  <si>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</si>
  <si>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</si>
  <si>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</si>
  <si>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</si>
  <si>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</si>
  <si>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</si>
  <si>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</si>
  <si>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</si>
  <si>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</si>
  <si>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</si>
  <si>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</si>
  <si>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</si>
  <si>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</si>
  <si>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</si>
  <si>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</si>
  <si>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</si>
  <si>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</si>
  <si>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</si>
  <si>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</si>
  <si>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</si>
  <si>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</si>
  <si>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</si>
  <si>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</si>
  <si>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</si>
  <si>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</si>
  <si>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</si>
  <si>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</si>
  <si>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</si>
  <si>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</si>
  <si>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</si>
  <si>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</si>
  <si>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</si>
  <si>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</si>
  <si>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</si>
  <si>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</si>
  <si>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</si>
  <si>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</si>
  <si>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</si>
  <si>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</si>
  <si>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</si>
  <si>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</si>
  <si>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</si>
  <si>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</si>
  <si>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</si>
  <si>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</si>
  <si>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</si>
  <si>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</si>
  <si>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</si>
  <si>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</si>
  <si>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</si>
  <si>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</si>
  <si>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</si>
  <si>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</si>
  <si>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</si>
  <si>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</si>
  <si>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</si>
  <si>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</si>
  <si>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</si>
  <si>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</si>
  <si>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</si>
  <si>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</si>
  <si>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</si>
  <si>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</si>
  <si>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</si>
  <si>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</si>
  <si>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</si>
  <si>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</si>
  <si>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</si>
  <si>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</si>
  <si>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</si>
  <si>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</si>
  <si>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</si>
  <si>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</si>
  <si>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</si>
  <si>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</si>
  <si>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</si>
  <si>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</si>
  <si>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</si>
  <si>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</si>
  <si>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</si>
  <si>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</si>
  <si>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</si>
  <si>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</si>
  <si>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</si>
  <si>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</si>
  <si>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</si>
  <si>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</si>
  <si>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</si>
  <si>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</si>
  <si>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</si>
  <si>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</si>
  <si>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</si>
  <si>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</si>
  <si>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</si>
  <si>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</si>
  <si>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</si>
  <si>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</si>
  <si>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</si>
  <si>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</si>
  <si>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</si>
  <si>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</si>
  <si>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</si>
  <si>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</si>
  <si>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</si>
  <si>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</si>
  <si>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</si>
  <si>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</si>
  <si>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</si>
  <si>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</si>
  <si>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</si>
  <si>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</si>
  <si>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</si>
  <si>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</si>
  <si>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</si>
  <si>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</si>
  <si>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</si>
  <si>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</si>
  <si>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</si>
  <si>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</si>
  <si>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</si>
  <si>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</si>
  <si>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</si>
  <si>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</si>
  <si>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</si>
  <si>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</si>
  <si>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</si>
  <si>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</si>
  <si>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</si>
  <si>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</si>
  <si>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</si>
  <si>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</si>
  <si>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</si>
  <si>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</si>
  <si>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</si>
  <si>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</si>
  <si>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</si>
  <si>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</si>
  <si>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</si>
  <si>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</si>
  <si>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</si>
  <si>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</si>
  <si>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</si>
  <si>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</si>
  <si>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</si>
  <si>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</si>
  <si>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</si>
  <si>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</si>
  <si>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</si>
  <si>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</si>
  <si>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</si>
  <si>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</si>
  <si>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</si>
  <si>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</si>
  <si>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</si>
  <si>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</si>
  <si>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</si>
  <si>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</si>
  <si>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</si>
  <si>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</si>
  <si>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</si>
  <si>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</si>
  <si>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</si>
  <si>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</si>
  <si>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</si>
  <si>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</si>
  <si>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</si>
  <si>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</si>
  <si>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</si>
  <si>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</si>
  <si>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</si>
  <si>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</si>
  <si>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</si>
  <si>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</si>
  <si>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</si>
  <si>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</si>
  <si>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</si>
  <si>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</si>
  <si>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</si>
  <si>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</si>
  <si>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</si>
  <si>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</si>
  <si>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</si>
  <si>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</si>
  <si>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</si>
  <si>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</si>
  <si>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</si>
  <si>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</si>
  <si>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</si>
  <si>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</si>
  <si>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</si>
  <si>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</si>
  <si>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</si>
  <si>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</si>
  <si>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</si>
  <si>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</si>
  <si>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</si>
  <si>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</si>
  <si>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</si>
  <si>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</si>
  <si>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</si>
  <si>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</si>
  <si>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</si>
  <si>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</si>
  <si>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</si>
  <si>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</si>
  <si>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</si>
  <si>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</si>
  <si>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</si>
  <si>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</si>
  <si>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</si>
  <si>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</si>
  <si>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</si>
  <si>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</si>
  <si>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</si>
  <si>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</si>
  <si>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</si>
  <si>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</si>
  <si>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</si>
  <si>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</si>
  <si>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</si>
  <si>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</si>
  <si>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</si>
  <si>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</si>
  <si>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</si>
  <si>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</si>
  <si>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</si>
  <si>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</si>
  <si>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</si>
  <si>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</si>
  <si>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</si>
  <si>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</si>
  <si>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</si>
  <si>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</si>
  <si>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</si>
  <si>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</si>
  <si>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</si>
  <si>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</si>
  <si>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</si>
  <si>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</si>
  <si>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</si>
  <si>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</si>
  <si>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</si>
  <si>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</si>
  <si>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</si>
  <si>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</si>
  <si>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</si>
  <si>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</si>
  <si>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</si>
  <si>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</si>
  <si>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</si>
  <si>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</si>
  <si>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</si>
  <si>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</si>
  <si>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</si>
  <si>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</si>
  <si>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</si>
  <si>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</si>
  <si>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</si>
  <si>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</si>
  <si>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</si>
  <si>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</si>
  <si>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</si>
  <si>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</si>
  <si>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</si>
  <si>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</si>
  <si>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</si>
  <si>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</si>
  <si>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</si>
  <si>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</si>
  <si>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</si>
  <si>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</si>
  <si>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</si>
  <si>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</si>
  <si>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</si>
  <si>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</si>
  <si>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</si>
  <si>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</si>
  <si>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</si>
  <si>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</si>
  <si>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</si>
  <si>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</si>
  <si>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</si>
  <si>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</si>
  <si>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</si>
  <si>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</si>
  <si>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</si>
  <si>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</si>
  <si>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</si>
  <si>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</si>
  <si>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</si>
  <si>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</si>
  <si>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</si>
  <si>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</si>
  <si>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</si>
  <si>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</si>
  <si>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</si>
  <si>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</si>
  <si>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</si>
  <si>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</si>
  <si>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</si>
  <si>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</si>
  <si>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</si>
  <si>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</si>
  <si>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</si>
  <si>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</si>
  <si>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</si>
  <si>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</si>
  <si>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</si>
  <si>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</si>
  <si>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</si>
  <si>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</si>
  <si>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</si>
  <si>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</si>
  <si>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</si>
  <si>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</si>
  <si>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</si>
  <si>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</si>
  <si>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</si>
  <si>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</si>
  <si>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</si>
  <si>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</si>
  <si>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</si>
  <si>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</si>
  <si>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</si>
  <si>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</si>
  <si>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</si>
  <si>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</si>
  <si>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</si>
  <si>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</si>
  <si>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</si>
  <si>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</si>
  <si>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</si>
  <si>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</si>
  <si>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</si>
  <si>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</si>
  <si>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</si>
  <si>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</si>
  <si>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</si>
  <si>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</si>
  <si>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</si>
  <si>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</si>
  <si>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</si>
  <si>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</si>
  <si>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</si>
  <si>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</si>
  <si>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</si>
  <si>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</si>
  <si>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</si>
  <si>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</si>
  <si>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</si>
  <si>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</si>
  <si>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</si>
  <si>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</si>
  <si>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</si>
  <si>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</si>
  <si>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</si>
  <si>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</si>
  <si>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</si>
  <si>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</si>
  <si>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</si>
  <si>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</si>
  <si>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</si>
  <si>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</si>
  <si>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</si>
  <si>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</si>
  <si>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</si>
  <si>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</si>
  <si>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</si>
  <si>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</si>
  <si>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</si>
  <si>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</si>
  <si>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</si>
  <si>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</si>
  <si>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</si>
  <si>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</si>
  <si>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</si>
  <si>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</si>
  <si>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</si>
  <si>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</si>
  <si>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</si>
  <si>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</si>
  <si>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</si>
  <si>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</si>
  <si>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</si>
  <si>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</si>
  <si>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</si>
  <si>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</si>
  <si>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</si>
  <si>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</si>
  <si>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</si>
  <si>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</si>
  <si>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</si>
  <si>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</si>
  <si>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</si>
  <si>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</si>
  <si>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</si>
  <si>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</si>
  <si>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</si>
  <si>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</si>
  <si>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</si>
  <si>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</si>
  <si>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</si>
  <si>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</si>
  <si>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</si>
  <si>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</si>
  <si>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</si>
  <si>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</si>
  <si>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</si>
  <si>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</si>
  <si>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</si>
  <si>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</si>
  <si>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</si>
  <si>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</si>
  <si>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</si>
  <si>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</si>
  <si>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</si>
  <si>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</si>
  <si>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</si>
  <si>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</si>
  <si>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</si>
  <si>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</si>
  <si>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</si>
  <si>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</si>
  <si>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</si>
  <si>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</si>
  <si>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</si>
  <si>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</si>
  <si>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</si>
  <si>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</si>
  <si>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</si>
  <si>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</si>
  <si>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</si>
  <si>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</si>
  <si>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</si>
  <si>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</si>
  <si>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</si>
  <si>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</si>
  <si>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</si>
  <si>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</si>
  <si>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</si>
  <si>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</si>
  <si>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</si>
  <si>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</si>
  <si>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</si>
  <si>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</si>
  <si>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</si>
  <si>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</si>
  <si>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</si>
  <si>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</si>
  <si>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</si>
  <si>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</si>
  <si>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</si>
  <si>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</si>
  <si>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</si>
  <si>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</si>
  <si>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</si>
  <si>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</si>
  <si>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</si>
  <si>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</si>
  <si>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</si>
  <si>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</si>
  <si>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</si>
  <si>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</si>
  <si>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</si>
  <si>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</si>
  <si>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</si>
  <si>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</si>
  <si>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</si>
  <si>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</si>
  <si>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</si>
  <si>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</si>
  <si>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</si>
  <si>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</si>
  <si>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</si>
  <si>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</si>
  <si>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</si>
  <si>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</si>
  <si>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</si>
  <si>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</si>
  <si>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</si>
  <si>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</si>
  <si>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</si>
  <si>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</si>
  <si>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</si>
  <si>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</si>
  <si>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</si>
  <si>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</si>
  <si>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</si>
  <si>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</si>
  <si>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</si>
  <si>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</si>
  <si>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</si>
  <si>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</si>
  <si>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</si>
  <si>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</si>
  <si>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</si>
  <si>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</si>
  <si>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</si>
  <si>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</si>
  <si>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</si>
  <si>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</si>
  <si>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</si>
  <si>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</si>
  <si>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</si>
  <si>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</si>
  <si>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</si>
  <si>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</si>
  <si>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</si>
  <si>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</si>
  <si>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</si>
  <si>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</si>
  <si>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</si>
  <si>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</si>
  <si>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</si>
  <si>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</si>
  <si>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</si>
  <si>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</si>
  <si>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</si>
  <si>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</si>
  <si>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</si>
  <si>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</si>
  <si>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</si>
  <si>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</si>
  <si>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</si>
  <si>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</si>
  <si>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</si>
  <si>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</si>
  <si>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</si>
  <si>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</si>
  <si>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</si>
  <si>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</si>
  <si>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</si>
  <si>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</si>
  <si>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</si>
  <si>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</si>
  <si>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</si>
  <si>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</si>
  <si>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</si>
  <si>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</si>
  <si>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</si>
  <si>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</si>
  <si>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</si>
  <si>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</si>
  <si>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</si>
  <si>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</si>
  <si>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</si>
  <si>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</si>
  <si>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</si>
  <si>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</si>
  <si>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</si>
  <si>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</si>
  <si>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</si>
  <si>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</si>
  <si>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</si>
  <si>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</si>
  <si>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</si>
  <si>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</si>
  <si>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</si>
  <si>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</si>
  <si>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</si>
  <si>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</si>
  <si>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</si>
  <si>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</si>
  <si>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</si>
  <si>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</si>
  <si>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</si>
  <si>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</si>
  <si>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</si>
  <si>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</si>
  <si>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</si>
  <si>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</si>
  <si>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</si>
  <si>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</si>
  <si>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</si>
  <si>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</si>
  <si>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</si>
  <si>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</si>
  <si>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</si>
  <si>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</si>
  <si>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</si>
  <si>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</si>
  <si>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</si>
  <si>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</si>
  <si>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</si>
  <si>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</si>
  <si>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</si>
  <si>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</si>
  <si>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</si>
  <si>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</si>
  <si>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</si>
  <si>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</si>
  <si>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</si>
  <si>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</si>
  <si>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</si>
  <si>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</si>
  <si>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</si>
  <si>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</si>
  <si>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</si>
  <si>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</si>
  <si>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</si>
  <si>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</si>
  <si>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</si>
  <si>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</si>
  <si>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</si>
  <si>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</si>
  <si>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</si>
  <si>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</si>
  <si>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</si>
  <si>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</si>
  <si>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</si>
  <si>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</si>
  <si>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</si>
  <si>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</si>
  <si>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</si>
  <si>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</si>
  <si>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</si>
  <si>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</si>
  <si>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</si>
  <si>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</si>
  <si>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</si>
  <si>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</si>
  <si>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</si>
  <si>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</si>
  <si>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</si>
  <si>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</si>
  <si>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</si>
  <si>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</si>
  <si>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</si>
  <si>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</si>
  <si>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</si>
  <si>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</si>
  <si>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</si>
  <si>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</si>
  <si>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</si>
  <si>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</si>
  <si>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</si>
  <si>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</si>
  <si>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</si>
  <si>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</si>
  <si>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</si>
  <si>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</si>
  <si>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</si>
  <si>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</si>
  <si>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</si>
  <si>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</si>
  <si>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</si>
  <si>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</si>
  <si>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</si>
  <si>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</si>
  <si>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</si>
  <si>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</si>
  <si>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</si>
  <si>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</si>
  <si>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</si>
  <si>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</si>
  <si>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</si>
  <si>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</si>
  <si>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</si>
  <si>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</si>
  <si>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</si>
  <si>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</si>
  <si>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</si>
  <si>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</si>
  <si>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</si>
  <si>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</si>
  <si>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</si>
  <si>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</si>
  <si>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</si>
  <si>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</si>
  <si>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</si>
  <si>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</si>
  <si>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</si>
  <si>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</si>
  <si>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</si>
  <si>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</si>
  <si>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</si>
  <si>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</si>
  <si>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</si>
  <si>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</si>
  <si>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</si>
  <si>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</si>
  <si>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</si>
  <si>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</si>
  <si>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</si>
  <si>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</si>
  <si>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</si>
  <si>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</si>
  <si>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</si>
  <si>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</si>
  <si>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</si>
  <si>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</si>
  <si>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</si>
  <si>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</si>
  <si>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</si>
  <si>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</si>
  <si>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</si>
  <si>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</si>
  <si>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Top-5</t>
  </si>
  <si>
    <t xml:space="preserve">Others </t>
  </si>
  <si>
    <t>Customer</t>
  </si>
  <si>
    <t>#Customer</t>
  </si>
  <si>
    <t>Average_customer_age</t>
  </si>
  <si>
    <t>Gender</t>
  </si>
  <si>
    <t>F</t>
  </si>
  <si>
    <t>M</t>
  </si>
  <si>
    <t>Age_group</t>
  </si>
  <si>
    <t>0-24</t>
  </si>
  <si>
    <t>25-29</t>
  </si>
  <si>
    <t>31-34</t>
  </si>
  <si>
    <t>35-39</t>
  </si>
  <si>
    <t>40-44</t>
  </si>
  <si>
    <t>45-49</t>
  </si>
  <si>
    <t>50 plus</t>
  </si>
  <si>
    <t>Percent contributed</t>
  </si>
  <si>
    <t>Age Group</t>
  </si>
  <si>
    <t>Country</t>
  </si>
  <si>
    <t>Australia</t>
  </si>
  <si>
    <t>Canada</t>
  </si>
  <si>
    <t>France</t>
  </si>
  <si>
    <t>Germany</t>
  </si>
  <si>
    <t>United Kingdom</t>
  </si>
  <si>
    <t>United States</t>
  </si>
  <si>
    <t>X</t>
  </si>
  <si>
    <t>Y</t>
  </si>
  <si>
    <t>Hightlight</t>
  </si>
  <si>
    <t>caption</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</si>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</sst>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0.0%;0.0%"/>
    <numFmt numFmtId="165" formatCode="[&lt;999999]0.00,&quot; K&quot;;[&lt;999999999]\ 0.00,,&quot; M&quot;;0.00&quot; B&quot;"/>
    <numFmt numFmtId="166" formatCode="[&lt;999999]\$0.00,&quot; K&quot;;[&lt;999999999]\ \$0.00,,&quot; M&quot;;\$0.00&quot; B&quot;"/>
    <numFmt numFmtId="167" formatCode="0.0%"/>
    <numFmt numFmtId="168" formatCode="[&lt;999999]#,&quot; K&quot;;[&lt;999999999]\ #,,&quot; M&quot;;#&quot; B&quot;"/>
    <numFmt numFmtId="169" formatCode="\+0.00%;\-0.00%;0.00\&amp;"/>
    <numFmt numFmtId="170" formatCode="\$#,##0.00;\(\$#,##0.00\);\$#,##0.00"/>
    <numFmt numFmtId="171" formatCode="[&lt;999999]\$0.0,&quot; K&quot;;[&lt;999999999]\ \$0.0,,&quot; M&quot;;\$0.0&quot; B&quot;"/>
  </numFmts>
  <fonts count="4" x14ac:knownFonts="1">
    <font>
      <sz val="11"/>
      <color theme="1"/>
      <name val="Calibri"/>
      <family val="2"/>
      <scheme val="minor"/>
    </font>
    <font>
      <sz val="11"/>
      <color theme="1"/>
      <name val="Calibri"/>
      <family val="2"/>
      <scheme val="minor"/>
    </font>
    <font>
      <sz val="8"/>
      <color rgb="FF000000"/>
      <name val="Segoe UI"/>
      <family val="2"/>
    </font>
    <font>
      <b/>
      <sz val="11"/>
      <color theme="1"/>
      <name val="Calibri"/>
      <family val="2"/>
      <scheme val="minor"/>
    </font>
  </fonts>
  <fills count="11">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theme="1"/>
        <bgColor indexed="64"/>
      </patternFill>
    </fill>
    <fill>
      <patternFill patternType="solid">
        <fgColor theme="4"/>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4" tint="0.79998168889431442"/>
        <bgColor theme="4" tint="0.79998168889431442"/>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46">
    <xf numFmtId="0" fontId="0" fillId="0" borderId="0" xfId="0"/>
    <xf numFmtId="166" fontId="0" fillId="0" borderId="0" xfId="0" applyNumberFormat="1"/>
    <xf numFmtId="0" fontId="0" fillId="0" borderId="0" xfId="0"/>
    <xf numFmtId="0" fontId="0" fillId="2" borderId="0" xfId="0" applyFill="1"/>
    <xf numFmtId="0" fontId="0" fillId="3" borderId="0" xfId="0" applyFill="1"/>
    <xf numFmtId="0" fontId="0" fillId="0" borderId="1" xfId="0" applyBorder="1"/>
    <xf numFmtId="0" fontId="0" fillId="0" borderId="1" xfId="0" applyBorder="1"/>
    <xf numFmtId="166" fontId="0" fillId="0" borderId="1" xfId="0" applyNumberFormat="1" applyBorder="1"/>
    <xf numFmtId="165" fontId="0" fillId="0" borderId="1" xfId="0" applyNumberFormat="1" applyBorder="1"/>
    <xf numFmtId="0" fontId="0" fillId="0" borderId="1" xfId="0" pivotButton="1" applyBorder="1"/>
    <xf numFmtId="1" fontId="0" fillId="0" borderId="1" xfId="0" applyNumberFormat="1" applyBorder="1"/>
    <xf numFmtId="3" fontId="0" fillId="0" borderId="1" xfId="0" applyNumberFormat="1" applyBorder="1"/>
    <xf numFmtId="164" fontId="0" fillId="0" borderId="1" xfId="0" applyNumberFormat="1" applyBorder="1"/>
    <xf numFmtId="167" fontId="0" fillId="0" borderId="0" xfId="0" applyNumberFormat="1"/>
    <xf numFmtId="168" fontId="0" fillId="0" borderId="1" xfId="0" applyNumberFormat="1" applyBorder="1"/>
    <xf numFmtId="0" fontId="0" fillId="4" borderId="0" xfId="0" applyFill="1"/>
    <xf numFmtId="167" fontId="0" fillId="0" borderId="1" xfId="1" applyNumberFormat="1" applyFont="1" applyBorder="1"/>
    <xf numFmtId="0" fontId="0" fillId="5" borderId="1" xfId="0" applyFill="1" applyBorder="1"/>
    <xf numFmtId="169" fontId="0" fillId="5" borderId="1" xfId="0" applyNumberFormat="1" applyFill="1" applyBorder="1"/>
    <xf numFmtId="0" fontId="0" fillId="6" borderId="1" xfId="0" applyFill="1" applyBorder="1"/>
    <xf numFmtId="169" fontId="0" fillId="6" borderId="1" xfId="0" applyNumberFormat="1" applyFill="1" applyBorder="1"/>
    <xf numFmtId="0" fontId="0" fillId="7" borderId="1" xfId="0" applyFill="1" applyBorder="1"/>
    <xf numFmtId="169" fontId="0" fillId="7" borderId="1" xfId="0" applyNumberFormat="1" applyFill="1" applyBorder="1"/>
    <xf numFmtId="0" fontId="0" fillId="8" borderId="1" xfId="0" applyFill="1" applyBorder="1"/>
    <xf numFmtId="9" fontId="0" fillId="8" borderId="1" xfId="1" applyFont="1" applyFill="1" applyBorder="1"/>
    <xf numFmtId="167" fontId="0" fillId="8" borderId="1" xfId="1" applyNumberFormat="1" applyFont="1" applyFill="1" applyBorder="1"/>
    <xf numFmtId="0" fontId="0" fillId="8" borderId="0" xfId="0" applyFill="1"/>
    <xf numFmtId="169" fontId="0" fillId="8" borderId="1" xfId="0" applyNumberFormat="1" applyFill="1" applyBorder="1"/>
    <xf numFmtId="0" fontId="0" fillId="9" borderId="1" xfId="0" applyFill="1" applyBorder="1"/>
    <xf numFmtId="167" fontId="0" fillId="9" borderId="1" xfId="1" applyNumberFormat="1" applyFont="1" applyFill="1" applyBorder="1"/>
    <xf numFmtId="0" fontId="0" fillId="9" borderId="0" xfId="0" applyFill="1"/>
    <xf numFmtId="169" fontId="0" fillId="9" borderId="1" xfId="0" applyNumberFormat="1" applyFill="1" applyBorder="1"/>
    <xf numFmtId="2" fontId="0" fillId="9" borderId="1" xfId="1" applyNumberFormat="1" applyFont="1" applyFill="1" applyBorder="1"/>
    <xf numFmtId="2" fontId="0" fillId="8" borderId="1" xfId="1" applyNumberFormat="1" applyFont="1" applyFill="1" applyBorder="1"/>
    <xf numFmtId="165" fontId="0" fillId="0" borderId="0" xfId="0" applyNumberFormat="1"/>
    <xf numFmtId="0" fontId="0" fillId="0" borderId="1" xfId="0" applyNumberFormat="1" applyBorder="1"/>
    <xf numFmtId="167" fontId="0" fillId="0" borderId="0" xfId="1" applyNumberFormat="1" applyFont="1"/>
    <xf numFmtId="9" fontId="0" fillId="0" borderId="1" xfId="0" applyNumberFormat="1" applyBorder="1"/>
    <xf numFmtId="0" fontId="3" fillId="10" borderId="1" xfId="0" applyFont="1" applyFill="1" applyBorder="1"/>
    <xf numFmtId="0" fontId="0" fillId="0" borderId="0" xfId="0" applyFill="1" applyBorder="1"/>
    <xf numFmtId="168" fontId="0" fillId="0" borderId="0" xfId="0" applyNumberFormat="1"/>
    <xf numFmtId="170" fontId="0" fillId="0" borderId="1" xfId="0" applyNumberFormat="1" applyBorder="1"/>
    <xf numFmtId="0" fontId="0" fillId="0" borderId="0" xfId="0" applyBorder="1"/>
    <xf numFmtId="168" fontId="0" fillId="0" borderId="0" xfId="0" applyNumberFormat="1" applyBorder="1"/>
    <xf numFmtId="171" fontId="0" fillId="0" borderId="1" xfId="0" applyNumberFormat="1" applyBorder="1"/>
    <xf numFmtId="171" fontId="0" fillId="0" borderId="0" xfId="0" applyNumberFormat="1"/>
  </cellXfs>
  <cellStyles count="2">
    <cellStyle name="Normal" xfId="0" builtinId="0"/>
    <cellStyle name="Percent" xfId="1" builtinId="5"/>
  </cellStyles>
  <dxfs count="7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 0.00,,&quot; M&quot;;0.00&quot; B&quot;"/>
    </dxf>
    <dxf>
      <numFmt numFmtId="171" formatCode="[&lt;999999]\$0.0,&quot; K&quot;;[&lt;999999999]\ \$0.0,,&quot; M&quot;;\$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lt;999999]#,&quot; K&quot;;[&lt;999999999]\ #,,&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 0.00,,&quot; M&quot;;0.00&quot; B&quot;"/>
    </dxf>
    <dxf>
      <numFmt numFmtId="168" formatCode="[&lt;999999]#,&quot; K&quot;;[&lt;999999999]\ #,,&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 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 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 0.00,,&quot; M&quot;;0.00&quot; B&quot;"/>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 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 \$0.00,,&quot; M&quot;;\$0.00&quot; B&quot;"/>
    </dxf>
    <dxf>
      <numFmt numFmtId="165" formatCode="[&lt;999999]0.00,&quot; K&quot;;[&lt;999999999]\ 0.00,,&quot; M&quot;;0.00&quot; B&quot;"/>
    </dxf>
    <dxf>
      <numFmt numFmtId="0" formatCode="General"/>
    </dxf>
    <dxf>
      <numFmt numFmtId="166" formatCode="[&lt;999999]\$0.00,&quot; K&quot;;[&lt;999999999]\ \$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 \$0.00,,&quot; M&quot;;\$0.00&quot; B&quot;"/>
    </dxf>
    <dxf>
      <numFmt numFmtId="166" formatCode="[&lt;999999]\$0.00,&quot; K&quot;;[&lt;999999999]\ \$0.00,,&quot; M&quot;;\$0.00&quot; B&quot;"/>
    </dxf>
    <dxf>
      <numFmt numFmtId="166" formatCode="[&lt;999999]\$0.00,&quot; K&quot;;[&lt;999999999]\ \$0.00,,&quot; M&quot;;\$0.00&quot; B&quot;"/>
    </dxf>
    <dxf>
      <numFmt numFmtId="165" formatCode="[&lt;999999]0.00,&quot; K&quot;;[&lt;999999999]\ 0.00,,&quot; M&quot;;0.00&quot; B&quot;"/>
    </dxf>
    <dxf>
      <numFmt numFmtId="166" formatCode="[&lt;999999]\$0.00,&quot; K&quot;;[&lt;999999999]\ \$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 \$0.00,,&quot; M&quot;;\$0.00&quot; B&quot;"/>
    </dxf>
    <dxf>
      <numFmt numFmtId="166" formatCode="[&lt;999999]\$0.00,&quot; K&quot;;[&lt;999999999]\ \$0.00,,&quot; M&quot;;\$0.00&quot; B&quot;"/>
    </dxf>
    <dxf>
      <numFmt numFmtId="166" formatCode="[&lt;999999]\$0.00,&quot; K&quot;;[&lt;999999999]\ \$0.00,,&quot; M&quot;;\$0.00&quot; B&quot;"/>
    </dxf>
    <dxf>
      <numFmt numFmtId="165" formatCode="[&lt;999999]0.00,&quot; K&quot;;[&lt;999999999]\ 0.00,,&quot; M&quot;;0.00&quot; B&quot;"/>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0" tint="-0.14996795556505021"/>
        </patternFill>
      </fill>
      <border diagonalUp="0" diagonalDown="0">
        <left/>
        <right/>
        <top/>
        <bottom/>
        <vertical/>
        <horizontal/>
      </border>
    </dxf>
  </dxfs>
  <tableStyles count="2" defaultTableStyle="TableStyleMedium2" defaultPivotStyle="PivotStyleLight16">
    <tableStyle name="SlicerStyleLight1 2" pivot="0" table="0" count="10" xr9:uid="{B3DAD166-4EE5-4B69-AFBB-A2FEA9C261FE}">
      <tableStyleElement type="wholeTable" dxfId="74"/>
      <tableStyleElement type="headerRow" dxfId="73"/>
    </tableStyle>
    <tableStyle name="SlicerStyleLight1 2 2" pivot="0" table="0" count="10" xr9:uid="{FBFA95CB-1531-49A1-AF09-CF9359291447}">
      <tableStyleElement type="wholeTable" dxfId="72"/>
      <tableStyleElement type="headerRow" dxfId="71"/>
    </tableStyle>
  </tableStyles>
  <colors>
    <mruColors>
      <color rgb="FF06A6B3"/>
      <color rgb="FF11EDFF"/>
      <color rgb="FF08D6E6"/>
      <color rgb="FFF838CA"/>
      <color rgb="FFCE2118"/>
      <color rgb="FFB81F1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6A6B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6A6B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5.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74"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77" Type="http://schemas.openxmlformats.org/officeDocument/2006/relationships/customXml" Target="../customXml/item42.xml"/><Relationship Id="rId8" Type="http://schemas.openxmlformats.org/officeDocument/2006/relationships/pivotCacheDefinition" Target="pivotCache/pivotCacheDefinition2.xml"/><Relationship Id="rId51" Type="http://schemas.openxmlformats.org/officeDocument/2006/relationships/customXml" Target="../customXml/item16.xml"/><Relationship Id="rId72"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4.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75"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4.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78" Type="http://schemas.openxmlformats.org/officeDocument/2006/relationships/customXml" Target="../customXml/item4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 Id="rId76" Type="http://schemas.openxmlformats.org/officeDocument/2006/relationships/customXml" Target="../customXml/item41.xml"/><Relationship Id="rId7" Type="http://schemas.openxmlformats.org/officeDocument/2006/relationships/pivotCacheDefinition" Target="pivotCache/pivotCacheDefinition1.xml"/><Relationship Id="rId71" Type="http://schemas.openxmlformats.org/officeDocument/2006/relationships/customXml" Target="../customXml/item36.xml"/><Relationship Id="rId2" Type="http://schemas.openxmlformats.org/officeDocument/2006/relationships/worksheet" Target="worksheets/sheet2.xml"/><Relationship Id="rId2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3" Type="http://schemas.openxmlformats.org/officeDocument/2006/relationships/image" Target="../media/image15.png"/><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hyperlink" Target="https://pixabay.com/en/world-map-earth-global-continents-306338/"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387029901874955E-2"/>
          <c:y val="0.45912878419662645"/>
          <c:w val="0.91129032258064513"/>
          <c:h val="0.36755455568053991"/>
        </c:manualLayout>
      </c:layout>
      <c:barChart>
        <c:barDir val="col"/>
        <c:grouping val="clustered"/>
        <c:varyColors val="0"/>
        <c:ser>
          <c:idx val="0"/>
          <c:order val="0"/>
          <c:tx>
            <c:strRef>
              <c:f>'Analysis 1'!$B$15</c:f>
              <c:strCache>
                <c:ptCount val="1"/>
                <c:pt idx="0">
                  <c:v>Year</c:v>
                </c:pt>
              </c:strCache>
            </c:strRef>
          </c:tx>
          <c:spPr>
            <a:solidFill>
              <a:schemeClr val="accent1"/>
            </a:solidFill>
            <a:ln>
              <a:noFill/>
            </a:ln>
            <a:effectLst/>
          </c:spPr>
          <c:invertIfNegative val="0"/>
          <c:cat>
            <c:numRef>
              <c:f>'Analysis 1'!$B$16:$B$19</c:f>
              <c:numCache>
                <c:formatCode>General</c:formatCode>
                <c:ptCount val="4"/>
                <c:pt idx="0">
                  <c:v>2005</c:v>
                </c:pt>
                <c:pt idx="1">
                  <c:v>2006</c:v>
                </c:pt>
                <c:pt idx="2">
                  <c:v>2007</c:v>
                </c:pt>
                <c:pt idx="3">
                  <c:v>2008</c:v>
                </c:pt>
              </c:numCache>
            </c:numRef>
          </c:cat>
          <c:val>
            <c:numRef>
              <c:f>'Analysis 1'!$B$16:$B$19</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D915-4E88-A313-4DCE83A47515}"/>
            </c:ext>
          </c:extLst>
        </c:ser>
        <c:ser>
          <c:idx val="1"/>
          <c:order val="1"/>
          <c:tx>
            <c:strRef>
              <c:f>'Analysis 1'!$C$15</c:f>
              <c:strCache>
                <c:ptCount val="1"/>
                <c:pt idx="0">
                  <c:v>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1'!$B$16:$B$19</c:f>
              <c:numCache>
                <c:formatCode>General</c:formatCode>
                <c:ptCount val="4"/>
                <c:pt idx="0">
                  <c:v>2005</c:v>
                </c:pt>
                <c:pt idx="1">
                  <c:v>2006</c:v>
                </c:pt>
                <c:pt idx="2">
                  <c:v>2007</c:v>
                </c:pt>
                <c:pt idx="3">
                  <c:v>2008</c:v>
                </c:pt>
              </c:numCache>
            </c:numRef>
          </c:cat>
          <c:val>
            <c:numRef>
              <c:f>'Analysis 1'!$C$16:$C$19</c:f>
              <c:numCache>
                <c:formatCode>[&lt;999999]#," K";[&lt;999999999]\ #,," M";#" B"</c:formatCode>
                <c:ptCount val="4"/>
                <c:pt idx="0">
                  <c:v>13403626.559799995</c:v>
                </c:pt>
                <c:pt idx="1">
                  <c:v>28177776.426299948</c:v>
                </c:pt>
                <c:pt idx="2">
                  <c:v>42547110.664199933</c:v>
                </c:pt>
                <c:pt idx="3">
                  <c:v>42162063.995700121</c:v>
                </c:pt>
              </c:numCache>
            </c:numRef>
          </c:val>
          <c:extLst>
            <c:ext xmlns:c16="http://schemas.microsoft.com/office/drawing/2014/chart" uri="{C3380CC4-5D6E-409C-BE32-E72D297353CC}">
              <c16:uniqueId val="{00000001-D915-4E88-A313-4DCE83A47515}"/>
            </c:ext>
          </c:extLst>
        </c:ser>
        <c:ser>
          <c:idx val="3"/>
          <c:order val="3"/>
          <c:tx>
            <c:strRef>
              <c:f>'Analysis 1'!$E$15</c:f>
              <c:strCache>
                <c:ptCount val="1"/>
                <c:pt idx="0">
                  <c:v>Above Average</c:v>
                </c:pt>
              </c:strCache>
            </c:strRef>
          </c:tx>
          <c:spPr>
            <a:solidFill>
              <a:srgbClr val="06A6B3"/>
            </a:solidFill>
            <a:ln>
              <a:noFill/>
            </a:ln>
            <a:effectLst/>
          </c:spPr>
          <c:invertIfNegative val="0"/>
          <c:val>
            <c:numRef>
              <c:f>'Analysis 1'!$E$16:$E$19</c:f>
              <c:numCache>
                <c:formatCode>General</c:formatCode>
                <c:ptCount val="4"/>
                <c:pt idx="0">
                  <c:v>0</c:v>
                </c:pt>
                <c:pt idx="1">
                  <c:v>0</c:v>
                </c:pt>
                <c:pt idx="2">
                  <c:v>42547110.664199933</c:v>
                </c:pt>
                <c:pt idx="3">
                  <c:v>42162063.995700121</c:v>
                </c:pt>
              </c:numCache>
            </c:numRef>
          </c:val>
          <c:extLst>
            <c:ext xmlns:c16="http://schemas.microsoft.com/office/drawing/2014/chart" uri="{C3380CC4-5D6E-409C-BE32-E72D297353CC}">
              <c16:uniqueId val="{00000005-D915-4E88-A313-4DCE83A47515}"/>
            </c:ext>
          </c:extLst>
        </c:ser>
        <c:dLbls>
          <c:showLegendKey val="0"/>
          <c:showVal val="0"/>
          <c:showCatName val="0"/>
          <c:showSerName val="0"/>
          <c:showPercent val="0"/>
          <c:showBubbleSize val="0"/>
        </c:dLbls>
        <c:gapWidth val="219"/>
        <c:overlap val="100"/>
        <c:axId val="1784180080"/>
        <c:axId val="1784176752"/>
      </c:barChart>
      <c:lineChart>
        <c:grouping val="standard"/>
        <c:varyColors val="0"/>
        <c:ser>
          <c:idx val="2"/>
          <c:order val="2"/>
          <c:tx>
            <c:strRef>
              <c:f>'Analysis 1'!$D$15</c:f>
              <c:strCache>
                <c:ptCount val="1"/>
                <c:pt idx="0">
                  <c:v>Average Profit</c:v>
                </c:pt>
              </c:strCache>
            </c:strRef>
          </c:tx>
          <c:spPr>
            <a:ln w="12700" cap="rnd">
              <a:solidFill>
                <a:schemeClr val="accent3"/>
              </a:solidFill>
              <a:round/>
            </a:ln>
            <a:effectLst/>
          </c:spPr>
          <c:marker>
            <c:symbol val="none"/>
          </c:marker>
          <c:val>
            <c:numRef>
              <c:f>'Analysis 1'!$D$16:$D$19</c:f>
              <c:numCache>
                <c:formatCode>#,##0</c:formatCode>
                <c:ptCount val="4"/>
                <c:pt idx="0">
                  <c:v>31572644.411499999</c:v>
                </c:pt>
                <c:pt idx="1">
                  <c:v>31572644.411499999</c:v>
                </c:pt>
                <c:pt idx="2">
                  <c:v>31572644.411499999</c:v>
                </c:pt>
                <c:pt idx="3">
                  <c:v>31572644.411499999</c:v>
                </c:pt>
              </c:numCache>
            </c:numRef>
          </c:val>
          <c:smooth val="0"/>
          <c:extLst>
            <c:ext xmlns:c16="http://schemas.microsoft.com/office/drawing/2014/chart" uri="{C3380CC4-5D6E-409C-BE32-E72D297353CC}">
              <c16:uniqueId val="{00000004-D915-4E88-A313-4DCE83A47515}"/>
            </c:ext>
          </c:extLst>
        </c:ser>
        <c:dLbls>
          <c:showLegendKey val="0"/>
          <c:showVal val="0"/>
          <c:showCatName val="0"/>
          <c:showSerName val="0"/>
          <c:showPercent val="0"/>
          <c:showBubbleSize val="0"/>
        </c:dLbls>
        <c:marker val="1"/>
        <c:smooth val="0"/>
        <c:axId val="1784180080"/>
        <c:axId val="1784176752"/>
      </c:lineChart>
      <c:catAx>
        <c:axId val="178418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176752"/>
        <c:crosses val="autoZero"/>
        <c:auto val="1"/>
        <c:lblAlgn val="ctr"/>
        <c:lblOffset val="100"/>
        <c:noMultiLvlLbl val="0"/>
      </c:catAx>
      <c:valAx>
        <c:axId val="17841767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8418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[Adventur_Works-Sales_Dashboard.xlsx]Analysis 1 (2)!PivotTable2</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lt;999999]#.#,&quot; K&quot;;[&lt;999999999]\ #.#,,&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18823047509701E-2"/>
          <c:y val="0.45894002288489139"/>
          <c:w val="0.93029700361936674"/>
          <c:h val="0.36543624509688977"/>
        </c:manualLayout>
      </c:layout>
      <c:lineChart>
        <c:grouping val="standard"/>
        <c:varyColors val="0"/>
        <c:ser>
          <c:idx val="0"/>
          <c:order val="0"/>
          <c:tx>
            <c:strRef>
              <c:f>'Analysis 1 (2)'!$C$2</c:f>
              <c:strCache>
                <c:ptCount val="1"/>
                <c:pt idx="0">
                  <c:v>Total</c:v>
                </c:pt>
              </c:strCache>
            </c:strRef>
          </c:tx>
          <c:spPr>
            <a:ln w="28575" cap="rnd">
              <a:solidFill>
                <a:schemeClr val="accent1"/>
              </a:solidFill>
              <a:round/>
            </a:ln>
            <a:effectLst/>
          </c:spPr>
          <c:marker>
            <c:symbol val="none"/>
          </c:marker>
          <c:dLbls>
            <c:numFmt formatCode="[&lt;999999]#.#,&quot; K&quot;;[&lt;999999999]\ #.#,,&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(2)'!$B$3:$B$8</c:f>
              <c:strCache>
                <c:ptCount val="6"/>
                <c:pt idx="0">
                  <c:v>Jul</c:v>
                </c:pt>
                <c:pt idx="1">
                  <c:v>Aug</c:v>
                </c:pt>
                <c:pt idx="2">
                  <c:v>Sep</c:v>
                </c:pt>
                <c:pt idx="3">
                  <c:v>Oct</c:v>
                </c:pt>
                <c:pt idx="4">
                  <c:v>Nov</c:v>
                </c:pt>
                <c:pt idx="5">
                  <c:v>Dec</c:v>
                </c:pt>
              </c:strCache>
            </c:strRef>
          </c:cat>
          <c:val>
            <c:numRef>
              <c:f>'Analysis 1 (2)'!$C$3:$C$8</c:f>
              <c:numCache>
                <c:formatCode>[&lt;999999]0.00," K";[&lt;999999999]\ 0.00,," M";0.00" B"</c:formatCode>
                <c:ptCount val="6"/>
                <c:pt idx="0">
                  <c:v>1920258.9417999999</c:v>
                </c:pt>
                <c:pt idx="1">
                  <c:v>2059170.7829000005</c:v>
                </c:pt>
                <c:pt idx="2">
                  <c:v>2014435.0293999994</c:v>
                </c:pt>
                <c:pt idx="3">
                  <c:v>2102494.4738999996</c:v>
                </c:pt>
                <c:pt idx="4">
                  <c:v>2308989.1511999993</c:v>
                </c:pt>
                <c:pt idx="5">
                  <c:v>2998278.1806000001</c:v>
                </c:pt>
              </c:numCache>
            </c:numRef>
          </c:val>
          <c:smooth val="1"/>
          <c:extLst>
            <c:ext xmlns:c16="http://schemas.microsoft.com/office/drawing/2014/chart" uri="{C3380CC4-5D6E-409C-BE32-E72D297353CC}">
              <c16:uniqueId val="{00000000-190E-400F-9268-5AD371921ECE}"/>
            </c:ext>
          </c:extLst>
        </c:ser>
        <c:dLbls>
          <c:showLegendKey val="0"/>
          <c:showVal val="0"/>
          <c:showCatName val="0"/>
          <c:showSerName val="0"/>
          <c:showPercent val="0"/>
          <c:showBubbleSize val="0"/>
        </c:dLbls>
        <c:smooth val="0"/>
        <c:axId val="230686463"/>
        <c:axId val="230683551"/>
      </c:lineChart>
      <c:catAx>
        <c:axId val="23068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683551"/>
        <c:crosses val="autoZero"/>
        <c:auto val="1"/>
        <c:lblAlgn val="ctr"/>
        <c:lblOffset val="100"/>
        <c:noMultiLvlLbl val="0"/>
      </c:catAx>
      <c:valAx>
        <c:axId val="230683551"/>
        <c:scaling>
          <c:orientation val="minMax"/>
        </c:scaling>
        <c:delete val="1"/>
        <c:axPos val="l"/>
        <c:numFmt formatCode="[&lt;999999]0.00,&quot; K&quot;;[&lt;999999999]\ 0.00,,&quot; M&quot;;0.00&quot; B&quot;" sourceLinked="1"/>
        <c:majorTickMark val="none"/>
        <c:minorTickMark val="none"/>
        <c:tickLblPos val="nextTo"/>
        <c:crossAx val="23068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(2)'!$O$2</c:f>
              <c:strCache>
                <c:ptCount val="1"/>
                <c:pt idx="0">
                  <c:v>Total_Profit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(2)'!$N$3:$N$9</c:f>
              <c:strCache>
                <c:ptCount val="7"/>
                <c:pt idx="0">
                  <c:v>Sun</c:v>
                </c:pt>
                <c:pt idx="1">
                  <c:v>Mon</c:v>
                </c:pt>
                <c:pt idx="2">
                  <c:v>Tue</c:v>
                </c:pt>
                <c:pt idx="3">
                  <c:v>Wed</c:v>
                </c:pt>
                <c:pt idx="4">
                  <c:v>Thu</c:v>
                </c:pt>
                <c:pt idx="5">
                  <c:v>Fri</c:v>
                </c:pt>
                <c:pt idx="6">
                  <c:v>Sat</c:v>
                </c:pt>
              </c:strCache>
            </c:strRef>
          </c:cat>
          <c:val>
            <c:numRef>
              <c:f>'Analysis 1 (2)'!$O$3:$O$9</c:f>
              <c:numCache>
                <c:formatCode>[&lt;999999]\$0.00," K";[&lt;999999999]\ \$0.00,," M";\$0.00" B"</c:formatCode>
                <c:ptCount val="7"/>
                <c:pt idx="0">
                  <c:v>1718989.0355999989</c:v>
                </c:pt>
                <c:pt idx="1">
                  <c:v>1799102.6036000019</c:v>
                </c:pt>
                <c:pt idx="2">
                  <c:v>1758906.8164000006</c:v>
                </c:pt>
                <c:pt idx="3">
                  <c:v>1841501.6766999993</c:v>
                </c:pt>
                <c:pt idx="4">
                  <c:v>2158281.7976000002</c:v>
                </c:pt>
                <c:pt idx="5">
                  <c:v>2166486.4612999996</c:v>
                </c:pt>
                <c:pt idx="6">
                  <c:v>1960358.168599999</c:v>
                </c:pt>
              </c:numCache>
            </c:numRef>
          </c:val>
          <c:extLst>
            <c:ext xmlns:c16="http://schemas.microsoft.com/office/drawing/2014/chart" uri="{C3380CC4-5D6E-409C-BE32-E72D297353CC}">
              <c16:uniqueId val="{00000000-F7A0-482F-A6F0-AB6DF546AFF2}"/>
            </c:ext>
          </c:extLst>
        </c:ser>
        <c:ser>
          <c:idx val="1"/>
          <c:order val="1"/>
          <c:tx>
            <c:strRef>
              <c:f>'Analysis 1 (2)'!$P$2</c:f>
              <c:strCache>
                <c:ptCount val="1"/>
                <c:pt idx="0">
                  <c:v>Highlight</c:v>
                </c:pt>
              </c:strCache>
            </c:strRef>
          </c:tx>
          <c:spPr>
            <a:solidFill>
              <a:srgbClr val="06A6B3"/>
            </a:solidFill>
            <a:ln>
              <a:noFill/>
            </a:ln>
            <a:effectLst/>
          </c:spPr>
          <c:invertIfNegative val="0"/>
          <c:val>
            <c:numRef>
              <c:f>'Analysis 1 (2)'!$P$3:$P$9</c:f>
              <c:numCache>
                <c:formatCode>[&lt;999999]\$0.00," K";[&lt;999999999]\ \$0.00,," M";\$0.00" B"</c:formatCode>
                <c:ptCount val="7"/>
                <c:pt idx="0">
                  <c:v>0</c:v>
                </c:pt>
                <c:pt idx="1">
                  <c:v>0</c:v>
                </c:pt>
                <c:pt idx="2">
                  <c:v>0</c:v>
                </c:pt>
                <c:pt idx="3">
                  <c:v>0</c:v>
                </c:pt>
                <c:pt idx="4">
                  <c:v>2158281.7976000002</c:v>
                </c:pt>
                <c:pt idx="5">
                  <c:v>2166486.4612999996</c:v>
                </c:pt>
                <c:pt idx="6">
                  <c:v>1960358.168599999</c:v>
                </c:pt>
              </c:numCache>
            </c:numRef>
          </c:val>
          <c:extLst>
            <c:ext xmlns:c16="http://schemas.microsoft.com/office/drawing/2014/chart" uri="{C3380CC4-5D6E-409C-BE32-E72D297353CC}">
              <c16:uniqueId val="{00000001-F7A0-482F-A6F0-AB6DF546AFF2}"/>
            </c:ext>
          </c:extLst>
        </c:ser>
        <c:dLbls>
          <c:showLegendKey val="0"/>
          <c:showVal val="0"/>
          <c:showCatName val="0"/>
          <c:showSerName val="0"/>
          <c:showPercent val="0"/>
          <c:showBubbleSize val="0"/>
        </c:dLbls>
        <c:gapWidth val="219"/>
        <c:overlap val="100"/>
        <c:axId val="194659552"/>
        <c:axId val="194662464"/>
      </c:barChart>
      <c:catAx>
        <c:axId val="194659552"/>
        <c:scaling>
          <c:orientation val="minMax"/>
        </c:scaling>
        <c:delete val="0"/>
        <c:axPos val="b"/>
        <c:numFmt formatCode="General" sourceLinked="1"/>
        <c:majorTickMark val="none"/>
        <c:minorTickMark val="none"/>
        <c:tickLblPos val="nextTo"/>
        <c:spPr>
          <a:noFill/>
          <a:ln w="3175" cap="flat" cmpd="sng" algn="ctr">
            <a:solidFill>
              <a:schemeClr val="bg1">
                <a:lumMod val="50000"/>
                <a:alpha val="91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62464"/>
        <c:crosses val="autoZero"/>
        <c:auto val="1"/>
        <c:lblAlgn val="ctr"/>
        <c:lblOffset val="100"/>
        <c:noMultiLvlLbl val="0"/>
      </c:catAx>
      <c:valAx>
        <c:axId val="194662464"/>
        <c:scaling>
          <c:orientation val="minMax"/>
        </c:scaling>
        <c:delete val="1"/>
        <c:axPos val="l"/>
        <c:numFmt formatCode="[&lt;999999]\$0.00,&quot; K&quot;;[&lt;999999999]\ \$0.00,,&quot; M&quot;;\$0.00&quot; B&quot;" sourceLinked="1"/>
        <c:majorTickMark val="none"/>
        <c:minorTickMark val="none"/>
        <c:tickLblPos val="nextTo"/>
        <c:crossAx val="194659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[Adventur_Works-Sales_Dashboard.xlsx]Analysis 1 (2)!PivotTable4</c:name>
    <c:fmtId val="10"/>
  </c:pivotSource>
  <c:chart>
    <c:autoTitleDeleted val="1"/>
    <c:pivotFmts>
      <c:pivotFmt>
        <c:idx val="0"/>
        <c:spPr>
          <a:solidFill>
            <a:srgbClr val="11ED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81F16"/>
          </a:solidFill>
          <a:ln w="19050">
            <a:solidFill>
              <a:schemeClr val="lt1"/>
            </a:solidFill>
          </a:ln>
          <a:effectLst/>
        </c:spPr>
      </c:pivotFmt>
      <c:pivotFmt>
        <c:idx val="2"/>
        <c:spPr>
          <a:solidFill>
            <a:srgbClr val="11ED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EDFF"/>
          </a:solidFill>
          <a:ln w="19050">
            <a:solidFill>
              <a:schemeClr val="lt1"/>
            </a:solidFill>
          </a:ln>
          <a:effectLst/>
        </c:spPr>
      </c:pivotFmt>
      <c:pivotFmt>
        <c:idx val="4"/>
        <c:spPr>
          <a:solidFill>
            <a:srgbClr val="B81F16"/>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1EDFF"/>
          </a:solidFill>
          <a:ln w="19050">
            <a:noFill/>
          </a:ln>
          <a:effectLst/>
        </c:spPr>
        <c:dLbl>
          <c:idx val="0"/>
          <c:layout>
            <c:manualLayout>
              <c:x val="8.6240356445961529E-3"/>
              <c:y val="-2.67047284336101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516011957211114"/>
                  <c:h val="0.2222713636873388"/>
                </c:manualLayout>
              </c15:layout>
            </c:ext>
          </c:extLst>
        </c:dLbl>
      </c:pivotFmt>
      <c:pivotFmt>
        <c:idx val="7"/>
        <c:spPr>
          <a:solidFill>
            <a:srgbClr val="B81F16"/>
          </a:solidFill>
          <a:ln w="19050">
            <a:noFill/>
          </a:ln>
          <a:effectLst/>
        </c:spPr>
        <c:dLbl>
          <c:idx val="0"/>
          <c:layout>
            <c:manualLayout>
              <c:x val="-4.2386443994279002E-2"/>
              <c:y val="6.228979683277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516011957211114"/>
                  <c:h val="0.2222713636873388"/>
                </c:manualLayout>
              </c15:layout>
            </c:ext>
          </c:extLst>
        </c:dLbl>
      </c:pivotFmt>
    </c:pivotFmts>
    <c:plotArea>
      <c:layout/>
      <c:pieChart>
        <c:varyColors val="1"/>
        <c:ser>
          <c:idx val="0"/>
          <c:order val="0"/>
          <c:tx>
            <c:strRef>
              <c:f>'Analysis 1 (2)'!$V$3</c:f>
              <c:strCache>
                <c:ptCount val="1"/>
                <c:pt idx="0">
                  <c:v>Total</c:v>
                </c:pt>
              </c:strCache>
            </c:strRef>
          </c:tx>
          <c:spPr>
            <a:ln>
              <a:noFill/>
            </a:ln>
          </c:spPr>
          <c:dPt>
            <c:idx val="0"/>
            <c:bubble3D val="0"/>
            <c:spPr>
              <a:solidFill>
                <a:srgbClr val="11EDFF"/>
              </a:solidFill>
              <a:ln w="19050">
                <a:noFill/>
              </a:ln>
              <a:effectLst/>
            </c:spPr>
            <c:extLst>
              <c:ext xmlns:c16="http://schemas.microsoft.com/office/drawing/2014/chart" uri="{C3380CC4-5D6E-409C-BE32-E72D297353CC}">
                <c16:uniqueId val="{00000001-5809-4545-84D2-169ECB09987A}"/>
              </c:ext>
            </c:extLst>
          </c:dPt>
          <c:dPt>
            <c:idx val="1"/>
            <c:bubble3D val="0"/>
            <c:spPr>
              <a:solidFill>
                <a:srgbClr val="B81F16"/>
              </a:solidFill>
              <a:ln w="19050">
                <a:noFill/>
              </a:ln>
              <a:effectLst/>
            </c:spPr>
            <c:extLst>
              <c:ext xmlns:c16="http://schemas.microsoft.com/office/drawing/2014/chart" uri="{C3380CC4-5D6E-409C-BE32-E72D297353CC}">
                <c16:uniqueId val="{00000003-5809-4545-84D2-169ECB09987A}"/>
              </c:ext>
            </c:extLst>
          </c:dPt>
          <c:dLbls>
            <c:dLbl>
              <c:idx val="0"/>
              <c:layout>
                <c:manualLayout>
                  <c:x val="8.6240356445961529E-3"/>
                  <c:y val="-2.6704728433610103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3516011957211114"/>
                      <c:h val="0.2222713636873388"/>
                    </c:manualLayout>
                  </c15:layout>
                </c:ext>
                <c:ext xmlns:c16="http://schemas.microsoft.com/office/drawing/2014/chart" uri="{C3380CC4-5D6E-409C-BE32-E72D297353CC}">
                  <c16:uniqueId val="{00000001-5809-4545-84D2-169ECB09987A}"/>
                </c:ext>
              </c:extLst>
            </c:dLbl>
            <c:dLbl>
              <c:idx val="1"/>
              <c:layout>
                <c:manualLayout>
                  <c:x val="-4.2386443994279002E-2"/>
                  <c:y val="6.22897968327756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3516011957211114"/>
                      <c:h val="0.2222713636873388"/>
                    </c:manualLayout>
                  </c15:layout>
                </c:ext>
                <c:ext xmlns:c16="http://schemas.microsoft.com/office/drawing/2014/chart" uri="{C3380CC4-5D6E-409C-BE32-E72D297353CC}">
                  <c16:uniqueId val="{00000003-5809-4545-84D2-169ECB0998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'Analysis 1 (2)'!$U$4:$U$5</c:f>
              <c:strCache>
                <c:ptCount val="2"/>
                <c:pt idx="0">
                  <c:v>Weekday</c:v>
                </c:pt>
                <c:pt idx="1">
                  <c:v>Weekend</c:v>
                </c:pt>
              </c:strCache>
            </c:strRef>
          </c:cat>
          <c:val>
            <c:numRef>
              <c:f>'Analysis 1 (2)'!$V$4:$V$5</c:f>
              <c:numCache>
                <c:formatCode>[&lt;999999]0.00," K";[&lt;999999999]\ 0.00,," M";0.00" B"</c:formatCode>
                <c:ptCount val="2"/>
                <c:pt idx="0">
                  <c:v>9724279.3556000069</c:v>
                </c:pt>
                <c:pt idx="1">
                  <c:v>3679347.2041999972</c:v>
                </c:pt>
              </c:numCache>
            </c:numRef>
          </c:val>
          <c:extLst>
            <c:ext xmlns:c16="http://schemas.microsoft.com/office/drawing/2014/chart" uri="{C3380CC4-5D6E-409C-BE32-E72D297353CC}">
              <c16:uniqueId val="{00000004-5809-4545-84D2-169ECB09987A}"/>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043999645746867E-2"/>
          <c:y val="5.7604470469771261E-2"/>
          <c:w val="0.86232310123678468"/>
          <c:h val="0.88479105906045752"/>
        </c:manualLayout>
      </c:layout>
      <c:barChart>
        <c:barDir val="bar"/>
        <c:grouping val="clustered"/>
        <c:varyColors val="0"/>
        <c:ser>
          <c:idx val="0"/>
          <c:order val="0"/>
          <c:tx>
            <c:strRef>
              <c:f>'P&amp;C Analysis'!$G$2</c:f>
              <c:strCache>
                <c:ptCount val="1"/>
                <c:pt idx="0">
                  <c:v>Total_Profit</c:v>
                </c:pt>
              </c:strCache>
            </c:strRef>
          </c:tx>
          <c:spPr>
            <a:solidFill>
              <a:schemeClr val="accent1"/>
            </a:solidFill>
            <a:ln>
              <a:noFill/>
            </a:ln>
            <a:effectLst/>
          </c:spPr>
          <c:invertIfNegative val="0"/>
          <c:dLbls>
            <c:dLbl>
              <c:idx val="0"/>
              <c:spPr>
                <a:noFill/>
                <a:ln>
                  <a:noFill/>
                </a:ln>
                <a:effectLst/>
              </c:spPr>
              <c:txPr>
                <a:bodyPr rot="0" spcFirstLastPara="1" vertOverflow="overflow" horzOverflow="overflow"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62440087898259"/>
                      <c:h val="0.2086279494353788"/>
                    </c:manualLayout>
                  </c15:layout>
                </c:ext>
                <c:ext xmlns:c16="http://schemas.microsoft.com/office/drawing/2014/chart" uri="{C3380CC4-5D6E-409C-BE32-E72D297353CC}">
                  <c16:uniqueId val="{00000002-1F6B-4F03-9EA2-16761F2BAA20}"/>
                </c:ext>
              </c:extLst>
            </c:dLbl>
            <c:dLbl>
              <c:idx val="1"/>
              <c:spPr>
                <a:noFill/>
                <a:ln>
                  <a:noFill/>
                </a:ln>
                <a:effectLst/>
              </c:spPr>
              <c:txPr>
                <a:bodyPr rot="0" spcFirstLastPara="1" vertOverflow="overflow" horzOverflow="overflow"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62440087898259"/>
                      <c:h val="0.2086279494353788"/>
                    </c:manualLayout>
                  </c15:layout>
                </c:ext>
                <c:ext xmlns:c16="http://schemas.microsoft.com/office/drawing/2014/chart" uri="{C3380CC4-5D6E-409C-BE32-E72D297353CC}">
                  <c16:uniqueId val="{00000001-E6E6-4B2F-B856-0E8319699529}"/>
                </c:ext>
              </c:extLst>
            </c:dLbl>
            <c:dLbl>
              <c:idx val="2"/>
              <c:spPr>
                <a:noFill/>
                <a:ln>
                  <a:noFill/>
                </a:ln>
                <a:effectLst/>
              </c:spPr>
              <c:txPr>
                <a:bodyPr rot="0" spcFirstLastPara="1" vertOverflow="overflow" horzOverflow="overflow"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44573964249208758"/>
                      <c:h val="0.2086279494353788"/>
                    </c:manualLayout>
                  </c15:layout>
                </c:ext>
                <c:ext xmlns:c16="http://schemas.microsoft.com/office/drawing/2014/chart" uri="{C3380CC4-5D6E-409C-BE32-E72D297353CC}">
                  <c16:uniqueId val="{00000002-E6E6-4B2F-B856-0E8319699529}"/>
                </c:ext>
              </c:extLst>
            </c:dLbl>
            <c:dLbl>
              <c:idx val="3"/>
              <c:spPr>
                <a:noFill/>
                <a:ln>
                  <a:noFill/>
                </a:ln>
                <a:effectLst/>
              </c:spPr>
              <c:txPr>
                <a:bodyPr rot="0" spcFirstLastPara="1" vertOverflow="overflow" horzOverflow="overflow"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6046950689434781"/>
                      <c:h val="0.2086279494353788"/>
                    </c:manualLayout>
                  </c15:layout>
                </c:ext>
                <c:ext xmlns:c16="http://schemas.microsoft.com/office/drawing/2014/chart" uri="{C3380CC4-5D6E-409C-BE32-E72D297353CC}">
                  <c16:uniqueId val="{00000003-E6E6-4B2F-B856-0E8319699529}"/>
                </c:ext>
              </c:extLst>
            </c:dLbl>
            <c:dLbl>
              <c:idx val="4"/>
              <c:spPr>
                <a:noFill/>
                <a:ln>
                  <a:noFill/>
                </a:ln>
                <a:effectLst/>
              </c:spPr>
              <c:txPr>
                <a:bodyPr rot="0" spcFirstLastPara="1" vertOverflow="overflow" horzOverflow="overflow"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174371512421079"/>
                      <c:h val="0.2086279494353788"/>
                    </c:manualLayout>
                  </c15:layout>
                </c:ext>
                <c:ext xmlns:c16="http://schemas.microsoft.com/office/drawing/2014/chart" uri="{C3380CC4-5D6E-409C-BE32-E72D297353CC}">
                  <c16:uniqueId val="{00000004-E6E6-4B2F-B856-0E8319699529}"/>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'P&amp;C Analysis'!$F$3:$F$7</c:f>
              <c:strCache>
                <c:ptCount val="5"/>
                <c:pt idx="0">
                  <c:v>Road-150 Red, 62</c:v>
                </c:pt>
                <c:pt idx="1">
                  <c:v>Road-150 Red, 44</c:v>
                </c:pt>
                <c:pt idx="2">
                  <c:v>Road-150 Red, 52</c:v>
                </c:pt>
                <c:pt idx="3">
                  <c:v>Road-150 Red, 56</c:v>
                </c:pt>
                <c:pt idx="4">
                  <c:v>Road-150 Red, 48</c:v>
                </c:pt>
              </c:strCache>
            </c:strRef>
          </c:cat>
          <c:val>
            <c:numRef>
              <c:f>'P&amp;C Analysis'!$G$3:$G$7</c:f>
              <c:numCache>
                <c:formatCode>[&lt;999999]\$0.00," K";[&lt;999999999]\ \$0.00,," M";\$0.00" B"</c:formatCode>
                <c:ptCount val="5"/>
                <c:pt idx="0">
                  <c:v>2477684.383799999</c:v>
                </c:pt>
                <c:pt idx="1">
                  <c:v>2004940.5150000001</c:v>
                </c:pt>
                <c:pt idx="2">
                  <c:v>1990870.7570000011</c:v>
                </c:pt>
                <c:pt idx="3">
                  <c:v>1968359.1441999997</c:v>
                </c:pt>
                <c:pt idx="4">
                  <c:v>1962731.2409999992</c:v>
                </c:pt>
              </c:numCache>
            </c:numRef>
          </c:val>
          <c:extLst>
            <c:ext xmlns:c16="http://schemas.microsoft.com/office/drawing/2014/chart" uri="{C3380CC4-5D6E-409C-BE32-E72D297353CC}">
              <c16:uniqueId val="{00000000-879A-4995-9F02-2F306057E915}"/>
            </c:ext>
          </c:extLst>
        </c:ser>
        <c:ser>
          <c:idx val="1"/>
          <c:order val="1"/>
          <c:tx>
            <c:strRef>
              <c:f>'P&amp;C Analysis'!$H$2</c:f>
              <c:strCache>
                <c:ptCount val="1"/>
                <c:pt idx="0">
                  <c:v>Duplicate</c:v>
                </c:pt>
              </c:strCache>
            </c:strRef>
          </c:tx>
          <c:spPr>
            <a:solidFill>
              <a:srgbClr val="06A6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Analysis'!$F$3:$F$7</c:f>
              <c:strCache>
                <c:ptCount val="5"/>
                <c:pt idx="0">
                  <c:v>Road-150 Red, 62</c:v>
                </c:pt>
                <c:pt idx="1">
                  <c:v>Road-150 Red, 44</c:v>
                </c:pt>
                <c:pt idx="2">
                  <c:v>Road-150 Red, 52</c:v>
                </c:pt>
                <c:pt idx="3">
                  <c:v>Road-150 Red, 56</c:v>
                </c:pt>
                <c:pt idx="4">
                  <c:v>Road-150 Red, 48</c:v>
                </c:pt>
              </c:strCache>
            </c:strRef>
          </c:cat>
          <c:val>
            <c:numRef>
              <c:f>'P&amp;C Analysis'!$H$3:$H$7</c:f>
              <c:numCache>
                <c:formatCode>[&lt;999999]\$0.00," K";[&lt;999999999]\ \$0.00,," M";\$0.00" B"</c:formatCode>
                <c:ptCount val="5"/>
                <c:pt idx="0">
                  <c:v>2477684.383799999</c:v>
                </c:pt>
                <c:pt idx="1">
                  <c:v>2004940.5150000001</c:v>
                </c:pt>
                <c:pt idx="2">
                  <c:v>1990870.7570000011</c:v>
                </c:pt>
                <c:pt idx="3">
                  <c:v>1968359.1441999997</c:v>
                </c:pt>
                <c:pt idx="4">
                  <c:v>1962731.2409999992</c:v>
                </c:pt>
              </c:numCache>
            </c:numRef>
          </c:val>
          <c:extLst>
            <c:ext xmlns:c16="http://schemas.microsoft.com/office/drawing/2014/chart" uri="{C3380CC4-5D6E-409C-BE32-E72D297353CC}">
              <c16:uniqueId val="{00000001-879A-4995-9F02-2F306057E915}"/>
            </c:ext>
          </c:extLst>
        </c:ser>
        <c:dLbls>
          <c:showLegendKey val="0"/>
          <c:showVal val="0"/>
          <c:showCatName val="0"/>
          <c:showSerName val="0"/>
          <c:showPercent val="0"/>
          <c:showBubbleSize val="0"/>
        </c:dLbls>
        <c:gapWidth val="35"/>
        <c:overlap val="100"/>
        <c:axId val="476483536"/>
        <c:axId val="476483952"/>
      </c:barChart>
      <c:catAx>
        <c:axId val="476483536"/>
        <c:scaling>
          <c:orientation val="maxMin"/>
        </c:scaling>
        <c:delete val="1"/>
        <c:axPos val="l"/>
        <c:numFmt formatCode="General" sourceLinked="1"/>
        <c:majorTickMark val="none"/>
        <c:minorTickMark val="none"/>
        <c:tickLblPos val="nextTo"/>
        <c:crossAx val="476483952"/>
        <c:crosses val="autoZero"/>
        <c:auto val="1"/>
        <c:lblAlgn val="ctr"/>
        <c:lblOffset val="100"/>
        <c:noMultiLvlLbl val="0"/>
      </c:catAx>
      <c:valAx>
        <c:axId val="476483952"/>
        <c:scaling>
          <c:orientation val="minMax"/>
        </c:scaling>
        <c:delete val="1"/>
        <c:axPos val="t"/>
        <c:numFmt formatCode="[&lt;999999]\$0.00,&quot; K&quot;;[&lt;999999999]\ \$0.00,,&quot; M&quot;;\$0.00&quot; B&quot;" sourceLinked="1"/>
        <c:majorTickMark val="none"/>
        <c:minorTickMark val="none"/>
        <c:tickLblPos val="nextTo"/>
        <c:crossAx val="476483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784038518090242"/>
          <c:y val="0.13134113980854029"/>
          <c:w val="0.48727278164609011"/>
          <c:h val="0.77773004622005837"/>
        </c:manualLayout>
      </c:layout>
      <c:pieChart>
        <c:varyColors val="1"/>
        <c:ser>
          <c:idx val="0"/>
          <c:order val="0"/>
          <c:spPr>
            <a:solidFill>
              <a:schemeClr val="bg1">
                <a:lumMod val="65000"/>
              </a:schemeClr>
            </a:solidFill>
            <a:ln>
              <a:noFill/>
            </a:ln>
          </c:spPr>
          <c:dPt>
            <c:idx val="0"/>
            <c:bubble3D val="0"/>
            <c:spPr>
              <a:solidFill>
                <a:srgbClr val="06A6B3"/>
              </a:solidFill>
              <a:ln w="19050">
                <a:noFill/>
              </a:ln>
              <a:effectLst/>
            </c:spPr>
            <c:extLst>
              <c:ext xmlns:c16="http://schemas.microsoft.com/office/drawing/2014/chart" uri="{C3380CC4-5D6E-409C-BE32-E72D297353CC}">
                <c16:uniqueId val="{00000001-A381-42D5-8171-CD3A2C650DB5}"/>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A381-42D5-8171-CD3A2C650DB5}"/>
              </c:ext>
            </c:extLst>
          </c:dPt>
          <c:val>
            <c:numRef>
              <c:f>'P&amp;C Analysis'!$M$3:$M$4</c:f>
              <c:numCache>
                <c:formatCode>0.0%</c:formatCode>
                <c:ptCount val="2"/>
                <c:pt idx="0">
                  <c:v>0.77625156106671256</c:v>
                </c:pt>
                <c:pt idx="1">
                  <c:v>0.2237484389332875</c:v>
                </c:pt>
              </c:numCache>
            </c:numRef>
          </c:val>
          <c:extLst>
            <c:ext xmlns:c16="http://schemas.microsoft.com/office/drawing/2014/chart" uri="{C3380CC4-5D6E-409C-BE32-E72D297353CC}">
              <c16:uniqueId val="{00000004-A381-42D5-8171-CD3A2C650DB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'P&amp;C Analysis'!$AA$2</c:f>
              <c:strCache>
                <c:ptCount val="1"/>
                <c:pt idx="0">
                  <c:v>Total_Profit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Analysis'!$Z$3:$Z$10</c:f>
              <c:strCache>
                <c:ptCount val="8"/>
                <c:pt idx="0">
                  <c:v>Red</c:v>
                </c:pt>
                <c:pt idx="1">
                  <c:v>Black</c:v>
                </c:pt>
                <c:pt idx="2">
                  <c:v>Silver</c:v>
                </c:pt>
                <c:pt idx="3">
                  <c:v>White</c:v>
                </c:pt>
                <c:pt idx="4">
                  <c:v>Multi</c:v>
                </c:pt>
                <c:pt idx="5">
                  <c:v>Yellow</c:v>
                </c:pt>
                <c:pt idx="6">
                  <c:v>Blue</c:v>
                </c:pt>
                <c:pt idx="7">
                  <c:v>Unspecified</c:v>
                </c:pt>
              </c:strCache>
            </c:strRef>
          </c:cat>
          <c:val>
            <c:numRef>
              <c:f>'P&amp;C Analysis'!$AA$3:$AA$10</c:f>
              <c:numCache>
                <c:formatCode>[&lt;999999]0.00," K";[&lt;999999999]\ 0.00,," M";0.00" B"</c:formatCode>
                <c:ptCount val="8"/>
                <c:pt idx="0">
                  <c:v>10555282.692300029</c:v>
                </c:pt>
                <c:pt idx="1">
                  <c:v>1603025.4703000004</c:v>
                </c:pt>
                <c:pt idx="2">
                  <c:v>1245318.3972000005</c:v>
                </c:pt>
                <c:pt idx="3">
                  <c:v>0</c:v>
                </c:pt>
                <c:pt idx="4">
                  <c:v>0</c:v>
                </c:pt>
                <c:pt idx="5">
                  <c:v>0</c:v>
                </c:pt>
                <c:pt idx="6">
                  <c:v>0</c:v>
                </c:pt>
                <c:pt idx="7">
                  <c:v>0</c:v>
                </c:pt>
              </c:numCache>
            </c:numRef>
          </c:val>
          <c:extLst>
            <c:ext xmlns:c16="http://schemas.microsoft.com/office/drawing/2014/chart" uri="{C3380CC4-5D6E-409C-BE32-E72D297353CC}">
              <c16:uniqueId val="{00000000-B041-4EAA-8A93-65A4B26DE46B}"/>
            </c:ext>
          </c:extLst>
        </c:ser>
        <c:ser>
          <c:idx val="1"/>
          <c:order val="1"/>
          <c:tx>
            <c:strRef>
              <c:f>'P&amp;C Analysis'!$AB$2</c:f>
              <c:strCache>
                <c:ptCount val="1"/>
                <c:pt idx="0">
                  <c:v>Highlight</c:v>
                </c:pt>
              </c:strCache>
            </c:strRef>
          </c:tx>
          <c:spPr>
            <a:solidFill>
              <a:srgbClr val="08D6E6"/>
            </a:solidFill>
            <a:ln>
              <a:noFill/>
            </a:ln>
            <a:effectLst/>
          </c:spPr>
          <c:invertIfNegative val="0"/>
          <c:cat>
            <c:strRef>
              <c:f>'P&amp;C Analysis'!$Z$3:$Z$10</c:f>
              <c:strCache>
                <c:ptCount val="8"/>
                <c:pt idx="0">
                  <c:v>Red</c:v>
                </c:pt>
                <c:pt idx="1">
                  <c:v>Black</c:v>
                </c:pt>
                <c:pt idx="2">
                  <c:v>Silver</c:v>
                </c:pt>
                <c:pt idx="3">
                  <c:v>White</c:v>
                </c:pt>
                <c:pt idx="4">
                  <c:v>Multi</c:v>
                </c:pt>
                <c:pt idx="5">
                  <c:v>Yellow</c:v>
                </c:pt>
                <c:pt idx="6">
                  <c:v>Blue</c:v>
                </c:pt>
                <c:pt idx="7">
                  <c:v>Unspecified</c:v>
                </c:pt>
              </c:strCache>
            </c:strRef>
          </c:cat>
          <c:val>
            <c:numRef>
              <c:f>'P&amp;C Analysis'!$AB$3:$AB$10</c:f>
              <c:numCache>
                <c:formatCode>[&lt;999999]#," K";[&lt;999999999]\ #,," M";#" B"</c:formatCode>
                <c:ptCount val="8"/>
                <c:pt idx="0">
                  <c:v>10555282.692300029</c:v>
                </c:pt>
                <c:pt idx="1">
                  <c:v>1603025.4703000004</c:v>
                </c:pt>
                <c:pt idx="2">
                  <c:v>1245318.3972000005</c:v>
                </c:pt>
              </c:numCache>
            </c:numRef>
          </c:val>
          <c:extLst>
            <c:ext xmlns:c16="http://schemas.microsoft.com/office/drawing/2014/chart" uri="{C3380CC4-5D6E-409C-BE32-E72D297353CC}">
              <c16:uniqueId val="{00000001-B041-4EAA-8A93-65A4B26DE46B}"/>
            </c:ext>
          </c:extLst>
        </c:ser>
        <c:dLbls>
          <c:showLegendKey val="0"/>
          <c:showVal val="0"/>
          <c:showCatName val="0"/>
          <c:showSerName val="0"/>
          <c:showPercent val="0"/>
          <c:showBubbleSize val="0"/>
        </c:dLbls>
        <c:gapWidth val="40"/>
        <c:overlap val="100"/>
        <c:axId val="544440912"/>
        <c:axId val="544452976"/>
      </c:barChart>
      <c:catAx>
        <c:axId val="5444409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452976"/>
        <c:crosses val="autoZero"/>
        <c:auto val="1"/>
        <c:lblAlgn val="ctr"/>
        <c:lblOffset val="100"/>
        <c:noMultiLvlLbl val="0"/>
      </c:catAx>
      <c:valAx>
        <c:axId val="544452976"/>
        <c:scaling>
          <c:orientation val="minMax"/>
        </c:scaling>
        <c:delete val="1"/>
        <c:axPos val="t"/>
        <c:numFmt formatCode="[&lt;999999]0.00,&quot; K&quot;;[&lt;999999999]\ 0.00,,&quot; M&quot;;0.00&quot; B&quot;" sourceLinked="1"/>
        <c:majorTickMark val="none"/>
        <c:minorTickMark val="none"/>
        <c:tickLblPos val="nextTo"/>
        <c:crossAx val="54444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8289213807874375E-3"/>
          <c:y val="5.747515993240416E-3"/>
          <c:w val="0.99617107861921261"/>
          <c:h val="0.98489144230162418"/>
        </c:manualLayout>
      </c:layout>
      <c:bubbleChart>
        <c:varyColors val="0"/>
        <c:ser>
          <c:idx val="0"/>
          <c:order val="0"/>
          <c:tx>
            <c:strRef>
              <c:f>'P&amp;C Analysis'!$AH$7</c:f>
              <c:strCache>
                <c:ptCount val="1"/>
                <c:pt idx="0">
                  <c:v>Max Value</c:v>
                </c:pt>
              </c:strCache>
            </c:strRef>
          </c:tx>
          <c:spPr>
            <a:solidFill>
              <a:schemeClr val="bg1">
                <a:lumMod val="65000"/>
              </a:schemeClr>
            </a:solidFill>
            <a:ln>
              <a:noFill/>
            </a:ln>
            <a:effectLst/>
          </c:spPr>
          <c:invertIfNegative val="0"/>
          <c:xVal>
            <c:strRef>
              <c:f>'P&amp;C Analysis'!$AE$8:$AE$9</c:f>
              <c:strCache>
                <c:ptCount val="2"/>
                <c:pt idx="0">
                  <c:v>Above Average</c:v>
                </c:pt>
                <c:pt idx="1">
                  <c:v>Below Average</c:v>
                </c:pt>
              </c:strCache>
            </c:strRef>
          </c:xVal>
          <c:yVal>
            <c:numRef>
              <c:f>'P&amp;C Analysis'!$AI$8:$AI$9</c:f>
              <c:numCache>
                <c:formatCode>General</c:formatCode>
                <c:ptCount val="2"/>
                <c:pt idx="0">
                  <c:v>0.7</c:v>
                </c:pt>
                <c:pt idx="1">
                  <c:v>0.7</c:v>
                </c:pt>
              </c:numCache>
            </c:numRef>
          </c:yVal>
          <c:bubbleSize>
            <c:numRef>
              <c:f>'P&amp;C Analysis'!$AH$8:$AH$9</c:f>
              <c:numCache>
                <c:formatCode>General</c:formatCode>
                <c:ptCount val="2"/>
                <c:pt idx="0">
                  <c:v>1</c:v>
                </c:pt>
                <c:pt idx="1">
                  <c:v>1</c:v>
                </c:pt>
              </c:numCache>
            </c:numRef>
          </c:bubbleSize>
          <c:bubble3D val="0"/>
          <c:extLst>
            <c:ext xmlns:c16="http://schemas.microsoft.com/office/drawing/2014/chart" uri="{C3380CC4-5D6E-409C-BE32-E72D297353CC}">
              <c16:uniqueId val="{00000000-11B2-47F1-881E-1E9651ADBCE9}"/>
            </c:ext>
          </c:extLst>
        </c:ser>
        <c:dLbls>
          <c:showLegendKey val="0"/>
          <c:showVal val="0"/>
          <c:showCatName val="0"/>
          <c:showSerName val="0"/>
          <c:showPercent val="0"/>
          <c:showBubbleSize val="0"/>
        </c:dLbls>
        <c:bubbleScale val="300"/>
        <c:showNegBubbles val="0"/>
        <c:sizeRepresents val="w"/>
        <c:axId val="1214788640"/>
        <c:axId val="1214789056"/>
      </c:bubbleChart>
      <c:bubbleChart>
        <c:varyColors val="0"/>
        <c:ser>
          <c:idx val="1"/>
          <c:order val="1"/>
          <c:tx>
            <c:strRef>
              <c:f>'P&amp;C Analysis'!$AG$7</c:f>
              <c:strCache>
                <c:ptCount val="1"/>
                <c:pt idx="0">
                  <c:v>Percentage</c:v>
                </c:pt>
              </c:strCache>
            </c:strRef>
          </c:tx>
          <c:spPr>
            <a:solidFill>
              <a:schemeClr val="accent2">
                <a:alpha val="75000"/>
              </a:schemeClr>
            </a:solidFill>
            <a:ln w="25400">
              <a:noFill/>
            </a:ln>
            <a:effectLst/>
          </c:spPr>
          <c:invertIfNegative val="0"/>
          <c:dPt>
            <c:idx val="0"/>
            <c:invertIfNegative val="0"/>
            <c:bubble3D val="0"/>
            <c:spPr>
              <a:solidFill>
                <a:srgbClr val="11EDFF"/>
              </a:solidFill>
              <a:ln w="25400">
                <a:noFill/>
              </a:ln>
              <a:effectLst/>
            </c:spPr>
            <c:extLst>
              <c:ext xmlns:c16="http://schemas.microsoft.com/office/drawing/2014/chart" uri="{C3380CC4-5D6E-409C-BE32-E72D297353CC}">
                <c16:uniqueId val="{00000004-11B2-47F1-881E-1E9651ADBCE9}"/>
              </c:ext>
            </c:extLst>
          </c:dPt>
          <c:dPt>
            <c:idx val="1"/>
            <c:invertIfNegative val="0"/>
            <c:bubble3D val="0"/>
            <c:spPr>
              <a:solidFill>
                <a:srgbClr val="06A6B3"/>
              </a:solidFill>
              <a:ln w="25400">
                <a:noFill/>
              </a:ln>
              <a:effectLst/>
            </c:spPr>
            <c:extLst>
              <c:ext xmlns:c16="http://schemas.microsoft.com/office/drawing/2014/chart" uri="{C3380CC4-5D6E-409C-BE32-E72D297353CC}">
                <c16:uniqueId val="{00000005-11B2-47F1-881E-1E9651ADBCE9}"/>
              </c:ext>
            </c:extLst>
          </c:dPt>
          <c:xVal>
            <c:strRef>
              <c:f>'P&amp;C Analysis'!$AE$8:$AE$9</c:f>
              <c:strCache>
                <c:ptCount val="2"/>
                <c:pt idx="0">
                  <c:v>Above Average</c:v>
                </c:pt>
                <c:pt idx="1">
                  <c:v>Below Average</c:v>
                </c:pt>
              </c:strCache>
            </c:strRef>
          </c:xVal>
          <c:yVal>
            <c:numRef>
              <c:f>'P&amp;C Analysis'!$AI$8:$AI$9</c:f>
              <c:numCache>
                <c:formatCode>General</c:formatCode>
                <c:ptCount val="2"/>
                <c:pt idx="0">
                  <c:v>0.7</c:v>
                </c:pt>
                <c:pt idx="1">
                  <c:v>0.7</c:v>
                </c:pt>
              </c:numCache>
            </c:numRef>
          </c:yVal>
          <c:bubbleSize>
            <c:numRef>
              <c:f>'P&amp;C Analysis'!$AG$8:$AG$9</c:f>
              <c:numCache>
                <c:formatCode>0.0%</c:formatCode>
                <c:ptCount val="2"/>
                <c:pt idx="0">
                  <c:v>0.97405795298394315</c:v>
                </c:pt>
                <c:pt idx="1">
                  <c:v>2.5942047016056874E-2</c:v>
                </c:pt>
              </c:numCache>
            </c:numRef>
          </c:bubbleSize>
          <c:bubble3D val="0"/>
          <c:extLst>
            <c:ext xmlns:c16="http://schemas.microsoft.com/office/drawing/2014/chart" uri="{C3380CC4-5D6E-409C-BE32-E72D297353CC}">
              <c16:uniqueId val="{00000001-11B2-47F1-881E-1E9651ADBCE9}"/>
            </c:ext>
          </c:extLst>
        </c:ser>
        <c:dLbls>
          <c:showLegendKey val="0"/>
          <c:showVal val="0"/>
          <c:showCatName val="0"/>
          <c:showSerName val="0"/>
          <c:showPercent val="0"/>
          <c:showBubbleSize val="0"/>
        </c:dLbls>
        <c:bubbleScale val="200"/>
        <c:showNegBubbles val="0"/>
        <c:axId val="1525658976"/>
        <c:axId val="1525660224"/>
      </c:bubbleChart>
      <c:valAx>
        <c:axId val="1214788640"/>
        <c:scaling>
          <c:orientation val="minMax"/>
          <c:max val="2.5"/>
          <c:min val="0.5"/>
        </c:scaling>
        <c:delete val="1"/>
        <c:axPos val="b"/>
        <c:majorTickMark val="none"/>
        <c:minorTickMark val="none"/>
        <c:tickLblPos val="nextTo"/>
        <c:crossAx val="1214789056"/>
        <c:crosses val="autoZero"/>
        <c:crossBetween val="midCat"/>
      </c:valAx>
      <c:valAx>
        <c:axId val="1214789056"/>
        <c:scaling>
          <c:orientation val="minMax"/>
        </c:scaling>
        <c:delete val="1"/>
        <c:axPos val="l"/>
        <c:numFmt formatCode="General" sourceLinked="1"/>
        <c:majorTickMark val="none"/>
        <c:minorTickMark val="none"/>
        <c:tickLblPos val="nextTo"/>
        <c:crossAx val="1214788640"/>
        <c:crosses val="autoZero"/>
        <c:crossBetween val="midCat"/>
      </c:valAx>
      <c:valAx>
        <c:axId val="1525660224"/>
        <c:scaling>
          <c:orientation val="minMax"/>
        </c:scaling>
        <c:delete val="1"/>
        <c:axPos val="r"/>
        <c:numFmt formatCode="General" sourceLinked="1"/>
        <c:majorTickMark val="out"/>
        <c:minorTickMark val="none"/>
        <c:tickLblPos val="nextTo"/>
        <c:crossAx val="1525658976"/>
        <c:crosses val="max"/>
        <c:crossBetween val="midCat"/>
      </c:valAx>
      <c:valAx>
        <c:axId val="1525658976"/>
        <c:scaling>
          <c:orientation val="minMax"/>
        </c:scaling>
        <c:delete val="1"/>
        <c:axPos val="b"/>
        <c:majorTickMark val="out"/>
        <c:minorTickMark val="none"/>
        <c:tickLblPos val="nextTo"/>
        <c:crossAx val="1525660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225515216737574E-2"/>
          <c:y val="5.7604470469771261E-2"/>
          <c:w val="0.69419587826609941"/>
          <c:h val="0.88479105906045752"/>
        </c:manualLayout>
      </c:layout>
      <c:barChart>
        <c:barDir val="bar"/>
        <c:grouping val="clustered"/>
        <c:varyColors val="0"/>
        <c:ser>
          <c:idx val="0"/>
          <c:order val="0"/>
          <c:tx>
            <c:strRef>
              <c:f>Customer!$G$2</c:f>
              <c:strCache>
                <c:ptCount val="1"/>
                <c:pt idx="0">
                  <c:v>Total_Profit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Customer!$F$3:$F$7</c:f>
              <c:strCache>
                <c:ptCount val="5"/>
                <c:pt idx="0">
                  <c:v>Shaun Carson</c:v>
                </c:pt>
                <c:pt idx="1">
                  <c:v>Reginald Munoz</c:v>
                </c:pt>
                <c:pt idx="2">
                  <c:v>Clarence Rai</c:v>
                </c:pt>
                <c:pt idx="3">
                  <c:v>Hannah Robinson</c:v>
                </c:pt>
                <c:pt idx="4">
                  <c:v>Nathan Hayes</c:v>
                </c:pt>
              </c:strCache>
            </c:strRef>
          </c:cat>
          <c:val>
            <c:numRef>
              <c:f>Customer!$G$3:$G$7</c:f>
              <c:numCache>
                <c:formatCode>[&lt;999999]\$0.00," K";[&lt;999999999]\ \$0.00,," M";\$0.00" B"</c:formatCode>
                <c:ptCount val="5"/>
                <c:pt idx="0">
                  <c:v>29756.712</c:v>
                </c:pt>
                <c:pt idx="1">
                  <c:v>29756.712</c:v>
                </c:pt>
                <c:pt idx="2">
                  <c:v>29756.712</c:v>
                </c:pt>
                <c:pt idx="3">
                  <c:v>29756.712</c:v>
                </c:pt>
                <c:pt idx="4">
                  <c:v>29537.912</c:v>
                </c:pt>
              </c:numCache>
            </c:numRef>
          </c:val>
          <c:extLst>
            <c:ext xmlns:c16="http://schemas.microsoft.com/office/drawing/2014/chart" uri="{C3380CC4-5D6E-409C-BE32-E72D297353CC}">
              <c16:uniqueId val="{00000000-C730-44A6-AE48-C7E2A421586F}"/>
            </c:ext>
          </c:extLst>
        </c:ser>
        <c:ser>
          <c:idx val="1"/>
          <c:order val="1"/>
          <c:tx>
            <c:strRef>
              <c:f>Customer!$H$2</c:f>
              <c:strCache>
                <c:ptCount val="1"/>
                <c:pt idx="0">
                  <c:v>Duplicate</c:v>
                </c:pt>
              </c:strCache>
            </c:strRef>
          </c:tx>
          <c:spPr>
            <a:solidFill>
              <a:srgbClr val="06A6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Customer!$F$3:$F$7</c:f>
              <c:strCache>
                <c:ptCount val="5"/>
                <c:pt idx="0">
                  <c:v>Shaun Carson</c:v>
                </c:pt>
                <c:pt idx="1">
                  <c:v>Reginald Munoz</c:v>
                </c:pt>
                <c:pt idx="2">
                  <c:v>Clarence Rai</c:v>
                </c:pt>
                <c:pt idx="3">
                  <c:v>Hannah Robinson</c:v>
                </c:pt>
                <c:pt idx="4">
                  <c:v>Nathan Hayes</c:v>
                </c:pt>
              </c:strCache>
            </c:strRef>
          </c:cat>
          <c:val>
            <c:numRef>
              <c:f>Customer!$H$3:$H$7</c:f>
              <c:numCache>
                <c:formatCode>[&lt;999999]\$0.00," K";[&lt;999999999]\ \$0.00,," M";\$0.00" B"</c:formatCode>
                <c:ptCount val="5"/>
                <c:pt idx="0">
                  <c:v>29756.712</c:v>
                </c:pt>
                <c:pt idx="1">
                  <c:v>29756.712</c:v>
                </c:pt>
                <c:pt idx="2">
                  <c:v>29756.712</c:v>
                </c:pt>
                <c:pt idx="3">
                  <c:v>29756.712</c:v>
                </c:pt>
                <c:pt idx="4">
                  <c:v>29537.912</c:v>
                </c:pt>
              </c:numCache>
            </c:numRef>
          </c:val>
          <c:extLst>
            <c:ext xmlns:c16="http://schemas.microsoft.com/office/drawing/2014/chart" uri="{C3380CC4-5D6E-409C-BE32-E72D297353CC}">
              <c16:uniqueId val="{00000001-C730-44A6-AE48-C7E2A421586F}"/>
            </c:ext>
          </c:extLst>
        </c:ser>
        <c:ser>
          <c:idx val="2"/>
          <c:order val="2"/>
          <c:tx>
            <c:strRef>
              <c:f>Customer!$F$2</c:f>
              <c:strCache>
                <c:ptCount val="1"/>
                <c:pt idx="0">
                  <c:v>Full_name</c:v>
                </c:pt>
              </c:strCache>
            </c:strRef>
          </c:tx>
          <c:spPr>
            <a:solidFill>
              <a:schemeClr val="accent3"/>
            </a:solidFill>
            <a:ln>
              <a:noFill/>
            </a:ln>
            <a:effectLst/>
          </c:spPr>
          <c:invertIfNegative val="0"/>
          <c:cat>
            <c:strRef>
              <c:f>Customer!$F$3:$F$7</c:f>
              <c:strCache>
                <c:ptCount val="5"/>
                <c:pt idx="0">
                  <c:v>Shaun Carson</c:v>
                </c:pt>
                <c:pt idx="1">
                  <c:v>Reginald Munoz</c:v>
                </c:pt>
                <c:pt idx="2">
                  <c:v>Clarence Rai</c:v>
                </c:pt>
                <c:pt idx="3">
                  <c:v>Hannah Robinson</c:v>
                </c:pt>
                <c:pt idx="4">
                  <c:v>Nathan Hayes</c:v>
                </c:pt>
              </c:strCache>
            </c:strRef>
          </c:cat>
          <c:val>
            <c:numRef>
              <c:f>Customer!$F$3:$F$7</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3-C730-44A6-AE48-C7E2A421586F}"/>
            </c:ext>
          </c:extLst>
        </c:ser>
        <c:ser>
          <c:idx val="3"/>
          <c:order val="3"/>
          <c:tx>
            <c:strRef>
              <c:f>Customer!$G$2</c:f>
              <c:strCache>
                <c:ptCount val="1"/>
                <c:pt idx="0">
                  <c:v>Total_Profit</c:v>
                </c:pt>
              </c:strCache>
            </c:strRef>
          </c:tx>
          <c:spPr>
            <a:solidFill>
              <a:schemeClr val="accent4"/>
            </a:solidFill>
            <a:ln>
              <a:noFill/>
            </a:ln>
            <a:effectLst/>
          </c:spPr>
          <c:invertIfNegative val="0"/>
          <c:cat>
            <c:strRef>
              <c:f>Customer!$F$3:$F$7</c:f>
              <c:strCache>
                <c:ptCount val="5"/>
                <c:pt idx="0">
                  <c:v>Shaun Carson</c:v>
                </c:pt>
                <c:pt idx="1">
                  <c:v>Reginald Munoz</c:v>
                </c:pt>
                <c:pt idx="2">
                  <c:v>Clarence Rai</c:v>
                </c:pt>
                <c:pt idx="3">
                  <c:v>Hannah Robinson</c:v>
                </c:pt>
                <c:pt idx="4">
                  <c:v>Nathan Hayes</c:v>
                </c:pt>
              </c:strCache>
            </c:strRef>
          </c:cat>
          <c:val>
            <c:numRef>
              <c:f>Customer!$G$3:$G$7</c:f>
              <c:numCache>
                <c:formatCode>[&lt;999999]\$0.00," K";[&lt;999999999]\ \$0.00,," M";\$0.00" B"</c:formatCode>
                <c:ptCount val="5"/>
                <c:pt idx="0">
                  <c:v>29756.712</c:v>
                </c:pt>
                <c:pt idx="1">
                  <c:v>29756.712</c:v>
                </c:pt>
                <c:pt idx="2">
                  <c:v>29756.712</c:v>
                </c:pt>
                <c:pt idx="3">
                  <c:v>29756.712</c:v>
                </c:pt>
                <c:pt idx="4">
                  <c:v>29537.912</c:v>
                </c:pt>
              </c:numCache>
            </c:numRef>
          </c:val>
          <c:extLst>
            <c:ext xmlns:c16="http://schemas.microsoft.com/office/drawing/2014/chart" uri="{C3380CC4-5D6E-409C-BE32-E72D297353CC}">
              <c16:uniqueId val="{00000004-C730-44A6-AE48-C7E2A421586F}"/>
            </c:ext>
          </c:extLst>
        </c:ser>
        <c:ser>
          <c:idx val="4"/>
          <c:order val="4"/>
          <c:tx>
            <c:strRef>
              <c:f>Customer!$H$2</c:f>
              <c:strCache>
                <c:ptCount val="1"/>
                <c:pt idx="0">
                  <c:v>Duplicate</c:v>
                </c:pt>
              </c:strCache>
            </c:strRef>
          </c:tx>
          <c:spPr>
            <a:solidFill>
              <a:srgbClr val="06A6B3"/>
            </a:solidFill>
            <a:ln>
              <a:noFill/>
            </a:ln>
            <a:effectLst/>
          </c:spPr>
          <c:invertIfNegative val="0"/>
          <c:cat>
            <c:strRef>
              <c:f>Customer!$F$3:$F$7</c:f>
              <c:strCache>
                <c:ptCount val="5"/>
                <c:pt idx="0">
                  <c:v>Shaun Carson</c:v>
                </c:pt>
                <c:pt idx="1">
                  <c:v>Reginald Munoz</c:v>
                </c:pt>
                <c:pt idx="2">
                  <c:v>Clarence Rai</c:v>
                </c:pt>
                <c:pt idx="3">
                  <c:v>Hannah Robinson</c:v>
                </c:pt>
                <c:pt idx="4">
                  <c:v>Nathan Hayes</c:v>
                </c:pt>
              </c:strCache>
            </c:strRef>
          </c:cat>
          <c:val>
            <c:numRef>
              <c:f>Customer!$H$3:$H$7</c:f>
              <c:numCache>
                <c:formatCode>[&lt;999999]\$0.00," K";[&lt;999999999]\ \$0.00,," M";\$0.00" B"</c:formatCode>
                <c:ptCount val="5"/>
                <c:pt idx="0">
                  <c:v>29756.712</c:v>
                </c:pt>
                <c:pt idx="1">
                  <c:v>29756.712</c:v>
                </c:pt>
                <c:pt idx="2">
                  <c:v>29756.712</c:v>
                </c:pt>
                <c:pt idx="3">
                  <c:v>29756.712</c:v>
                </c:pt>
                <c:pt idx="4">
                  <c:v>29537.912</c:v>
                </c:pt>
              </c:numCache>
            </c:numRef>
          </c:val>
          <c:extLst>
            <c:ext xmlns:c16="http://schemas.microsoft.com/office/drawing/2014/chart" uri="{C3380CC4-5D6E-409C-BE32-E72D297353CC}">
              <c16:uniqueId val="{00000005-C730-44A6-AE48-C7E2A421586F}"/>
            </c:ext>
          </c:extLst>
        </c:ser>
        <c:dLbls>
          <c:showLegendKey val="0"/>
          <c:showVal val="0"/>
          <c:showCatName val="0"/>
          <c:showSerName val="0"/>
          <c:showPercent val="0"/>
          <c:showBubbleSize val="0"/>
        </c:dLbls>
        <c:gapWidth val="50"/>
        <c:overlap val="100"/>
        <c:axId val="476483536"/>
        <c:axId val="476483952"/>
      </c:barChart>
      <c:catAx>
        <c:axId val="476483536"/>
        <c:scaling>
          <c:orientation val="maxMin"/>
        </c:scaling>
        <c:delete val="1"/>
        <c:axPos val="l"/>
        <c:numFmt formatCode="General" sourceLinked="1"/>
        <c:majorTickMark val="none"/>
        <c:minorTickMark val="none"/>
        <c:tickLblPos val="nextTo"/>
        <c:crossAx val="476483952"/>
        <c:crosses val="autoZero"/>
        <c:auto val="1"/>
        <c:lblAlgn val="ctr"/>
        <c:lblOffset val="100"/>
        <c:noMultiLvlLbl val="0"/>
      </c:catAx>
      <c:valAx>
        <c:axId val="476483952"/>
        <c:scaling>
          <c:orientation val="minMax"/>
        </c:scaling>
        <c:delete val="1"/>
        <c:axPos val="t"/>
        <c:numFmt formatCode="[&lt;999999]\$0.00,&quot; K&quot;;[&lt;999999999]\ \$0.00,,&quot; M&quot;;\$0.00&quot; B&quot;" sourceLinked="1"/>
        <c:majorTickMark val="none"/>
        <c:minorTickMark val="none"/>
        <c:tickLblPos val="nextTo"/>
        <c:crossAx val="476483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636360917695494"/>
          <c:y val="0.13134133632451095"/>
          <c:w val="0.48727278164609011"/>
          <c:h val="0.77773004622005837"/>
        </c:manualLayout>
      </c:layout>
      <c:pieChart>
        <c:varyColors val="1"/>
        <c:ser>
          <c:idx val="0"/>
          <c:order val="0"/>
          <c:tx>
            <c:strRef>
              <c:f>Customer!$G$9</c:f>
              <c:strCache>
                <c:ptCount val="1"/>
                <c:pt idx="0">
                  <c:v>Profit</c:v>
                </c:pt>
              </c:strCache>
            </c:strRef>
          </c:tx>
          <c:spPr>
            <a:ln>
              <a:noFill/>
            </a:ln>
          </c:spPr>
          <c:dPt>
            <c:idx val="0"/>
            <c:bubble3D val="0"/>
            <c:spPr>
              <a:solidFill>
                <a:srgbClr val="06A6B3"/>
              </a:solidFill>
              <a:ln w="19050">
                <a:noFill/>
              </a:ln>
              <a:effectLst/>
            </c:spPr>
            <c:extLst>
              <c:ext xmlns:c16="http://schemas.microsoft.com/office/drawing/2014/chart" uri="{C3380CC4-5D6E-409C-BE32-E72D297353CC}">
                <c16:uniqueId val="{00000001-E906-4399-90BA-289FBA6B2173}"/>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E906-4399-90BA-289FBA6B2173}"/>
              </c:ext>
            </c:extLst>
          </c:dPt>
          <c:cat>
            <c:strRef>
              <c:f>Customer!$F$10:$F$11</c:f>
              <c:strCache>
                <c:ptCount val="2"/>
                <c:pt idx="0">
                  <c:v>Top-5</c:v>
                </c:pt>
                <c:pt idx="1">
                  <c:v>Others </c:v>
                </c:pt>
              </c:strCache>
            </c:strRef>
          </c:cat>
          <c:val>
            <c:numRef>
              <c:f>Customer!$G$10:$G$11</c:f>
              <c:numCache>
                <c:formatCode>[&lt;999999]0.00," K";[&lt;999999999]\ 0.00,," M";0.00" B"</c:formatCode>
                <c:ptCount val="2"/>
                <c:pt idx="0">
                  <c:v>148564.76</c:v>
                </c:pt>
                <c:pt idx="1">
                  <c:v>13255061.799800068</c:v>
                </c:pt>
              </c:numCache>
            </c:numRef>
          </c:val>
          <c:extLst>
            <c:ext xmlns:c16="http://schemas.microsoft.com/office/drawing/2014/chart" uri="{C3380CC4-5D6E-409C-BE32-E72D297353CC}">
              <c16:uniqueId val="{00000004-E906-4399-90BA-289FBA6B2173}"/>
            </c:ext>
          </c:extLst>
        </c:ser>
        <c:ser>
          <c:idx val="1"/>
          <c:order val="1"/>
          <c:tx>
            <c:strRef>
              <c:f>Customer!$H$9</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F325-4E9A-B030-F8B36AE86D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F325-4E9A-B030-F8B36AE86DDC}"/>
              </c:ext>
            </c:extLst>
          </c:dPt>
          <c:cat>
            <c:strRef>
              <c:f>Customer!$F$10:$F$11</c:f>
              <c:strCache>
                <c:ptCount val="2"/>
                <c:pt idx="0">
                  <c:v>Top-5</c:v>
                </c:pt>
                <c:pt idx="1">
                  <c:v>Others </c:v>
                </c:pt>
              </c:strCache>
            </c:strRef>
          </c:cat>
          <c:val>
            <c:numRef>
              <c:f>Customer!$H$10:$H$11</c:f>
              <c:numCache>
                <c:formatCode>0.0%</c:formatCode>
                <c:ptCount val="2"/>
                <c:pt idx="0">
                  <c:v>1.1083922648633986E-2</c:v>
                </c:pt>
                <c:pt idx="1">
                  <c:v>0.988916077351366</c:v>
                </c:pt>
              </c:numCache>
            </c:numRef>
          </c:val>
          <c:extLst>
            <c:ext xmlns:c16="http://schemas.microsoft.com/office/drawing/2014/chart" uri="{C3380CC4-5D6E-409C-BE32-E72D297353CC}">
              <c16:uniqueId val="{00000007-E906-4399-90BA-289FBA6B217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Customer!$N$15</c:f>
              <c:strCache>
                <c:ptCount val="1"/>
                <c:pt idx="0">
                  <c:v>1</c:v>
                </c:pt>
              </c:strCache>
            </c:strRef>
          </c:tx>
          <c:spPr>
            <a:solidFill>
              <a:schemeClr val="bg1">
                <a:lumMod val="65000"/>
              </a:schemeClr>
            </a:solidFill>
            <a:ln>
              <a:noFill/>
            </a:ln>
            <a:effectLst/>
          </c:spPr>
          <c:invertIfNegative val="0"/>
          <c:cat>
            <c:strRef>
              <c:f>Customer!$L$14</c:f>
              <c:strCache>
                <c:ptCount val="1"/>
                <c:pt idx="0">
                  <c:v>F</c:v>
                </c:pt>
              </c:strCache>
            </c:strRef>
          </c:cat>
          <c:val>
            <c:numRef>
              <c:f>Customer!$N$15</c:f>
              <c:numCache>
                <c:formatCode>General</c:formatCode>
                <c:ptCount val="1"/>
                <c:pt idx="0">
                  <c:v>1</c:v>
                </c:pt>
              </c:numCache>
            </c:numRef>
          </c:val>
          <c:extLst>
            <c:ext xmlns:c16="http://schemas.microsoft.com/office/drawing/2014/chart" uri="{C3380CC4-5D6E-409C-BE32-E72D297353CC}">
              <c16:uniqueId val="{00000000-7538-436E-A32B-35FD84E25273}"/>
            </c:ext>
          </c:extLst>
        </c:ser>
        <c:ser>
          <c:idx val="0"/>
          <c:order val="1"/>
          <c:tx>
            <c:strRef>
              <c:f>Customer!$M$15</c:f>
              <c:strCache>
                <c:ptCount val="1"/>
                <c:pt idx="0">
                  <c:v>51.5%</c:v>
                </c:pt>
              </c:strCache>
            </c:strRef>
          </c:tx>
          <c:spPr>
            <a:solidFill>
              <a:schemeClr val="accent1"/>
            </a:solidFill>
            <a:ln>
              <a:noFill/>
            </a:ln>
            <a:effectLst/>
          </c:spPr>
          <c:invertIfNegative val="0"/>
          <c:cat>
            <c:strRef>
              <c:f>Customer!$L$14</c:f>
              <c:strCache>
                <c:ptCount val="1"/>
                <c:pt idx="0">
                  <c:v>F</c:v>
                </c:pt>
              </c:strCache>
            </c:strRef>
          </c:cat>
          <c:val>
            <c:numRef>
              <c:f>Customer!$M$15</c:f>
              <c:numCache>
                <c:formatCode>0.0%</c:formatCode>
                <c:ptCount val="1"/>
                <c:pt idx="0">
                  <c:v>0.51479133561469193</c:v>
                </c:pt>
              </c:numCache>
            </c:numRef>
          </c:val>
          <c:extLst>
            <c:ext xmlns:c16="http://schemas.microsoft.com/office/drawing/2014/chart" uri="{C3380CC4-5D6E-409C-BE32-E72D297353CC}">
              <c16:uniqueId val="{00000001-7538-436E-A32B-35FD84E25273}"/>
            </c:ext>
          </c:extLst>
        </c:ser>
        <c:dLbls>
          <c:showLegendKey val="0"/>
          <c:showVal val="0"/>
          <c:showCatName val="0"/>
          <c:showSerName val="0"/>
          <c:showPercent val="0"/>
          <c:showBubbleSize val="0"/>
        </c:dLbls>
        <c:gapWidth val="0"/>
        <c:overlap val="100"/>
        <c:axId val="1949473104"/>
        <c:axId val="1949467280"/>
      </c:barChart>
      <c:catAx>
        <c:axId val="1949473104"/>
        <c:scaling>
          <c:orientation val="minMax"/>
        </c:scaling>
        <c:delete val="1"/>
        <c:axPos val="l"/>
        <c:numFmt formatCode="General" sourceLinked="1"/>
        <c:majorTickMark val="none"/>
        <c:minorTickMark val="none"/>
        <c:tickLblPos val="nextTo"/>
        <c:crossAx val="1949467280"/>
        <c:crosses val="autoZero"/>
        <c:auto val="1"/>
        <c:lblAlgn val="ctr"/>
        <c:lblOffset val="100"/>
        <c:noMultiLvlLbl val="0"/>
      </c:catAx>
      <c:valAx>
        <c:axId val="1949467280"/>
        <c:scaling>
          <c:orientation val="minMax"/>
          <c:max val="1"/>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494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2"/>
          <c:order val="0"/>
          <c:tx>
            <c:strRef>
              <c:f>Customer!$N$13</c:f>
              <c:strCache>
                <c:ptCount val="1"/>
                <c:pt idx="0">
                  <c:v>Percentage</c:v>
                </c:pt>
              </c:strCache>
            </c:strRef>
          </c:tx>
          <c:spPr>
            <a:solidFill>
              <a:schemeClr val="bg1">
                <a:lumMod val="65000"/>
              </a:schemeClr>
            </a:solidFill>
          </c:spPr>
          <c:invertIfNegative val="0"/>
          <c:cat>
            <c:strRef>
              <c:f>Customer!$L$14</c:f>
              <c:strCache>
                <c:ptCount val="1"/>
                <c:pt idx="0">
                  <c:v>F</c:v>
                </c:pt>
              </c:strCache>
            </c:strRef>
          </c:cat>
          <c:val>
            <c:numRef>
              <c:f>Customer!$N$14</c:f>
              <c:numCache>
                <c:formatCode>General</c:formatCode>
                <c:ptCount val="1"/>
                <c:pt idx="0">
                  <c:v>1</c:v>
                </c:pt>
              </c:numCache>
            </c:numRef>
          </c:val>
          <c:extLst>
            <c:ext xmlns:c16="http://schemas.microsoft.com/office/drawing/2014/chart" uri="{C3380CC4-5D6E-409C-BE32-E72D297353CC}">
              <c16:uniqueId val="{00000000-2183-43B9-B7E2-68AF465C6F0B}"/>
            </c:ext>
          </c:extLst>
        </c:ser>
        <c:ser>
          <c:idx val="3"/>
          <c:order val="1"/>
          <c:tx>
            <c:strRef>
              <c:f>Customer!$M$13</c:f>
              <c:strCache>
                <c:ptCount val="1"/>
                <c:pt idx="0">
                  <c:v>Sum of Total_Profit</c:v>
                </c:pt>
              </c:strCache>
            </c:strRef>
          </c:tx>
          <c:spPr>
            <a:solidFill>
              <a:srgbClr val="F838CA"/>
            </a:solidFill>
          </c:spPr>
          <c:invertIfNegative val="0"/>
          <c:cat>
            <c:strRef>
              <c:f>Customer!$L$14</c:f>
              <c:strCache>
                <c:ptCount val="1"/>
                <c:pt idx="0">
                  <c:v>F</c:v>
                </c:pt>
              </c:strCache>
            </c:strRef>
          </c:cat>
          <c:val>
            <c:numRef>
              <c:f>Customer!$M$14</c:f>
              <c:numCache>
                <c:formatCode>0.0%</c:formatCode>
                <c:ptCount val="1"/>
                <c:pt idx="0">
                  <c:v>0.48520866438530807</c:v>
                </c:pt>
              </c:numCache>
            </c:numRef>
          </c:val>
          <c:extLst>
            <c:ext xmlns:c16="http://schemas.microsoft.com/office/drawing/2014/chart" uri="{C3380CC4-5D6E-409C-BE32-E72D297353CC}">
              <c16:uniqueId val="{00000001-2183-43B9-B7E2-68AF465C6F0B}"/>
            </c:ext>
          </c:extLst>
        </c:ser>
        <c:ser>
          <c:idx val="1"/>
          <c:order val="2"/>
          <c:tx>
            <c:strRef>
              <c:f>Customer!$N$13</c:f>
              <c:strCache>
                <c:ptCount val="1"/>
                <c:pt idx="0">
                  <c:v>Percentage</c:v>
                </c:pt>
              </c:strCache>
            </c:strRef>
          </c:tx>
          <c:spPr>
            <a:solidFill>
              <a:schemeClr val="bg1">
                <a:lumMod val="65000"/>
              </a:schemeClr>
            </a:solidFill>
            <a:ln>
              <a:noFill/>
            </a:ln>
            <a:effectLst/>
          </c:spPr>
          <c:invertIfNegative val="0"/>
          <c:cat>
            <c:strRef>
              <c:f>Customer!$L$14</c:f>
              <c:strCache>
                <c:ptCount val="1"/>
                <c:pt idx="0">
                  <c:v>F</c:v>
                </c:pt>
              </c:strCache>
            </c:strRef>
          </c:cat>
          <c:val>
            <c:numRef>
              <c:f>Customer!$N$14</c:f>
              <c:numCache>
                <c:formatCode>General</c:formatCode>
                <c:ptCount val="1"/>
                <c:pt idx="0">
                  <c:v>1</c:v>
                </c:pt>
              </c:numCache>
            </c:numRef>
          </c:val>
          <c:extLst>
            <c:ext xmlns:c16="http://schemas.microsoft.com/office/drawing/2014/chart" uri="{C3380CC4-5D6E-409C-BE32-E72D297353CC}">
              <c16:uniqueId val="{00000002-2183-43B9-B7E2-68AF465C6F0B}"/>
            </c:ext>
          </c:extLst>
        </c:ser>
        <c:ser>
          <c:idx val="0"/>
          <c:order val="3"/>
          <c:tx>
            <c:strRef>
              <c:f>Customer!$M$13</c:f>
              <c:strCache>
                <c:ptCount val="1"/>
                <c:pt idx="0">
                  <c:v>Sum of Total_Profit</c:v>
                </c:pt>
              </c:strCache>
            </c:strRef>
          </c:tx>
          <c:spPr>
            <a:solidFill>
              <a:srgbClr val="F838CA"/>
            </a:solidFill>
            <a:ln>
              <a:noFill/>
            </a:ln>
            <a:effectLst/>
          </c:spPr>
          <c:invertIfNegative val="0"/>
          <c:cat>
            <c:strRef>
              <c:f>Customer!$L$14</c:f>
              <c:strCache>
                <c:ptCount val="1"/>
                <c:pt idx="0">
                  <c:v>F</c:v>
                </c:pt>
              </c:strCache>
            </c:strRef>
          </c:cat>
          <c:val>
            <c:numRef>
              <c:f>Customer!$M$14</c:f>
              <c:numCache>
                <c:formatCode>0.0%</c:formatCode>
                <c:ptCount val="1"/>
                <c:pt idx="0">
                  <c:v>0.48520866438530807</c:v>
                </c:pt>
              </c:numCache>
            </c:numRef>
          </c:val>
          <c:extLst>
            <c:ext xmlns:c16="http://schemas.microsoft.com/office/drawing/2014/chart" uri="{C3380CC4-5D6E-409C-BE32-E72D297353CC}">
              <c16:uniqueId val="{00000003-2183-43B9-B7E2-68AF465C6F0B}"/>
            </c:ext>
          </c:extLst>
        </c:ser>
        <c:dLbls>
          <c:showLegendKey val="0"/>
          <c:showVal val="0"/>
          <c:showCatName val="0"/>
          <c:showSerName val="0"/>
          <c:showPercent val="0"/>
          <c:showBubbleSize val="0"/>
        </c:dLbls>
        <c:gapWidth val="0"/>
        <c:overlap val="100"/>
        <c:axId val="1949473104"/>
        <c:axId val="1949467280"/>
      </c:barChart>
      <c:catAx>
        <c:axId val="1949473104"/>
        <c:scaling>
          <c:orientation val="minMax"/>
        </c:scaling>
        <c:delete val="1"/>
        <c:axPos val="l"/>
        <c:numFmt formatCode="General" sourceLinked="1"/>
        <c:majorTickMark val="none"/>
        <c:minorTickMark val="none"/>
        <c:tickLblPos val="nextTo"/>
        <c:crossAx val="1949467280"/>
        <c:crosses val="autoZero"/>
        <c:auto val="1"/>
        <c:lblAlgn val="ctr"/>
        <c:lblOffset val="100"/>
        <c:noMultiLvlLbl val="0"/>
      </c:catAx>
      <c:valAx>
        <c:axId val="1949467280"/>
        <c:scaling>
          <c:orientation val="minMax"/>
          <c:max val="1"/>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49473104"/>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Customer!$V$2</c:f>
              <c:strCache>
                <c:ptCount val="1"/>
                <c:pt idx="0">
                  <c:v>Sum of Total_Profit</c:v>
                </c:pt>
              </c:strCache>
            </c:strRef>
          </c:tx>
          <c:spPr>
            <a:solidFill>
              <a:schemeClr val="bg1">
                <a:lumMod val="50000"/>
              </a:schemeClr>
            </a:solidFill>
            <a:ln>
              <a:noFill/>
            </a:ln>
            <a:effectLst/>
          </c:spPr>
          <c:invertIfNegative val="0"/>
          <c:cat>
            <c:strRef>
              <c:f>Customer!$U$3:$U$9</c:f>
              <c:strCache>
                <c:ptCount val="7"/>
                <c:pt idx="0">
                  <c:v>0-24</c:v>
                </c:pt>
                <c:pt idx="1">
                  <c:v>25-29</c:v>
                </c:pt>
                <c:pt idx="2">
                  <c:v>31-34</c:v>
                </c:pt>
                <c:pt idx="3">
                  <c:v>35-39</c:v>
                </c:pt>
                <c:pt idx="4">
                  <c:v>40-44</c:v>
                </c:pt>
                <c:pt idx="5">
                  <c:v>45-49</c:v>
                </c:pt>
                <c:pt idx="6">
                  <c:v>50 plus</c:v>
                </c:pt>
              </c:strCache>
            </c:strRef>
          </c:cat>
          <c:val>
            <c:numRef>
              <c:f>Customer!$V$3:$V$9</c:f>
              <c:numCache>
                <c:formatCode>General</c:formatCode>
                <c:ptCount val="7"/>
                <c:pt idx="0">
                  <c:v>24617.786599999999</c:v>
                </c:pt>
                <c:pt idx="1">
                  <c:v>249331.45739999998</c:v>
                </c:pt>
                <c:pt idx="2">
                  <c:v>1896349.1768999989</c:v>
                </c:pt>
                <c:pt idx="3">
                  <c:v>1627805.5882999997</c:v>
                </c:pt>
                <c:pt idx="4">
                  <c:v>1354629.0677999998</c:v>
                </c:pt>
                <c:pt idx="5">
                  <c:v>1510566.8734999998</c:v>
                </c:pt>
                <c:pt idx="6">
                  <c:v>6740326.6092999931</c:v>
                </c:pt>
              </c:numCache>
            </c:numRef>
          </c:val>
          <c:extLst>
            <c:ext xmlns:c16="http://schemas.microsoft.com/office/drawing/2014/chart" uri="{C3380CC4-5D6E-409C-BE32-E72D297353CC}">
              <c16:uniqueId val="{00000000-B4E6-454D-A48E-57FEB28DC567}"/>
            </c:ext>
          </c:extLst>
        </c:ser>
        <c:ser>
          <c:idx val="1"/>
          <c:order val="1"/>
          <c:tx>
            <c:strRef>
              <c:f>Customer!$W$2</c:f>
              <c:strCache>
                <c:ptCount val="1"/>
                <c:pt idx="0">
                  <c:v>Highlight</c:v>
                </c:pt>
              </c:strCache>
            </c:strRef>
          </c:tx>
          <c:spPr>
            <a:solidFill>
              <a:srgbClr val="06A6B3"/>
            </a:solidFill>
            <a:ln>
              <a:noFill/>
            </a:ln>
            <a:effectLst/>
          </c:spPr>
          <c:invertIfNegative val="0"/>
          <c:val>
            <c:numRef>
              <c:f>Customer!$W$3:$W$9</c:f>
              <c:numCache>
                <c:formatCode>General</c:formatCode>
                <c:ptCount val="7"/>
                <c:pt idx="0">
                  <c:v>0</c:v>
                </c:pt>
                <c:pt idx="1">
                  <c:v>0</c:v>
                </c:pt>
                <c:pt idx="2">
                  <c:v>0</c:v>
                </c:pt>
                <c:pt idx="3">
                  <c:v>0</c:v>
                </c:pt>
                <c:pt idx="4">
                  <c:v>0</c:v>
                </c:pt>
                <c:pt idx="5">
                  <c:v>0</c:v>
                </c:pt>
                <c:pt idx="6">
                  <c:v>6740326.6092999931</c:v>
                </c:pt>
              </c:numCache>
            </c:numRef>
          </c:val>
          <c:extLst>
            <c:ext xmlns:c16="http://schemas.microsoft.com/office/drawing/2014/chart" uri="{C3380CC4-5D6E-409C-BE32-E72D297353CC}">
              <c16:uniqueId val="{00000001-B4E6-454D-A48E-57FEB28DC567}"/>
            </c:ext>
          </c:extLst>
        </c:ser>
        <c:dLbls>
          <c:showLegendKey val="0"/>
          <c:showVal val="0"/>
          <c:showCatName val="0"/>
          <c:showSerName val="0"/>
          <c:showPercent val="0"/>
          <c:showBubbleSize val="0"/>
        </c:dLbls>
        <c:gapWidth val="40"/>
        <c:overlap val="100"/>
        <c:axId val="1949486832"/>
        <c:axId val="1949501392"/>
      </c:barChart>
      <c:catAx>
        <c:axId val="1949486832"/>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501392"/>
        <c:crosses val="autoZero"/>
        <c:auto val="1"/>
        <c:lblAlgn val="ctr"/>
        <c:lblOffset val="100"/>
        <c:noMultiLvlLbl val="0"/>
      </c:catAx>
      <c:valAx>
        <c:axId val="1949501392"/>
        <c:scaling>
          <c:orientation val="minMax"/>
        </c:scaling>
        <c:delete val="1"/>
        <c:axPos val="l"/>
        <c:numFmt formatCode="General" sourceLinked="1"/>
        <c:majorTickMark val="none"/>
        <c:minorTickMark val="none"/>
        <c:tickLblPos val="nextTo"/>
        <c:crossAx val="1949486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242639811646494E-2"/>
          <c:y val="2.5428331875182269E-2"/>
          <c:w val="0.91867420433458558"/>
          <c:h val="0.89041471492991231"/>
        </c:manualLayout>
      </c:layout>
      <c:bubbleChart>
        <c:varyColors val="0"/>
        <c:ser>
          <c:idx val="0"/>
          <c:order val="0"/>
          <c:tx>
            <c:strRef>
              <c:f>Customer!$AJ$3</c:f>
              <c:strCache>
                <c:ptCount val="1"/>
                <c:pt idx="0">
                  <c:v>Country</c:v>
                </c:pt>
              </c:strCache>
            </c:strRef>
          </c:tx>
          <c:spPr>
            <a:solidFill>
              <a:schemeClr val="bg1">
                <a:lumMod val="65000"/>
              </a:schemeClr>
            </a:solidFill>
            <a:ln w="25400">
              <a:noFill/>
            </a:ln>
            <a:effectLst/>
          </c:spPr>
          <c:invertIfNegative val="0"/>
          <c:dLbls>
            <c:dLbl>
              <c:idx val="0"/>
              <c:tx>
                <c:rich>
                  <a:bodyPr/>
                  <a:lstStyle/>
                  <a:p>
                    <a:fld id="{ED2D166A-F2EB-46DE-A4F4-9BE809C45016}" type="CELLRANGE">
                      <a:rPr lang="en-US"/>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DCC-4BF4-B04E-0371AAA90596}"/>
                </c:ext>
              </c:extLst>
            </c:dLbl>
            <c:dLbl>
              <c:idx val="1"/>
              <c:tx>
                <c:rich>
                  <a:bodyPr/>
                  <a:lstStyle/>
                  <a:p>
                    <a:fld id="{48951320-BF7C-4C50-BE28-E1A7AE35031F}"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DCC-4BF4-B04E-0371AAA90596}"/>
                </c:ext>
              </c:extLst>
            </c:dLbl>
            <c:dLbl>
              <c:idx val="2"/>
              <c:tx>
                <c:rich>
                  <a:bodyPr/>
                  <a:lstStyle/>
                  <a:p>
                    <a:fld id="{ED61E33B-B61D-4DC9-933C-6B38292FC738}"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DCC-4BF4-B04E-0371AAA90596}"/>
                </c:ext>
              </c:extLst>
            </c:dLbl>
            <c:dLbl>
              <c:idx val="3"/>
              <c:tx>
                <c:rich>
                  <a:bodyPr/>
                  <a:lstStyle/>
                  <a:p>
                    <a:fld id="{CADB0C45-3802-420C-A3E6-238C8E82B489}"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DCC-4BF4-B04E-0371AAA90596}"/>
                </c:ext>
              </c:extLst>
            </c:dLbl>
            <c:dLbl>
              <c:idx val="4"/>
              <c:tx>
                <c:rich>
                  <a:bodyPr/>
                  <a:lstStyle/>
                  <a:p>
                    <a:fld id="{483C255B-85C2-42F6-A267-58493AE5F801}"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DCC-4BF4-B04E-0371AAA90596}"/>
                </c:ext>
              </c:extLst>
            </c:dLbl>
            <c:dLbl>
              <c:idx val="5"/>
              <c:tx>
                <c:rich>
                  <a:bodyPr/>
                  <a:lstStyle/>
                  <a:p>
                    <a:fld id="{3F1A582D-6F3C-46EC-9F7E-EAE905B0C684}" type="CELLRANGE">
                      <a:rPr lang="en-PH"/>
                      <a:pPr/>
                      <a:t>[CELLRANGE]</a:t>
                    </a:fld>
                    <a:endParaRPr lang="en-PH"/>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DCC-4BF4-B04E-0371AAA905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Customer!$AH$4:$AH$9</c:f>
              <c:numCache>
                <c:formatCode>General</c:formatCode>
                <c:ptCount val="6"/>
                <c:pt idx="0">
                  <c:v>9</c:v>
                </c:pt>
                <c:pt idx="1">
                  <c:v>1.5</c:v>
                </c:pt>
                <c:pt idx="2">
                  <c:v>3</c:v>
                </c:pt>
                <c:pt idx="3">
                  <c:v>4.8</c:v>
                </c:pt>
                <c:pt idx="4">
                  <c:v>4</c:v>
                </c:pt>
                <c:pt idx="5">
                  <c:v>0.8</c:v>
                </c:pt>
              </c:numCache>
            </c:numRef>
          </c:xVal>
          <c:yVal>
            <c:numRef>
              <c:f>Customer!$AI$4:$AI$9</c:f>
              <c:numCache>
                <c:formatCode>General</c:formatCode>
                <c:ptCount val="6"/>
                <c:pt idx="0">
                  <c:v>1.3</c:v>
                </c:pt>
                <c:pt idx="1">
                  <c:v>9</c:v>
                </c:pt>
                <c:pt idx="2">
                  <c:v>8</c:v>
                </c:pt>
                <c:pt idx="3">
                  <c:v>8</c:v>
                </c:pt>
                <c:pt idx="4">
                  <c:v>9</c:v>
                </c:pt>
                <c:pt idx="5">
                  <c:v>6.5</c:v>
                </c:pt>
              </c:numCache>
            </c:numRef>
          </c:yVal>
          <c:bubbleSize>
            <c:numRef>
              <c:f>Customer!$AB$4:$AB$9</c:f>
              <c:numCache>
                <c:formatCode>[&lt;999999]\$0.0," K";[&lt;999999999]\ \$0.0,," M";\$0.0" B"</c:formatCode>
                <c:ptCount val="6"/>
                <c:pt idx="0">
                  <c:v>5398434.936499997</c:v>
                </c:pt>
                <c:pt idx="1">
                  <c:v>637496.99249999982</c:v>
                </c:pt>
                <c:pt idx="2">
                  <c:v>674437.36799999967</c:v>
                </c:pt>
                <c:pt idx="3">
                  <c:v>1027033.8391999997</c:v>
                </c:pt>
                <c:pt idx="4">
                  <c:v>1303767.3538000002</c:v>
                </c:pt>
                <c:pt idx="5">
                  <c:v>4362456.0697999941</c:v>
                </c:pt>
              </c:numCache>
            </c:numRef>
          </c:bubbleSize>
          <c:bubble3D val="0"/>
          <c:extLst>
            <c:ext xmlns:c15="http://schemas.microsoft.com/office/drawing/2012/chart" uri="{02D57815-91ED-43cb-92C2-25804820EDAC}">
              <c15:datalabelsRange>
                <c15:f>Customer!$AB$4:$AB$9</c15:f>
                <c15:dlblRangeCache>
                  <c:ptCount val="6"/>
                  <c:pt idx="0">
                    <c:v> $5.4 M</c:v>
                  </c:pt>
                  <c:pt idx="1">
                    <c:v>$637.5 K</c:v>
                  </c:pt>
                  <c:pt idx="2">
                    <c:v>$674.4 K</c:v>
                  </c:pt>
                  <c:pt idx="3">
                    <c:v> $1.0 M</c:v>
                  </c:pt>
                  <c:pt idx="4">
                    <c:v> $1.3 M</c:v>
                  </c:pt>
                  <c:pt idx="5">
                    <c:v> $4.4 M</c:v>
                  </c:pt>
                </c15:dlblRangeCache>
              </c15:datalabelsRange>
            </c:ext>
            <c:ext xmlns:c16="http://schemas.microsoft.com/office/drawing/2014/chart" uri="{C3380CC4-5D6E-409C-BE32-E72D297353CC}">
              <c16:uniqueId val="{00000006-1DCC-4BF4-B04E-0371AAA90596}"/>
            </c:ext>
          </c:extLst>
        </c:ser>
        <c:ser>
          <c:idx val="1"/>
          <c:order val="1"/>
          <c:tx>
            <c:strRef>
              <c:f>Customer!$AJ$3</c:f>
              <c:strCache>
                <c:ptCount val="1"/>
                <c:pt idx="0">
                  <c:v>Country</c:v>
                </c:pt>
              </c:strCache>
            </c:strRef>
          </c:tx>
          <c:spPr>
            <a:solidFill>
              <a:srgbClr val="11EDFF"/>
            </a:solidFill>
            <a:ln w="25400">
              <a:noFill/>
            </a:ln>
            <a:effectLst/>
          </c:spPr>
          <c:invertIfNegative val="0"/>
          <c:dLbls>
            <c:delete val="1"/>
          </c:dLbls>
          <c:xVal>
            <c:numRef>
              <c:f>Customer!$AH$4:$AH$9</c:f>
              <c:numCache>
                <c:formatCode>General</c:formatCode>
                <c:ptCount val="6"/>
                <c:pt idx="0">
                  <c:v>9</c:v>
                </c:pt>
                <c:pt idx="1">
                  <c:v>1.5</c:v>
                </c:pt>
                <c:pt idx="2">
                  <c:v>3</c:v>
                </c:pt>
                <c:pt idx="3">
                  <c:v>4.8</c:v>
                </c:pt>
                <c:pt idx="4">
                  <c:v>4</c:v>
                </c:pt>
                <c:pt idx="5">
                  <c:v>0.8</c:v>
                </c:pt>
              </c:numCache>
            </c:numRef>
          </c:xVal>
          <c:yVal>
            <c:numRef>
              <c:f>Customer!$AI$4:$AI$9</c:f>
              <c:numCache>
                <c:formatCode>General</c:formatCode>
                <c:ptCount val="6"/>
                <c:pt idx="0">
                  <c:v>1.3</c:v>
                </c:pt>
                <c:pt idx="1">
                  <c:v>9</c:v>
                </c:pt>
                <c:pt idx="2">
                  <c:v>8</c:v>
                </c:pt>
                <c:pt idx="3">
                  <c:v>8</c:v>
                </c:pt>
                <c:pt idx="4">
                  <c:v>9</c:v>
                </c:pt>
                <c:pt idx="5">
                  <c:v>6.5</c:v>
                </c:pt>
              </c:numCache>
            </c:numRef>
          </c:yVal>
          <c:bubbleSize>
            <c:numRef>
              <c:f>Customer!$AC$4:$AC$9</c:f>
              <c:numCache>
                <c:formatCode>[&lt;999999]\$0.0," K";[&lt;999999999]\ \$0.0,," M";\$0.0" B"</c:formatCode>
                <c:ptCount val="6"/>
                <c:pt idx="0">
                  <c:v>5398434.936499997</c:v>
                </c:pt>
                <c:pt idx="1">
                  <c:v>0</c:v>
                </c:pt>
                <c:pt idx="2">
                  <c:v>0</c:v>
                </c:pt>
                <c:pt idx="3">
                  <c:v>0</c:v>
                </c:pt>
                <c:pt idx="4">
                  <c:v>0</c:v>
                </c:pt>
                <c:pt idx="5">
                  <c:v>4362456.0697999941</c:v>
                </c:pt>
              </c:numCache>
            </c:numRef>
          </c:bubbleSize>
          <c:bubble3D val="0"/>
          <c:extLst>
            <c:ext xmlns:c16="http://schemas.microsoft.com/office/drawing/2014/chart" uri="{C3380CC4-5D6E-409C-BE32-E72D297353CC}">
              <c16:uniqueId val="{00000007-1DCC-4BF4-B04E-0371AAA90596}"/>
            </c:ext>
          </c:extLst>
        </c:ser>
        <c:dLbls>
          <c:dLblPos val="ctr"/>
          <c:showLegendKey val="0"/>
          <c:showVal val="1"/>
          <c:showCatName val="0"/>
          <c:showSerName val="0"/>
          <c:showPercent val="0"/>
          <c:showBubbleSize val="0"/>
        </c:dLbls>
        <c:bubbleScale val="100"/>
        <c:showNegBubbles val="0"/>
        <c:axId val="1949515536"/>
        <c:axId val="1949516368"/>
      </c:bubbleChart>
      <c:valAx>
        <c:axId val="1949515536"/>
        <c:scaling>
          <c:orientation val="minMax"/>
          <c:max val="10"/>
          <c:min val="0"/>
        </c:scaling>
        <c:delete val="1"/>
        <c:axPos val="b"/>
        <c:numFmt formatCode="General" sourceLinked="1"/>
        <c:majorTickMark val="none"/>
        <c:minorTickMark val="none"/>
        <c:tickLblPos val="nextTo"/>
        <c:crossAx val="1949516368"/>
        <c:crosses val="autoZero"/>
        <c:crossBetween val="midCat"/>
      </c:valAx>
      <c:valAx>
        <c:axId val="1949516368"/>
        <c:scaling>
          <c:orientation val="minMax"/>
          <c:max val="10"/>
          <c:min val="0"/>
        </c:scaling>
        <c:delete val="1"/>
        <c:axPos val="l"/>
        <c:numFmt formatCode="General" sourceLinked="1"/>
        <c:majorTickMark val="none"/>
        <c:minorTickMark val="none"/>
        <c:tickLblPos val="nextTo"/>
        <c:crossAx val="1949515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50000"/>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D$5"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hyperlink" Target="#Details_Dashboard!A1"/><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12.svg"/><Relationship Id="rId18" Type="http://schemas.openxmlformats.org/officeDocument/2006/relationships/chart" Target="../charts/chart13.xml"/><Relationship Id="rId3" Type="http://schemas.openxmlformats.org/officeDocument/2006/relationships/image" Target="../media/image7.gif"/><Relationship Id="rId7" Type="http://schemas.openxmlformats.org/officeDocument/2006/relationships/image" Target="../media/image10.png"/><Relationship Id="rId12" Type="http://schemas.openxmlformats.org/officeDocument/2006/relationships/image" Target="../media/image11.png"/><Relationship Id="rId17" Type="http://schemas.openxmlformats.org/officeDocument/2006/relationships/chart" Target="../charts/chart12.xml"/><Relationship Id="rId2" Type="http://schemas.openxmlformats.org/officeDocument/2006/relationships/chart" Target="../charts/chart6.xml"/><Relationship Id="rId16" Type="http://schemas.openxmlformats.org/officeDocument/2006/relationships/chart" Target="../charts/chart11.xml"/><Relationship Id="rId20" Type="http://schemas.openxmlformats.org/officeDocument/2006/relationships/hyperlink" Target="#Time_Analysis_Dashboard!A1"/><Relationship Id="rId1" Type="http://schemas.openxmlformats.org/officeDocument/2006/relationships/chart" Target="../charts/chart5.xml"/><Relationship Id="rId6" Type="http://schemas.openxmlformats.org/officeDocument/2006/relationships/image" Target="../media/image9.png"/><Relationship Id="rId11" Type="http://schemas.openxmlformats.org/officeDocument/2006/relationships/chart" Target="../charts/chart10.xml"/><Relationship Id="rId5" Type="http://schemas.microsoft.com/office/2007/relationships/hdphoto" Target="../media/hdphoto1.wdp"/><Relationship Id="rId15" Type="http://schemas.openxmlformats.org/officeDocument/2006/relationships/image" Target="../media/image14.svg"/><Relationship Id="rId10" Type="http://schemas.openxmlformats.org/officeDocument/2006/relationships/chart" Target="../charts/chart9.xml"/><Relationship Id="rId19" Type="http://schemas.openxmlformats.org/officeDocument/2006/relationships/chart" Target="../charts/chart14.xml"/><Relationship Id="rId4" Type="http://schemas.openxmlformats.org/officeDocument/2006/relationships/image" Target="../media/image8.png"/><Relationship Id="rId9" Type="http://schemas.openxmlformats.org/officeDocument/2006/relationships/chart" Target="../charts/chart8.xml"/><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9</xdr:col>
      <xdr:colOff>107918</xdr:colOff>
      <xdr:row>11</xdr:row>
      <xdr:rowOff>40925</xdr:rowOff>
    </xdr:from>
    <xdr:to>
      <xdr:col>17</xdr:col>
      <xdr:colOff>9141</xdr:colOff>
      <xdr:row>19</xdr:row>
      <xdr:rowOff>19543</xdr:rowOff>
    </xdr:to>
    <xdr:sp macro="" textlink="">
      <xdr:nvSpPr>
        <xdr:cNvPr id="80" name="Rectangle: Rounded Corners 79">
          <a:extLst>
            <a:ext uri="{FF2B5EF4-FFF2-40B4-BE49-F238E27FC236}">
              <a16:creationId xmlns:a16="http://schemas.microsoft.com/office/drawing/2014/main" id="{00000000-0008-0000-0200-000050000000}"/>
            </a:ext>
          </a:extLst>
        </xdr:cNvPr>
        <xdr:cNvSpPr/>
      </xdr:nvSpPr>
      <xdr:spPr>
        <a:xfrm>
          <a:off x="5579727" y="2047255"/>
          <a:ext cx="4765052" cy="1437767"/>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438144</xdr:colOff>
      <xdr:row>11</xdr:row>
      <xdr:rowOff>77219</xdr:rowOff>
    </xdr:from>
    <xdr:to>
      <xdr:col>4</xdr:col>
      <xdr:colOff>190165</xdr:colOff>
      <xdr:row>12</xdr:row>
      <xdr:rowOff>75791</xdr:rowOff>
    </xdr:to>
    <xdr:sp macro="" textlink="">
      <xdr:nvSpPr>
        <xdr:cNvPr id="77" name="Rectangle: Rounded Corners 76">
          <a:extLst>
            <a:ext uri="{FF2B5EF4-FFF2-40B4-BE49-F238E27FC236}">
              <a16:creationId xmlns:a16="http://schemas.microsoft.com/office/drawing/2014/main" id="{00000000-0008-0000-0200-00004D000000}"/>
            </a:ext>
          </a:extLst>
        </xdr:cNvPr>
        <xdr:cNvSpPr/>
      </xdr:nvSpPr>
      <xdr:spPr>
        <a:xfrm>
          <a:off x="2262080" y="2083549"/>
          <a:ext cx="360000" cy="180965"/>
        </a:xfrm>
        <a:prstGeom prst="roundRect">
          <a:avLst>
            <a:gd name="adj" fmla="val 12238"/>
          </a:avLst>
        </a:prstGeom>
        <a:solidFill>
          <a:schemeClr val="bg1">
            <a:lumMod val="6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581846</xdr:colOff>
      <xdr:row>19</xdr:row>
      <xdr:rowOff>143758</xdr:rowOff>
    </xdr:from>
    <xdr:to>
      <xdr:col>6</xdr:col>
      <xdr:colOff>30457</xdr:colOff>
      <xdr:row>27</xdr:row>
      <xdr:rowOff>123257</xdr:rowOff>
    </xdr:to>
    <xdr:sp macro="" textlink="">
      <xdr:nvSpPr>
        <xdr:cNvPr id="59" name="Rectangle: Rounded Corners 58">
          <a:extLst>
            <a:ext uri="{FF2B5EF4-FFF2-40B4-BE49-F238E27FC236}">
              <a16:creationId xmlns:a16="http://schemas.microsoft.com/office/drawing/2014/main" id="{00000000-0008-0000-0200-00003B000000}"/>
            </a:ext>
          </a:extLst>
        </xdr:cNvPr>
        <xdr:cNvSpPr/>
      </xdr:nvSpPr>
      <xdr:spPr>
        <a:xfrm>
          <a:off x="581846" y="3609237"/>
          <a:ext cx="3096483" cy="1438648"/>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595956</xdr:colOff>
      <xdr:row>11</xdr:row>
      <xdr:rowOff>21873</xdr:rowOff>
    </xdr:from>
    <xdr:to>
      <xdr:col>9</xdr:col>
      <xdr:colOff>23257</xdr:colOff>
      <xdr:row>19</xdr:row>
      <xdr:rowOff>491</xdr:rowOff>
    </xdr:to>
    <xdr:sp macro="" textlink="">
      <xdr:nvSpPr>
        <xdr:cNvPr id="60" name="Rectangle: Rounded Corners 59">
          <a:extLst>
            <a:ext uri="{FF2B5EF4-FFF2-40B4-BE49-F238E27FC236}">
              <a16:creationId xmlns:a16="http://schemas.microsoft.com/office/drawing/2014/main" id="{00000000-0008-0000-0200-00003C000000}"/>
            </a:ext>
          </a:extLst>
        </xdr:cNvPr>
        <xdr:cNvSpPr/>
      </xdr:nvSpPr>
      <xdr:spPr>
        <a:xfrm>
          <a:off x="595956" y="2028203"/>
          <a:ext cx="4899110" cy="1437767"/>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579026</xdr:colOff>
      <xdr:row>2</xdr:row>
      <xdr:rowOff>121359</xdr:rowOff>
    </xdr:from>
    <xdr:to>
      <xdr:col>13</xdr:col>
      <xdr:colOff>426891</xdr:colOff>
      <xdr:row>10</xdr:row>
      <xdr:rowOff>99977</xdr:rowOff>
    </xdr:to>
    <xdr:sp macro="" textlink="">
      <xdr:nvSpPr>
        <xdr:cNvPr id="61" name="Rectangle: Rounded Corners 60">
          <a:extLst>
            <a:ext uri="{FF2B5EF4-FFF2-40B4-BE49-F238E27FC236}">
              <a16:creationId xmlns:a16="http://schemas.microsoft.com/office/drawing/2014/main" id="{00000000-0008-0000-0200-00003D000000}"/>
            </a:ext>
          </a:extLst>
        </xdr:cNvPr>
        <xdr:cNvSpPr/>
      </xdr:nvSpPr>
      <xdr:spPr>
        <a:xfrm>
          <a:off x="579026" y="486146"/>
          <a:ext cx="7751588" cy="1437767"/>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300330</xdr:colOff>
      <xdr:row>4</xdr:row>
      <xdr:rowOff>15276</xdr:rowOff>
    </xdr:from>
    <xdr:to>
      <xdr:col>2</xdr:col>
      <xdr:colOff>198495</xdr:colOff>
      <xdr:row>9</xdr:row>
      <xdr:rowOff>178054</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300330" y="744850"/>
          <a:ext cx="1114122" cy="1074747"/>
        </a:xfrm>
        <a:prstGeom prst="roundRect">
          <a:avLst>
            <a:gd name="adj" fmla="val 12238"/>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12</xdr:col>
      <xdr:colOff>335351</xdr:colOff>
      <xdr:row>4</xdr:row>
      <xdr:rowOff>15276</xdr:rowOff>
    </xdr:from>
    <xdr:to>
      <xdr:col>14</xdr:col>
      <xdr:colOff>233516</xdr:colOff>
      <xdr:row>9</xdr:row>
      <xdr:rowOff>178054</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7631096" y="744850"/>
          <a:ext cx="1114122" cy="1074747"/>
        </a:xfrm>
        <a:prstGeom prst="roundRect">
          <a:avLst>
            <a:gd name="adj" fmla="val 12238"/>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10</xdr:col>
      <xdr:colOff>85049</xdr:colOff>
      <xdr:row>4</xdr:row>
      <xdr:rowOff>15276</xdr:rowOff>
    </xdr:from>
    <xdr:to>
      <xdr:col>11</xdr:col>
      <xdr:colOff>589314</xdr:colOff>
      <xdr:row>9</xdr:row>
      <xdr:rowOff>178054</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6164836" y="744850"/>
          <a:ext cx="1112244" cy="1074747"/>
        </a:xfrm>
        <a:prstGeom prst="roundRect">
          <a:avLst>
            <a:gd name="adj" fmla="val 1223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7</xdr:col>
      <xdr:colOff>443928</xdr:colOff>
      <xdr:row>4</xdr:row>
      <xdr:rowOff>15276</xdr:rowOff>
    </xdr:from>
    <xdr:to>
      <xdr:col>9</xdr:col>
      <xdr:colOff>340215</xdr:colOff>
      <xdr:row>9</xdr:row>
      <xdr:rowOff>178054</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4699779" y="744850"/>
          <a:ext cx="1112245" cy="1074747"/>
        </a:xfrm>
        <a:prstGeom prst="roundRect">
          <a:avLst>
            <a:gd name="adj" fmla="val 1223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5</xdr:col>
      <xdr:colOff>193627</xdr:colOff>
      <xdr:row>4</xdr:row>
      <xdr:rowOff>15276</xdr:rowOff>
    </xdr:from>
    <xdr:to>
      <xdr:col>7</xdr:col>
      <xdr:colOff>89914</xdr:colOff>
      <xdr:row>9</xdr:row>
      <xdr:rowOff>178054</xdr:rowOff>
    </xdr:to>
    <xdr:sp macro="" textlink="">
      <xdr:nvSpPr>
        <xdr:cNvPr id="7" name="Rectangle: Rounded Corners 6">
          <a:extLst>
            <a:ext uri="{FF2B5EF4-FFF2-40B4-BE49-F238E27FC236}">
              <a16:creationId xmlns:a16="http://schemas.microsoft.com/office/drawing/2014/main" id="{00000000-0008-0000-0200-000007000000}"/>
            </a:ext>
          </a:extLst>
        </xdr:cNvPr>
        <xdr:cNvSpPr/>
      </xdr:nvSpPr>
      <xdr:spPr>
        <a:xfrm>
          <a:off x="3233521" y="744850"/>
          <a:ext cx="1112244" cy="1074747"/>
        </a:xfrm>
        <a:prstGeom prst="roundRect">
          <a:avLst>
            <a:gd name="adj" fmla="val 1223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xdr:col>
      <xdr:colOff>552507</xdr:colOff>
      <xdr:row>4</xdr:row>
      <xdr:rowOff>15276</xdr:rowOff>
    </xdr:from>
    <xdr:to>
      <xdr:col>4</xdr:col>
      <xdr:colOff>448794</xdr:colOff>
      <xdr:row>9</xdr:row>
      <xdr:rowOff>178054</xdr:rowOff>
    </xdr:to>
    <xdr:sp macro="" textlink="">
      <xdr:nvSpPr>
        <xdr:cNvPr id="8" name="Rectangle: Rounded Corners 7">
          <a:extLst>
            <a:ext uri="{FF2B5EF4-FFF2-40B4-BE49-F238E27FC236}">
              <a16:creationId xmlns:a16="http://schemas.microsoft.com/office/drawing/2014/main" id="{00000000-0008-0000-0200-000008000000}"/>
            </a:ext>
          </a:extLst>
        </xdr:cNvPr>
        <xdr:cNvSpPr/>
      </xdr:nvSpPr>
      <xdr:spPr>
        <a:xfrm>
          <a:off x="1768464" y="744850"/>
          <a:ext cx="1112245" cy="1074747"/>
        </a:xfrm>
        <a:prstGeom prst="roundRect">
          <a:avLst>
            <a:gd name="adj" fmla="val 1223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310151</xdr:colOff>
      <xdr:row>2</xdr:row>
      <xdr:rowOff>99936</xdr:rowOff>
    </xdr:from>
    <xdr:to>
      <xdr:col>4</xdr:col>
      <xdr:colOff>83172</xdr:colOff>
      <xdr:row>4</xdr:row>
      <xdr:rowOff>116356</xdr:rowOff>
    </xdr:to>
    <xdr:sp macro="" textlink="">
      <xdr:nvSpPr>
        <xdr:cNvPr id="9" name="Oval 8">
          <a:extLst>
            <a:ext uri="{FF2B5EF4-FFF2-40B4-BE49-F238E27FC236}">
              <a16:creationId xmlns:a16="http://schemas.microsoft.com/office/drawing/2014/main" id="{00000000-0008-0000-0200-000009000000}"/>
            </a:ext>
          </a:extLst>
        </xdr:cNvPr>
        <xdr:cNvSpPr/>
      </xdr:nvSpPr>
      <xdr:spPr>
        <a:xfrm>
          <a:off x="2134087" y="464723"/>
          <a:ext cx="381000" cy="38120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5</xdr:col>
      <xdr:colOff>560788</xdr:colOff>
      <xdr:row>2</xdr:row>
      <xdr:rowOff>128764</xdr:rowOff>
    </xdr:from>
    <xdr:to>
      <xdr:col>6</xdr:col>
      <xdr:colOff>331932</xdr:colOff>
      <xdr:row>4</xdr:row>
      <xdr:rowOff>145184</xdr:rowOff>
    </xdr:to>
    <xdr:sp macro="" textlink="">
      <xdr:nvSpPr>
        <xdr:cNvPr id="10" name="Oval 9">
          <a:extLst>
            <a:ext uri="{FF2B5EF4-FFF2-40B4-BE49-F238E27FC236}">
              <a16:creationId xmlns:a16="http://schemas.microsoft.com/office/drawing/2014/main" id="{00000000-0008-0000-0200-00000A000000}"/>
            </a:ext>
          </a:extLst>
        </xdr:cNvPr>
        <xdr:cNvSpPr/>
      </xdr:nvSpPr>
      <xdr:spPr>
        <a:xfrm>
          <a:off x="3600682" y="493551"/>
          <a:ext cx="379122" cy="38120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188723</xdr:colOff>
      <xdr:row>2</xdr:row>
      <xdr:rowOff>114656</xdr:rowOff>
    </xdr:from>
    <xdr:to>
      <xdr:col>8</xdr:col>
      <xdr:colOff>567845</xdr:colOff>
      <xdr:row>4</xdr:row>
      <xdr:rowOff>131076</xdr:rowOff>
    </xdr:to>
    <xdr:sp macro="" textlink="">
      <xdr:nvSpPr>
        <xdr:cNvPr id="11" name="Oval 10">
          <a:extLst>
            <a:ext uri="{FF2B5EF4-FFF2-40B4-BE49-F238E27FC236}">
              <a16:creationId xmlns:a16="http://schemas.microsoft.com/office/drawing/2014/main" id="{00000000-0008-0000-0200-00000B000000}"/>
            </a:ext>
          </a:extLst>
        </xdr:cNvPr>
        <xdr:cNvSpPr/>
      </xdr:nvSpPr>
      <xdr:spPr>
        <a:xfrm>
          <a:off x="5052553" y="479443"/>
          <a:ext cx="379122" cy="38120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10</xdr:col>
      <xdr:colOff>444847</xdr:colOff>
      <xdr:row>2</xdr:row>
      <xdr:rowOff>128765</xdr:rowOff>
    </xdr:from>
    <xdr:to>
      <xdr:col>11</xdr:col>
      <xdr:colOff>217868</xdr:colOff>
      <xdr:row>4</xdr:row>
      <xdr:rowOff>145185</xdr:rowOff>
    </xdr:to>
    <xdr:sp macro="" textlink="">
      <xdr:nvSpPr>
        <xdr:cNvPr id="12" name="Oval 11">
          <a:extLst>
            <a:ext uri="{FF2B5EF4-FFF2-40B4-BE49-F238E27FC236}">
              <a16:creationId xmlns:a16="http://schemas.microsoft.com/office/drawing/2014/main" id="{00000000-0008-0000-0200-00000C000000}"/>
            </a:ext>
          </a:extLst>
        </xdr:cNvPr>
        <xdr:cNvSpPr/>
      </xdr:nvSpPr>
      <xdr:spPr>
        <a:xfrm>
          <a:off x="6524634" y="493552"/>
          <a:ext cx="381000" cy="38120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1</xdr:col>
      <xdr:colOff>555549</xdr:colOff>
      <xdr:row>8</xdr:row>
      <xdr:rowOff>93464</xdr:rowOff>
    </xdr:from>
    <xdr:to>
      <xdr:col>2</xdr:col>
      <xdr:colOff>298591</xdr:colOff>
      <xdr:row>10</xdr:row>
      <xdr:rowOff>86576</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3528" y="1552613"/>
          <a:ext cx="351020" cy="357899"/>
        </a:xfrm>
        <a:prstGeom prst="flowChartConnector">
          <a:avLst/>
        </a:prstGeom>
      </xdr:spPr>
    </xdr:pic>
    <xdr:clientData/>
  </xdr:twoCellAnchor>
  <xdr:twoCellAnchor editAs="oneCell">
    <xdr:from>
      <xdr:col>5</xdr:col>
      <xdr:colOff>600449</xdr:colOff>
      <xdr:row>2</xdr:row>
      <xdr:rowOff>156294</xdr:rowOff>
    </xdr:from>
    <xdr:to>
      <xdr:col>6</xdr:col>
      <xdr:colOff>275319</xdr:colOff>
      <xdr:row>4</xdr:row>
      <xdr:rowOff>81183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640343" y="521081"/>
          <a:ext cx="282848" cy="289676"/>
        </a:xfrm>
        <a:prstGeom prst="rect">
          <a:avLst/>
        </a:prstGeom>
      </xdr:spPr>
    </xdr:pic>
    <xdr:clientData/>
  </xdr:twoCellAnchor>
  <xdr:twoCellAnchor editAs="oneCell">
    <xdr:from>
      <xdr:col>8</xdr:col>
      <xdr:colOff>236789</xdr:colOff>
      <xdr:row>2</xdr:row>
      <xdr:rowOff>150231</xdr:rowOff>
    </xdr:from>
    <xdr:to>
      <xdr:col>8</xdr:col>
      <xdr:colOff>546153</xdr:colOff>
      <xdr:row>4</xdr:row>
      <xdr:rowOff>100774</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100619" y="515018"/>
          <a:ext cx="309364" cy="315330"/>
        </a:xfrm>
        <a:prstGeom prst="rect">
          <a:avLst/>
        </a:prstGeom>
      </xdr:spPr>
    </xdr:pic>
    <xdr:clientData/>
  </xdr:twoCellAnchor>
  <xdr:twoCellAnchor editAs="oneCell">
    <xdr:from>
      <xdr:col>3</xdr:col>
      <xdr:colOff>328506</xdr:colOff>
      <xdr:row>2</xdr:row>
      <xdr:rowOff>100333</xdr:rowOff>
    </xdr:from>
    <xdr:to>
      <xdr:col>4</xdr:col>
      <xdr:colOff>56274</xdr:colOff>
      <xdr:row>4</xdr:row>
      <xdr:rowOff>74857</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2152442" y="465120"/>
          <a:ext cx="335747" cy="339311"/>
        </a:xfrm>
        <a:prstGeom prst="rect">
          <a:avLst/>
        </a:prstGeom>
      </xdr:spPr>
    </xdr:pic>
    <xdr:clientData/>
  </xdr:twoCellAnchor>
  <xdr:twoCellAnchor editAs="oneCell">
    <xdr:from>
      <xdr:col>12</xdr:col>
      <xdr:colOff>218697</xdr:colOff>
      <xdr:row>8</xdr:row>
      <xdr:rowOff>107099</xdr:rowOff>
    </xdr:from>
    <xdr:to>
      <xdr:col>12</xdr:col>
      <xdr:colOff>567989</xdr:colOff>
      <xdr:row>10</xdr:row>
      <xdr:rowOff>100211</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514442" y="1566248"/>
          <a:ext cx="349292" cy="357899"/>
        </a:xfrm>
        <a:prstGeom prst="flowChartConnector">
          <a:avLst/>
        </a:prstGeom>
      </xdr:spPr>
    </xdr:pic>
    <xdr:clientData/>
  </xdr:twoCellAnchor>
  <xdr:twoCellAnchor editAs="oneCell">
    <xdr:from>
      <xdr:col>10</xdr:col>
      <xdr:colOff>498842</xdr:colOff>
      <xdr:row>2</xdr:row>
      <xdr:rowOff>164101</xdr:rowOff>
    </xdr:from>
    <xdr:to>
      <xdr:col>11</xdr:col>
      <xdr:colOff>175520</xdr:colOff>
      <xdr:row>4</xdr:row>
      <xdr:rowOff>88240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578629" y="528888"/>
          <a:ext cx="284657" cy="288926"/>
        </a:xfrm>
        <a:prstGeom prst="rect">
          <a:avLst/>
        </a:prstGeom>
      </xdr:spPr>
    </xdr:pic>
    <xdr:clientData/>
  </xdr:twoCellAnchor>
  <xdr:twoCellAnchor>
    <xdr:from>
      <xdr:col>0</xdr:col>
      <xdr:colOff>489858</xdr:colOff>
      <xdr:row>4</xdr:row>
      <xdr:rowOff>106989</xdr:rowOff>
    </xdr:from>
    <xdr:to>
      <xdr:col>1</xdr:col>
      <xdr:colOff>606383</xdr:colOff>
      <xdr:row>6</xdr:row>
      <xdr:rowOff>45019</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489858" y="836563"/>
          <a:ext cx="724504" cy="30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b="1">
              <a:solidFill>
                <a:schemeClr val="bg1"/>
              </a:solidFill>
            </a:rPr>
            <a:t>Total Qty</a:t>
          </a:r>
        </a:p>
      </xdr:txBody>
    </xdr:sp>
    <xdr:clientData/>
  </xdr:twoCellAnchor>
  <xdr:twoCellAnchor>
    <xdr:from>
      <xdr:col>2</xdr:col>
      <xdr:colOff>533380</xdr:colOff>
      <xdr:row>4</xdr:row>
      <xdr:rowOff>106988</xdr:rowOff>
    </xdr:from>
    <xdr:to>
      <xdr:col>4</xdr:col>
      <xdr:colOff>467177</xdr:colOff>
      <xdr:row>6</xdr:row>
      <xdr:rowOff>45019</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1749337" y="836562"/>
          <a:ext cx="1149755" cy="302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b="1">
              <a:solidFill>
                <a:sysClr val="windowText" lastClr="000000"/>
              </a:solidFill>
            </a:rPr>
            <a:t>Total COGS</a:t>
          </a:r>
        </a:p>
      </xdr:txBody>
    </xdr:sp>
    <xdr:clientData/>
  </xdr:twoCellAnchor>
  <xdr:twoCellAnchor>
    <xdr:from>
      <xdr:col>5</xdr:col>
      <xdr:colOff>187648</xdr:colOff>
      <xdr:row>4</xdr:row>
      <xdr:rowOff>106988</xdr:rowOff>
    </xdr:from>
    <xdr:to>
      <xdr:col>7</xdr:col>
      <xdr:colOff>99548</xdr:colOff>
      <xdr:row>6</xdr:row>
      <xdr:rowOff>45019</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3227542" y="836562"/>
          <a:ext cx="1127857" cy="302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b="1">
              <a:solidFill>
                <a:sysClr val="windowText" lastClr="000000"/>
              </a:solidFill>
            </a:rPr>
            <a:t>Total Revenue</a:t>
          </a:r>
        </a:p>
      </xdr:txBody>
    </xdr:sp>
    <xdr:clientData/>
  </xdr:twoCellAnchor>
  <xdr:twoCellAnchor>
    <xdr:from>
      <xdr:col>7</xdr:col>
      <xdr:colOff>427287</xdr:colOff>
      <xdr:row>4</xdr:row>
      <xdr:rowOff>106988</xdr:rowOff>
    </xdr:from>
    <xdr:to>
      <xdr:col>9</xdr:col>
      <xdr:colOff>319918</xdr:colOff>
      <xdr:row>6</xdr:row>
      <xdr:rowOff>45019</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4683138" y="836562"/>
          <a:ext cx="1108589" cy="302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b="1">
              <a:solidFill>
                <a:sysClr val="windowText" lastClr="000000"/>
              </a:solidFill>
            </a:rPr>
            <a:t>Total Profit</a:t>
          </a:r>
        </a:p>
      </xdr:txBody>
    </xdr:sp>
    <xdr:clientData/>
  </xdr:twoCellAnchor>
  <xdr:twoCellAnchor>
    <xdr:from>
      <xdr:col>10</xdr:col>
      <xdr:colOff>98780</xdr:colOff>
      <xdr:row>4</xdr:row>
      <xdr:rowOff>106988</xdr:rowOff>
    </xdr:from>
    <xdr:to>
      <xdr:col>11</xdr:col>
      <xdr:colOff>596762</xdr:colOff>
      <xdr:row>6</xdr:row>
      <xdr:rowOff>45019</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6178567" y="836562"/>
          <a:ext cx="1105961" cy="302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b="1">
              <a:solidFill>
                <a:sysClr val="windowText" lastClr="000000"/>
              </a:solidFill>
            </a:rPr>
            <a:t>%</a:t>
          </a:r>
          <a:r>
            <a:rPr lang="en-PH" sz="1100" b="1" baseline="0">
              <a:solidFill>
                <a:sysClr val="windowText" lastClr="000000"/>
              </a:solidFill>
            </a:rPr>
            <a:t> Profit Margin</a:t>
          </a:r>
          <a:endParaRPr lang="en-PH" sz="1100" b="1">
            <a:solidFill>
              <a:sysClr val="windowText" lastClr="000000"/>
            </a:solidFill>
          </a:endParaRPr>
        </a:p>
      </xdr:txBody>
    </xdr:sp>
    <xdr:clientData/>
  </xdr:twoCellAnchor>
  <xdr:twoCellAnchor>
    <xdr:from>
      <xdr:col>12</xdr:col>
      <xdr:colOff>355642</xdr:colOff>
      <xdr:row>4</xdr:row>
      <xdr:rowOff>106989</xdr:rowOff>
    </xdr:from>
    <xdr:to>
      <xdr:col>14</xdr:col>
      <xdr:colOff>221832</xdr:colOff>
      <xdr:row>6</xdr:row>
      <xdr:rowOff>45019</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7651387" y="836563"/>
          <a:ext cx="1082147" cy="302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b="1">
              <a:solidFill>
                <a:schemeClr val="bg1"/>
              </a:solidFill>
            </a:rPr>
            <a:t>#</a:t>
          </a:r>
          <a:r>
            <a:rPr lang="en-PH" sz="1100" b="1" baseline="0">
              <a:solidFill>
                <a:schemeClr val="bg1"/>
              </a:solidFill>
            </a:rPr>
            <a:t> Transactions</a:t>
          </a:r>
          <a:endParaRPr lang="en-PH" sz="1100" b="1">
            <a:solidFill>
              <a:schemeClr val="bg1"/>
            </a:solidFill>
          </a:endParaRPr>
        </a:p>
      </xdr:txBody>
    </xdr:sp>
    <xdr:clientData/>
  </xdr:twoCellAnchor>
  <xdr:twoCellAnchor>
    <xdr:from>
      <xdr:col>2</xdr:col>
      <xdr:colOff>533381</xdr:colOff>
      <xdr:row>5</xdr:row>
      <xdr:rowOff>168862</xdr:rowOff>
    </xdr:from>
    <xdr:to>
      <xdr:col>4</xdr:col>
      <xdr:colOff>437982</xdr:colOff>
      <xdr:row>7</xdr:row>
      <xdr:rowOff>89973</xdr:rowOff>
    </xdr:to>
    <xdr:sp macro="" textlink="'Analysis 1'!C3">
      <xdr:nvSpPr>
        <xdr:cNvPr id="25" name="TextBox 24">
          <a:extLst>
            <a:ext uri="{FF2B5EF4-FFF2-40B4-BE49-F238E27FC236}">
              <a16:creationId xmlns:a16="http://schemas.microsoft.com/office/drawing/2014/main" id="{00000000-0008-0000-0200-000019000000}"/>
            </a:ext>
          </a:extLst>
        </xdr:cNvPr>
        <xdr:cNvSpPr txBox="1"/>
      </xdr:nvSpPr>
      <xdr:spPr>
        <a:xfrm>
          <a:off x="1749338" y="1080830"/>
          <a:ext cx="1120559" cy="285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95BE4CB-7A19-49C0-A88A-6128957A1376}" type="TxLink">
            <a:rPr lang="en-US" sz="1800" b="1" i="0" u="none" strike="noStrike">
              <a:solidFill>
                <a:schemeClr val="tx1">
                  <a:lumMod val="85000"/>
                  <a:lumOff val="15000"/>
                </a:schemeClr>
              </a:solidFill>
              <a:latin typeface="Arial" panose="020B0604020202020204" pitchFamily="34" charset="0"/>
              <a:cs typeface="Arial" panose="020B0604020202020204" pitchFamily="34" charset="0"/>
            </a:rPr>
            <a:pPr algn="ctr"/>
            <a:t> $19.97 M</a:t>
          </a:fld>
          <a:endParaRPr lang="en-PH" sz="18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5</xdr:col>
      <xdr:colOff>187648</xdr:colOff>
      <xdr:row>5</xdr:row>
      <xdr:rowOff>168862</xdr:rowOff>
    </xdr:from>
    <xdr:to>
      <xdr:col>7</xdr:col>
      <xdr:colOff>99547</xdr:colOff>
      <xdr:row>7</xdr:row>
      <xdr:rowOff>89973</xdr:rowOff>
    </xdr:to>
    <xdr:sp macro="" textlink="'Analysis 1'!E3">
      <xdr:nvSpPr>
        <xdr:cNvPr id="26" name="TextBox 25">
          <a:extLst>
            <a:ext uri="{FF2B5EF4-FFF2-40B4-BE49-F238E27FC236}">
              <a16:creationId xmlns:a16="http://schemas.microsoft.com/office/drawing/2014/main" id="{00000000-0008-0000-0200-00001A000000}"/>
            </a:ext>
          </a:extLst>
        </xdr:cNvPr>
        <xdr:cNvSpPr txBox="1"/>
      </xdr:nvSpPr>
      <xdr:spPr>
        <a:xfrm>
          <a:off x="3227542" y="1080830"/>
          <a:ext cx="1127856" cy="285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7DC08E-C825-44E7-954E-CDF689980235}" type="TxLink">
            <a:rPr lang="en-US" sz="1800" b="1" i="0" u="none" strike="noStrike">
              <a:solidFill>
                <a:schemeClr val="tx1">
                  <a:lumMod val="85000"/>
                  <a:lumOff val="15000"/>
                </a:schemeClr>
              </a:solidFill>
              <a:latin typeface="Arial" panose="020B0604020202020204" pitchFamily="34" charset="0"/>
              <a:cs typeface="Arial" panose="020B0604020202020204" pitchFamily="34" charset="0"/>
            </a:rPr>
            <a:pPr algn="ctr"/>
            <a:t> $33.37 M</a:t>
          </a:fld>
          <a:endParaRPr lang="en-PH" sz="18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7</xdr:col>
      <xdr:colOff>427287</xdr:colOff>
      <xdr:row>5</xdr:row>
      <xdr:rowOff>168862</xdr:rowOff>
    </xdr:from>
    <xdr:to>
      <xdr:col>9</xdr:col>
      <xdr:colOff>312602</xdr:colOff>
      <xdr:row>7</xdr:row>
      <xdr:rowOff>89973</xdr:rowOff>
    </xdr:to>
    <xdr:sp macro="" textlink="'Analysis 1'!D3">
      <xdr:nvSpPr>
        <xdr:cNvPr id="27" name="TextBox 26">
          <a:extLst>
            <a:ext uri="{FF2B5EF4-FFF2-40B4-BE49-F238E27FC236}">
              <a16:creationId xmlns:a16="http://schemas.microsoft.com/office/drawing/2014/main" id="{00000000-0008-0000-0200-00001B000000}"/>
            </a:ext>
          </a:extLst>
        </xdr:cNvPr>
        <xdr:cNvSpPr txBox="1"/>
      </xdr:nvSpPr>
      <xdr:spPr>
        <a:xfrm>
          <a:off x="4683138" y="1080830"/>
          <a:ext cx="1101273" cy="285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4CBFF3-EDFB-4643-B700-5B43F8DE9081}" type="TxLink">
            <a:rPr lang="en-US" sz="1800" b="1" i="0" u="none" strike="noStrike">
              <a:solidFill>
                <a:schemeClr val="tx1">
                  <a:lumMod val="85000"/>
                  <a:lumOff val="15000"/>
                </a:schemeClr>
              </a:solidFill>
              <a:latin typeface="Arial" panose="020B0604020202020204" pitchFamily="34" charset="0"/>
              <a:cs typeface="Arial" panose="020B0604020202020204" pitchFamily="34" charset="0"/>
            </a:rPr>
            <a:pPr algn="ctr"/>
            <a:t> 13.40 M</a:t>
          </a:fld>
          <a:endParaRPr lang="en-PH" sz="18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10</xdr:col>
      <xdr:colOff>91481</xdr:colOff>
      <xdr:row>5</xdr:row>
      <xdr:rowOff>168862</xdr:rowOff>
    </xdr:from>
    <xdr:to>
      <xdr:col>11</xdr:col>
      <xdr:colOff>596761</xdr:colOff>
      <xdr:row>7</xdr:row>
      <xdr:rowOff>89973</xdr:rowOff>
    </xdr:to>
    <xdr:sp macro="" textlink="'Analysis 1'!F3">
      <xdr:nvSpPr>
        <xdr:cNvPr id="28" name="TextBox 27">
          <a:extLst>
            <a:ext uri="{FF2B5EF4-FFF2-40B4-BE49-F238E27FC236}">
              <a16:creationId xmlns:a16="http://schemas.microsoft.com/office/drawing/2014/main" id="{00000000-0008-0000-0200-00001C000000}"/>
            </a:ext>
          </a:extLst>
        </xdr:cNvPr>
        <xdr:cNvSpPr txBox="1"/>
      </xdr:nvSpPr>
      <xdr:spPr>
        <a:xfrm>
          <a:off x="6171268" y="1080830"/>
          <a:ext cx="1113259" cy="285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A9C58C-166C-481C-9D27-DB83CB403C89}" type="TxLink">
            <a:rPr lang="en-US" sz="1800" b="1" i="0" u="none" strike="noStrike">
              <a:solidFill>
                <a:schemeClr val="tx1">
                  <a:lumMod val="85000"/>
                  <a:lumOff val="15000"/>
                </a:schemeClr>
              </a:solidFill>
              <a:latin typeface="Arial" panose="020B0604020202020204" pitchFamily="34" charset="0"/>
              <a:cs typeface="Arial" panose="020B0604020202020204" pitchFamily="34" charset="0"/>
            </a:rPr>
            <a:pPr algn="ctr"/>
            <a:t>40.2%</a:t>
          </a:fld>
          <a:endParaRPr lang="en-PH" sz="18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0</xdr:col>
      <xdr:colOff>300330</xdr:colOff>
      <xdr:row>5</xdr:row>
      <xdr:rowOff>168862</xdr:rowOff>
    </xdr:from>
    <xdr:to>
      <xdr:col>2</xdr:col>
      <xdr:colOff>210313</xdr:colOff>
      <xdr:row>7</xdr:row>
      <xdr:rowOff>89973</xdr:rowOff>
    </xdr:to>
    <xdr:sp macro="" textlink="'Analysis 1'!J3">
      <xdr:nvSpPr>
        <xdr:cNvPr id="29" name="TextBox 28">
          <a:extLst>
            <a:ext uri="{FF2B5EF4-FFF2-40B4-BE49-F238E27FC236}">
              <a16:creationId xmlns:a16="http://schemas.microsoft.com/office/drawing/2014/main" id="{00000000-0008-0000-0200-00001D000000}"/>
            </a:ext>
          </a:extLst>
        </xdr:cNvPr>
        <xdr:cNvSpPr txBox="1"/>
      </xdr:nvSpPr>
      <xdr:spPr>
        <a:xfrm>
          <a:off x="300330" y="1080830"/>
          <a:ext cx="1125940" cy="285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4BCAC4-D68F-4AC1-9D4A-A9B90D630CED}" type="TxLink">
            <a:rPr lang="en-US" sz="1800" b="1" i="0" u="none" strike="noStrike">
              <a:solidFill>
                <a:schemeClr val="bg1"/>
              </a:solidFill>
              <a:latin typeface="Arial" panose="020B0604020202020204" pitchFamily="34" charset="0"/>
              <a:cs typeface="Arial" panose="020B0604020202020204" pitchFamily="34" charset="0"/>
            </a:rPr>
            <a:pPr algn="ctr"/>
            <a:t>581</a:t>
          </a:fld>
          <a:endParaRPr lang="en-PH"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318274</xdr:colOff>
      <xdr:row>5</xdr:row>
      <xdr:rowOff>168862</xdr:rowOff>
    </xdr:from>
    <xdr:to>
      <xdr:col>14</xdr:col>
      <xdr:colOff>228256</xdr:colOff>
      <xdr:row>7</xdr:row>
      <xdr:rowOff>89973</xdr:rowOff>
    </xdr:to>
    <xdr:sp macro="" textlink="'Analysis 1'!B3">
      <xdr:nvSpPr>
        <xdr:cNvPr id="30" name="TextBox 29">
          <a:extLst>
            <a:ext uri="{FF2B5EF4-FFF2-40B4-BE49-F238E27FC236}">
              <a16:creationId xmlns:a16="http://schemas.microsoft.com/office/drawing/2014/main" id="{00000000-0008-0000-0200-00001E000000}"/>
            </a:ext>
          </a:extLst>
        </xdr:cNvPr>
        <xdr:cNvSpPr txBox="1"/>
      </xdr:nvSpPr>
      <xdr:spPr>
        <a:xfrm>
          <a:off x="7614019" y="1080830"/>
          <a:ext cx="1125939" cy="285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48D3CD-988B-47A1-96E8-EB96A95F3445}" type="TxLink">
            <a:rPr lang="en-US" sz="1800" b="1" i="0" u="none" strike="noStrike">
              <a:solidFill>
                <a:schemeClr val="bg1"/>
              </a:solidFill>
              <a:latin typeface="Arial" panose="020B0604020202020204" pitchFamily="34" charset="0"/>
              <a:cs typeface="Arial" panose="020B0604020202020204" pitchFamily="34" charset="0"/>
            </a:rPr>
            <a:pPr algn="ctr"/>
            <a:t>$1.01 K</a:t>
          </a:fld>
          <a:endParaRPr lang="en-PH"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14</xdr:col>
      <xdr:colOff>517645</xdr:colOff>
      <xdr:row>2</xdr:row>
      <xdr:rowOff>118533</xdr:rowOff>
    </xdr:from>
    <xdr:to>
      <xdr:col>20</xdr:col>
      <xdr:colOff>278457</xdr:colOff>
      <xdr:row>10</xdr:row>
      <xdr:rowOff>90978</xdr:rowOff>
    </xdr:to>
    <xdr:sp macro="" textlink="">
      <xdr:nvSpPr>
        <xdr:cNvPr id="31" name="Rectangle: Rounded Corners 30">
          <a:extLst>
            <a:ext uri="{FF2B5EF4-FFF2-40B4-BE49-F238E27FC236}">
              <a16:creationId xmlns:a16="http://schemas.microsoft.com/office/drawing/2014/main" id="{00000000-0008-0000-0200-00001F000000}"/>
            </a:ext>
          </a:extLst>
        </xdr:cNvPr>
        <xdr:cNvSpPr/>
      </xdr:nvSpPr>
      <xdr:spPr>
        <a:xfrm>
          <a:off x="9029347" y="483320"/>
          <a:ext cx="3408684" cy="1431594"/>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mc:AlternateContent xmlns:mc="http://schemas.openxmlformats.org/markup-compatibility/2006">
    <mc:Choice xmlns:a14="http://schemas.microsoft.com/office/drawing/2010/main" Requires="a14">
      <xdr:twoCellAnchor editAs="oneCell">
        <xdr:from>
          <xdr:col>15</xdr:col>
          <xdr:colOff>266700</xdr:colOff>
          <xdr:row>2</xdr:row>
          <xdr:rowOff>120650</xdr:rowOff>
        </xdr:from>
        <xdr:to>
          <xdr:col>16</xdr:col>
          <xdr:colOff>241300</xdr:colOff>
          <xdr:row>3</xdr:row>
          <xdr:rowOff>158750</xdr:rowOff>
        </xdr:to>
        <xdr:sp macro="" textlink="">
          <xdr:nvSpPr>
            <xdr:cNvPr id="4099" name="Option Button 3" hidden="1">
              <a:extLst>
                <a:ext uri="{63B3BB69-23CF-44E3-9099-C40C66FF867C}">
                  <a14:compatExt spid="_x0000_s4099"/>
                </a:ext>
                <a:ext uri="{FF2B5EF4-FFF2-40B4-BE49-F238E27FC236}">
                  <a16:creationId xmlns:a16="http://schemas.microsoft.com/office/drawing/2014/main" id="{00000000-0008-0000-02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PH"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6350</xdr:colOff>
          <xdr:row>2</xdr:row>
          <xdr:rowOff>120650</xdr:rowOff>
        </xdr:from>
        <xdr:to>
          <xdr:col>17</xdr:col>
          <xdr:colOff>368300</xdr:colOff>
          <xdr:row>3</xdr:row>
          <xdr:rowOff>158750</xdr:rowOff>
        </xdr:to>
        <xdr:sp macro="" textlink="">
          <xdr:nvSpPr>
            <xdr:cNvPr id="4100" name="Option Button 4" hidden="1">
              <a:extLst>
                <a:ext uri="{63B3BB69-23CF-44E3-9099-C40C66FF867C}">
                  <a14:compatExt spid="_x0000_s4100"/>
                </a:ext>
                <a:ext uri="{FF2B5EF4-FFF2-40B4-BE49-F238E27FC236}">
                  <a16:creationId xmlns:a16="http://schemas.microsoft.com/office/drawing/2014/main" id="{00000000-0008-0000-0200-00000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PH"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139700</xdr:colOff>
          <xdr:row>2</xdr:row>
          <xdr:rowOff>120650</xdr:rowOff>
        </xdr:from>
        <xdr:to>
          <xdr:col>19</xdr:col>
          <xdr:colOff>177800</xdr:colOff>
          <xdr:row>3</xdr:row>
          <xdr:rowOff>139700</xdr:rowOff>
        </xdr:to>
        <xdr:sp macro="" textlink="">
          <xdr:nvSpPr>
            <xdr:cNvPr id="4101" name="Option Button 5" hidden="1">
              <a:extLst>
                <a:ext uri="{63B3BB69-23CF-44E3-9099-C40C66FF867C}">
                  <a14:compatExt spid="_x0000_s4101"/>
                </a:ext>
                <a:ext uri="{FF2B5EF4-FFF2-40B4-BE49-F238E27FC236}">
                  <a16:creationId xmlns:a16="http://schemas.microsoft.com/office/drawing/2014/main" id="{00000000-0008-0000-02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PH" sz="800" b="0" i="0" u="none" strike="noStrike" baseline="0">
                  <a:solidFill>
                    <a:srgbClr val="000000"/>
                  </a:solidFill>
                  <a:latin typeface="Segoe UI"/>
                  <a:cs typeface="Segoe UI"/>
                </a:rPr>
                <a:t>Transaction</a:t>
              </a:r>
            </a:p>
          </xdr:txBody>
        </xdr:sp>
        <xdr:clientData/>
      </xdr:twoCellAnchor>
    </mc:Choice>
    <mc:Fallback/>
  </mc:AlternateContent>
  <xdr:twoCellAnchor>
    <xdr:from>
      <xdr:col>15</xdr:col>
      <xdr:colOff>6323</xdr:colOff>
      <xdr:row>2</xdr:row>
      <xdr:rowOff>139700</xdr:rowOff>
    </xdr:from>
    <xdr:to>
      <xdr:col>20</xdr:col>
      <xdr:colOff>220813</xdr:colOff>
      <xdr:row>10</xdr:row>
      <xdr:rowOff>19756</xdr:rowOff>
    </xdr:to>
    <xdr:graphicFrame macro="">
      <xdr:nvGraphicFramePr>
        <xdr:cNvPr id="40" name="Chart 39">
          <a:extLst>
            <a:ext uri="{FF2B5EF4-FFF2-40B4-BE49-F238E27FC236}">
              <a16:creationId xmlns:a16="http://schemas.microsoft.com/office/drawing/2014/main" id="{00000000-0008-0000-02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141106</xdr:colOff>
      <xdr:row>10</xdr:row>
      <xdr:rowOff>98776</xdr:rowOff>
    </xdr:from>
    <xdr:to>
      <xdr:col>21</xdr:col>
      <xdr:colOff>420506</xdr:colOff>
      <xdr:row>11</xdr:row>
      <xdr:rowOff>80431</xdr:rowOff>
    </xdr:to>
    <xdr:sp macro="" textlink="">
      <xdr:nvSpPr>
        <xdr:cNvPr id="41" name="Rectangle 40">
          <a:extLst>
            <a:ext uri="{FF2B5EF4-FFF2-40B4-BE49-F238E27FC236}">
              <a16:creationId xmlns:a16="http://schemas.microsoft.com/office/drawing/2014/main" id="{00000000-0008-0000-0200-000029000000}"/>
            </a:ext>
          </a:extLst>
        </xdr:cNvPr>
        <xdr:cNvSpPr/>
      </xdr:nvSpPr>
      <xdr:spPr>
        <a:xfrm>
          <a:off x="12883439" y="1933220"/>
          <a:ext cx="279400" cy="165100"/>
        </a:xfrm>
        <a:prstGeom prst="rect">
          <a:avLst/>
        </a:prstGeom>
        <a:solidFill>
          <a:srgbClr val="06A6B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15</xdr:col>
      <xdr:colOff>35950</xdr:colOff>
      <xdr:row>8</xdr:row>
      <xdr:rowOff>108085</xdr:rowOff>
    </xdr:from>
    <xdr:to>
      <xdr:col>20</xdr:col>
      <xdr:colOff>171421</xdr:colOff>
      <xdr:row>10</xdr:row>
      <xdr:rowOff>87819</xdr:rowOff>
    </xdr:to>
    <mc:AlternateContent xmlns:mc="http://schemas.openxmlformats.org/markup-compatibility/2006" xmlns:a14="http://schemas.microsoft.com/office/drawing/2010/main">
      <mc:Choice Requires="a14">
        <xdr:graphicFrame macro="">
          <xdr:nvGraphicFramePr>
            <xdr:cNvPr id="43" name="Year">
              <a:extLst>
                <a:ext uri="{FF2B5EF4-FFF2-40B4-BE49-F238E27FC236}">
                  <a16:creationId xmlns:a16="http://schemas.microsoft.com/office/drawing/2014/main" id="{00000000-0008-0000-0200-00002B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55631" y="1567234"/>
              <a:ext cx="3175364" cy="34452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397823</xdr:colOff>
      <xdr:row>3</xdr:row>
      <xdr:rowOff>93117</xdr:rowOff>
    </xdr:from>
    <xdr:to>
      <xdr:col>16</xdr:col>
      <xdr:colOff>312545</xdr:colOff>
      <xdr:row>5</xdr:row>
      <xdr:rowOff>31146</xdr:rowOff>
    </xdr:to>
    <xdr:sp macro="" textlink="'Analysis 1'!B24">
      <xdr:nvSpPr>
        <xdr:cNvPr id="44" name="TextBox 43">
          <a:extLst>
            <a:ext uri="{FF2B5EF4-FFF2-40B4-BE49-F238E27FC236}">
              <a16:creationId xmlns:a16="http://schemas.microsoft.com/office/drawing/2014/main" id="{00000000-0008-0000-0200-00002C000000}"/>
            </a:ext>
          </a:extLst>
        </xdr:cNvPr>
        <xdr:cNvSpPr txBox="1"/>
      </xdr:nvSpPr>
      <xdr:spPr>
        <a:xfrm>
          <a:off x="8909525" y="640298"/>
          <a:ext cx="1130680"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1BB66A6-64F2-4B54-9C9E-E77E49CC14C4}" type="TxLink">
            <a:rPr lang="en-US" sz="1600" b="1" i="0" u="none" strike="noStrike">
              <a:solidFill>
                <a:srgbClr val="06A6B3"/>
              </a:solidFill>
              <a:latin typeface="Calibri"/>
              <a:cs typeface="Calibri"/>
            </a:rPr>
            <a:pPr algn="ctr"/>
            <a:t>67.1%</a:t>
          </a:fld>
          <a:endParaRPr lang="en-PH" sz="1600" b="1">
            <a:solidFill>
              <a:srgbClr val="06A6B3"/>
            </a:solidFill>
            <a:latin typeface="Arial" panose="020B0604020202020204" pitchFamily="34" charset="0"/>
            <a:cs typeface="Arial" panose="020B0604020202020204" pitchFamily="34" charset="0"/>
          </a:endParaRPr>
        </a:p>
      </xdr:txBody>
    </xdr:sp>
    <xdr:clientData/>
  </xdr:twoCellAnchor>
  <xdr:twoCellAnchor>
    <xdr:from>
      <xdr:col>15</xdr:col>
      <xdr:colOff>496501</xdr:colOff>
      <xdr:row>3</xdr:row>
      <xdr:rowOff>150854</xdr:rowOff>
    </xdr:from>
    <xdr:to>
      <xdr:col>20</xdr:col>
      <xdr:colOff>180623</xdr:colOff>
      <xdr:row>5</xdr:row>
      <xdr:rowOff>88883</xdr:rowOff>
    </xdr:to>
    <xdr:sp macro="" textlink="'Analysis 1'!D23">
      <xdr:nvSpPr>
        <xdr:cNvPr id="45" name="TextBox 44">
          <a:extLst>
            <a:ext uri="{FF2B5EF4-FFF2-40B4-BE49-F238E27FC236}">
              <a16:creationId xmlns:a16="http://schemas.microsoft.com/office/drawing/2014/main" id="{00000000-0008-0000-0200-00002D000000}"/>
            </a:ext>
          </a:extLst>
        </xdr:cNvPr>
        <xdr:cNvSpPr txBox="1"/>
      </xdr:nvSpPr>
      <xdr:spPr>
        <a:xfrm>
          <a:off x="9616182" y="698035"/>
          <a:ext cx="2724015"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7CD0755-69E0-4CA8-9412-B49D241E05E5}" type="TxLink">
            <a:rPr lang="en-US" sz="900" b="0" i="0" u="none" strike="noStrike">
              <a:solidFill>
                <a:schemeClr val="tx1">
                  <a:lumMod val="85000"/>
                  <a:lumOff val="15000"/>
                </a:schemeClr>
              </a:solidFill>
              <a:latin typeface="Calibri"/>
              <a:cs typeface="Calibri"/>
            </a:rPr>
            <a:pPr algn="ctr"/>
            <a:t>of Profit came from the highlighted years</a:t>
          </a:fld>
          <a:endParaRPr lang="en-US" sz="900" b="1" i="0" u="none" strike="noStrike">
            <a:solidFill>
              <a:schemeClr val="tx1">
                <a:lumMod val="85000"/>
                <a:lumOff val="15000"/>
              </a:schemeClr>
            </a:solidFill>
            <a:latin typeface="Calibri"/>
            <a:cs typeface="Calibri"/>
          </a:endParaRPr>
        </a:p>
      </xdr:txBody>
    </xdr:sp>
    <xdr:clientData/>
  </xdr:twoCellAnchor>
  <xdr:twoCellAnchor>
    <xdr:from>
      <xdr:col>14</xdr:col>
      <xdr:colOff>403018</xdr:colOff>
      <xdr:row>4</xdr:row>
      <xdr:rowOff>162730</xdr:rowOff>
    </xdr:from>
    <xdr:to>
      <xdr:col>16</xdr:col>
      <xdr:colOff>315435</xdr:colOff>
      <xdr:row>6</xdr:row>
      <xdr:rowOff>103481</xdr:rowOff>
    </xdr:to>
    <xdr:sp macro="" textlink="'Analysis 1'!D16">
      <xdr:nvSpPr>
        <xdr:cNvPr id="46" name="TextBox 45">
          <a:extLst>
            <a:ext uri="{FF2B5EF4-FFF2-40B4-BE49-F238E27FC236}">
              <a16:creationId xmlns:a16="http://schemas.microsoft.com/office/drawing/2014/main" id="{00000000-0008-0000-0200-00002E000000}"/>
            </a:ext>
          </a:extLst>
        </xdr:cNvPr>
        <xdr:cNvSpPr txBox="1"/>
      </xdr:nvSpPr>
      <xdr:spPr>
        <a:xfrm>
          <a:off x="8914720" y="892304"/>
          <a:ext cx="1128375" cy="305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CC2127B-0BCB-4F5F-A1D0-5B7A3CE3404E}" type="TxLink">
            <a:rPr lang="en-US" sz="1100" b="0" i="0" u="none" strike="noStrike">
              <a:solidFill>
                <a:srgbClr val="000000"/>
              </a:solidFill>
              <a:latin typeface="Calibri"/>
              <a:cs typeface="Calibri"/>
            </a:rPr>
            <a:pPr algn="ctr"/>
            <a:t>31,572,644</a:t>
          </a:fld>
          <a:endParaRPr lang="en-US" sz="1100" b="1" i="0" u="none" strike="noStrike">
            <a:solidFill>
              <a:srgbClr val="06A6B3"/>
            </a:solidFill>
            <a:latin typeface="Calibri"/>
            <a:cs typeface="Calibri"/>
          </a:endParaRPr>
        </a:p>
      </xdr:txBody>
    </xdr:sp>
    <xdr:clientData/>
  </xdr:twoCellAnchor>
  <xdr:twoCellAnchor>
    <xdr:from>
      <xdr:col>15</xdr:col>
      <xdr:colOff>434181</xdr:colOff>
      <xdr:row>4</xdr:row>
      <xdr:rowOff>164175</xdr:rowOff>
    </xdr:from>
    <xdr:to>
      <xdr:col>18</xdr:col>
      <xdr:colOff>316356</xdr:colOff>
      <xdr:row>6</xdr:row>
      <xdr:rowOff>100187</xdr:rowOff>
    </xdr:to>
    <xdr:sp macro="" textlink="'Analysis 1'!D15">
      <xdr:nvSpPr>
        <xdr:cNvPr id="47" name="TextBox 46">
          <a:extLst>
            <a:ext uri="{FF2B5EF4-FFF2-40B4-BE49-F238E27FC236}">
              <a16:creationId xmlns:a16="http://schemas.microsoft.com/office/drawing/2014/main" id="{00000000-0008-0000-0200-00002F000000}"/>
            </a:ext>
          </a:extLst>
        </xdr:cNvPr>
        <xdr:cNvSpPr txBox="1"/>
      </xdr:nvSpPr>
      <xdr:spPr>
        <a:xfrm>
          <a:off x="9553862" y="893749"/>
          <a:ext cx="1706111" cy="300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930A3E0-7366-4794-A0C7-136FF52F4636}" type="TxLink">
            <a:rPr lang="en-US" sz="900" b="0" i="0" u="none" strike="noStrike">
              <a:solidFill>
                <a:srgbClr val="000000"/>
              </a:solidFill>
              <a:latin typeface="Calibri"/>
              <a:cs typeface="Calibri"/>
            </a:rPr>
            <a:pPr algn="ctr"/>
            <a:t>Average Profit</a:t>
          </a:fld>
          <a:endParaRPr lang="en-US" sz="900" b="0" i="0" u="none" strike="noStrike">
            <a:solidFill>
              <a:srgbClr val="06A6B3"/>
            </a:solidFill>
            <a:latin typeface="Calibri"/>
            <a:cs typeface="Calibri"/>
          </a:endParaRPr>
        </a:p>
      </xdr:txBody>
    </xdr:sp>
    <xdr:clientData/>
  </xdr:twoCellAnchor>
  <xdr:twoCellAnchor>
    <xdr:from>
      <xdr:col>3</xdr:col>
      <xdr:colOff>166946</xdr:colOff>
      <xdr:row>7</xdr:row>
      <xdr:rowOff>145287</xdr:rowOff>
    </xdr:from>
    <xdr:to>
      <xdr:col>4</xdr:col>
      <xdr:colOff>276761</xdr:colOff>
      <xdr:row>8</xdr:row>
      <xdr:rowOff>143858</xdr:rowOff>
    </xdr:to>
    <xdr:sp macro="" textlink="">
      <xdr:nvSpPr>
        <xdr:cNvPr id="49" name="Rectangle: Rounded Corners 48">
          <a:extLst>
            <a:ext uri="{FF2B5EF4-FFF2-40B4-BE49-F238E27FC236}">
              <a16:creationId xmlns:a16="http://schemas.microsoft.com/office/drawing/2014/main" id="{00000000-0008-0000-0200-000031000000}"/>
            </a:ext>
          </a:extLst>
        </xdr:cNvPr>
        <xdr:cNvSpPr/>
      </xdr:nvSpPr>
      <xdr:spPr>
        <a:xfrm>
          <a:off x="1990882" y="1422042"/>
          <a:ext cx="717794" cy="180965"/>
        </a:xfrm>
        <a:prstGeom prst="roundRect">
          <a:avLst>
            <a:gd name="adj" fmla="val 12238"/>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5</xdr:col>
      <xdr:colOff>400750</xdr:colOff>
      <xdr:row>7</xdr:row>
      <xdr:rowOff>147772</xdr:rowOff>
    </xdr:from>
    <xdr:to>
      <xdr:col>6</xdr:col>
      <xdr:colOff>511668</xdr:colOff>
      <xdr:row>8</xdr:row>
      <xdr:rowOff>146343</xdr:rowOff>
    </xdr:to>
    <xdr:sp macro="" textlink="">
      <xdr:nvSpPr>
        <xdr:cNvPr id="50" name="Rectangle: Rounded Corners 49">
          <a:extLst>
            <a:ext uri="{FF2B5EF4-FFF2-40B4-BE49-F238E27FC236}">
              <a16:creationId xmlns:a16="http://schemas.microsoft.com/office/drawing/2014/main" id="{00000000-0008-0000-0200-000032000000}"/>
            </a:ext>
          </a:extLst>
        </xdr:cNvPr>
        <xdr:cNvSpPr/>
      </xdr:nvSpPr>
      <xdr:spPr>
        <a:xfrm>
          <a:off x="3440644" y="1424527"/>
          <a:ext cx="718896" cy="180965"/>
        </a:xfrm>
        <a:prstGeom prst="roundRect">
          <a:avLst>
            <a:gd name="adj" fmla="val 12238"/>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28824</xdr:colOff>
      <xdr:row>7</xdr:row>
      <xdr:rowOff>154830</xdr:rowOff>
    </xdr:from>
    <xdr:to>
      <xdr:col>9</xdr:col>
      <xdr:colOff>139742</xdr:colOff>
      <xdr:row>8</xdr:row>
      <xdr:rowOff>153401</xdr:rowOff>
    </xdr:to>
    <xdr:sp macro="" textlink="">
      <xdr:nvSpPr>
        <xdr:cNvPr id="51" name="Rectangle: Rounded Corners 50">
          <a:extLst>
            <a:ext uri="{FF2B5EF4-FFF2-40B4-BE49-F238E27FC236}">
              <a16:creationId xmlns:a16="http://schemas.microsoft.com/office/drawing/2014/main" id="{00000000-0008-0000-0200-000033000000}"/>
            </a:ext>
          </a:extLst>
        </xdr:cNvPr>
        <xdr:cNvSpPr/>
      </xdr:nvSpPr>
      <xdr:spPr>
        <a:xfrm>
          <a:off x="4892654" y="1431585"/>
          <a:ext cx="718897" cy="180965"/>
        </a:xfrm>
        <a:prstGeom prst="roundRect">
          <a:avLst>
            <a:gd name="adj" fmla="val 12238"/>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10</xdr:col>
      <xdr:colOff>296756</xdr:colOff>
      <xdr:row>7</xdr:row>
      <xdr:rowOff>147772</xdr:rowOff>
    </xdr:from>
    <xdr:to>
      <xdr:col>11</xdr:col>
      <xdr:colOff>407674</xdr:colOff>
      <xdr:row>8</xdr:row>
      <xdr:rowOff>146343</xdr:rowOff>
    </xdr:to>
    <xdr:sp macro="" textlink="">
      <xdr:nvSpPr>
        <xdr:cNvPr id="52" name="Rectangle: Rounded Corners 51">
          <a:extLst>
            <a:ext uri="{FF2B5EF4-FFF2-40B4-BE49-F238E27FC236}">
              <a16:creationId xmlns:a16="http://schemas.microsoft.com/office/drawing/2014/main" id="{00000000-0008-0000-0200-000034000000}"/>
            </a:ext>
          </a:extLst>
        </xdr:cNvPr>
        <xdr:cNvSpPr/>
      </xdr:nvSpPr>
      <xdr:spPr>
        <a:xfrm>
          <a:off x="6376543" y="1424527"/>
          <a:ext cx="718897" cy="180965"/>
        </a:xfrm>
        <a:prstGeom prst="roundRect">
          <a:avLst>
            <a:gd name="adj" fmla="val 12238"/>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7</xdr:col>
      <xdr:colOff>450358</xdr:colOff>
      <xdr:row>7</xdr:row>
      <xdr:rowOff>105442</xdr:rowOff>
    </xdr:from>
    <xdr:to>
      <xdr:col>9</xdr:col>
      <xdr:colOff>335673</xdr:colOff>
      <xdr:row>9</xdr:row>
      <xdr:rowOff>43471</xdr:rowOff>
    </xdr:to>
    <xdr:sp macro="" textlink="'Analysis 1'!AB9">
      <xdr:nvSpPr>
        <xdr:cNvPr id="54" name="TextBox 53">
          <a:extLst>
            <a:ext uri="{FF2B5EF4-FFF2-40B4-BE49-F238E27FC236}">
              <a16:creationId xmlns:a16="http://schemas.microsoft.com/office/drawing/2014/main" id="{00000000-0008-0000-0200-000036000000}"/>
            </a:ext>
          </a:extLst>
        </xdr:cNvPr>
        <xdr:cNvSpPr txBox="1"/>
      </xdr:nvSpPr>
      <xdr:spPr>
        <a:xfrm>
          <a:off x="4706209" y="1382197"/>
          <a:ext cx="1101273"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299CB2-EC1A-4A02-9547-573CC4BF90A4}" type="TxLink">
            <a:rPr lang="en-US" sz="1100" b="0" i="0" u="none" strike="noStrike">
              <a:solidFill>
                <a:srgbClr val="000000"/>
              </a:solidFill>
              <a:latin typeface="Calibri"/>
              <a:cs typeface="Calibri"/>
            </a:rPr>
            <a:pPr algn="ctr"/>
            <a:t>+100.00%</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5</xdr:col>
      <xdr:colOff>195643</xdr:colOff>
      <xdr:row>7</xdr:row>
      <xdr:rowOff>105442</xdr:rowOff>
    </xdr:from>
    <xdr:to>
      <xdr:col>7</xdr:col>
      <xdr:colOff>80959</xdr:colOff>
      <xdr:row>9</xdr:row>
      <xdr:rowOff>43471</xdr:rowOff>
    </xdr:to>
    <xdr:sp macro="" textlink="'Analysis 1'!AB15">
      <xdr:nvSpPr>
        <xdr:cNvPr id="55" name="TextBox 54">
          <a:extLst>
            <a:ext uri="{FF2B5EF4-FFF2-40B4-BE49-F238E27FC236}">
              <a16:creationId xmlns:a16="http://schemas.microsoft.com/office/drawing/2014/main" id="{00000000-0008-0000-0200-000037000000}"/>
            </a:ext>
          </a:extLst>
        </xdr:cNvPr>
        <xdr:cNvSpPr txBox="1"/>
      </xdr:nvSpPr>
      <xdr:spPr>
        <a:xfrm>
          <a:off x="3235537" y="1382197"/>
          <a:ext cx="1101273"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8487CF-FA29-4384-B94F-913476F3B82B}" type="TxLink">
            <a:rPr lang="en-US" sz="1100" b="0" i="0" u="none" strike="noStrike">
              <a:solidFill>
                <a:srgbClr val="000000"/>
              </a:solidFill>
              <a:latin typeface="Calibri"/>
              <a:cs typeface="Calibri"/>
            </a:rPr>
            <a:pPr algn="ctr"/>
            <a:t>+100.00%</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10</xdr:col>
      <xdr:colOff>91976</xdr:colOff>
      <xdr:row>7</xdr:row>
      <xdr:rowOff>105442</xdr:rowOff>
    </xdr:from>
    <xdr:to>
      <xdr:col>11</xdr:col>
      <xdr:colOff>585270</xdr:colOff>
      <xdr:row>9</xdr:row>
      <xdr:rowOff>43471</xdr:rowOff>
    </xdr:to>
    <xdr:sp macro="" textlink="'Analysis 1'!AB27">
      <xdr:nvSpPr>
        <xdr:cNvPr id="57" name="TextBox 56">
          <a:extLst>
            <a:ext uri="{FF2B5EF4-FFF2-40B4-BE49-F238E27FC236}">
              <a16:creationId xmlns:a16="http://schemas.microsoft.com/office/drawing/2014/main" id="{00000000-0008-0000-0200-000039000000}"/>
            </a:ext>
          </a:extLst>
        </xdr:cNvPr>
        <xdr:cNvSpPr txBox="1"/>
      </xdr:nvSpPr>
      <xdr:spPr>
        <a:xfrm>
          <a:off x="6171763" y="1382197"/>
          <a:ext cx="1101273"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5DECBF6-C6CA-41CF-8C89-F220FCC0094B}" type="TxLink">
            <a:rPr lang="en-US" sz="1100" b="0" i="0" u="none" strike="noStrike">
              <a:solidFill>
                <a:srgbClr val="000000"/>
              </a:solidFill>
              <a:latin typeface="Calibri"/>
              <a:cs typeface="Calibri"/>
            </a:rPr>
            <a:pPr algn="ctr"/>
            <a:t>+100.00%</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2</xdr:col>
      <xdr:colOff>317914</xdr:colOff>
      <xdr:row>14</xdr:row>
      <xdr:rowOff>62156</xdr:rowOff>
    </xdr:from>
    <xdr:to>
      <xdr:col>4</xdr:col>
      <xdr:colOff>204332</xdr:colOff>
      <xdr:row>16</xdr:row>
      <xdr:rowOff>185</xdr:rowOff>
    </xdr:to>
    <xdr:sp macro="" textlink="'Analysis 1'!AB2">
      <xdr:nvSpPr>
        <xdr:cNvPr id="58" name="TextBox 57">
          <a:extLst>
            <a:ext uri="{FF2B5EF4-FFF2-40B4-BE49-F238E27FC236}">
              <a16:creationId xmlns:a16="http://schemas.microsoft.com/office/drawing/2014/main" id="{00000000-0008-0000-0200-00003A000000}"/>
            </a:ext>
          </a:extLst>
        </xdr:cNvPr>
        <xdr:cNvSpPr txBox="1"/>
      </xdr:nvSpPr>
      <xdr:spPr>
        <a:xfrm>
          <a:off x="1533871" y="2615667"/>
          <a:ext cx="1102376"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0396CA7-4757-4788-8BB5-B31E8C8C1A33}" type="TxLink">
            <a:rPr lang="en-US" sz="1100" b="0" i="0" u="none" strike="noStrike">
              <a:solidFill>
                <a:srgbClr val="000000"/>
              </a:solidFill>
              <a:latin typeface="Calibri"/>
              <a:cs typeface="Calibri"/>
            </a:rPr>
            <a:pPr algn="ctr"/>
            <a:t> </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2</xdr:col>
      <xdr:colOff>580206</xdr:colOff>
      <xdr:row>7</xdr:row>
      <xdr:rowOff>105442</xdr:rowOff>
    </xdr:from>
    <xdr:to>
      <xdr:col>4</xdr:col>
      <xdr:colOff>465521</xdr:colOff>
      <xdr:row>9</xdr:row>
      <xdr:rowOff>43471</xdr:rowOff>
    </xdr:to>
    <xdr:sp macro="" textlink="'Analysis 1'!AB21">
      <xdr:nvSpPr>
        <xdr:cNvPr id="62" name="TextBox 61">
          <a:extLst>
            <a:ext uri="{FF2B5EF4-FFF2-40B4-BE49-F238E27FC236}">
              <a16:creationId xmlns:a16="http://schemas.microsoft.com/office/drawing/2014/main" id="{00000000-0008-0000-0200-00003E000000}"/>
            </a:ext>
          </a:extLst>
        </xdr:cNvPr>
        <xdr:cNvSpPr txBox="1"/>
      </xdr:nvSpPr>
      <xdr:spPr>
        <a:xfrm>
          <a:off x="1796163" y="1382197"/>
          <a:ext cx="1101273"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DFE4E0-1B93-4FFF-8260-A4B0AB6F08DD}" type="TxLink">
            <a:rPr lang="en-US" sz="1100" b="0" i="0" u="none" strike="noStrike">
              <a:solidFill>
                <a:srgbClr val="000000"/>
              </a:solidFill>
              <a:latin typeface="Calibri"/>
              <a:cs typeface="Calibri"/>
            </a:rPr>
            <a:pPr algn="ctr"/>
            <a:t>+100.00%</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0</xdr:col>
      <xdr:colOff>304953</xdr:colOff>
      <xdr:row>7</xdr:row>
      <xdr:rowOff>119551</xdr:rowOff>
    </xdr:from>
    <xdr:to>
      <xdr:col>2</xdr:col>
      <xdr:colOff>191372</xdr:colOff>
      <xdr:row>9</xdr:row>
      <xdr:rowOff>57580</xdr:rowOff>
    </xdr:to>
    <xdr:sp macro="" textlink="'Analysis 1'!AB33">
      <xdr:nvSpPr>
        <xdr:cNvPr id="63" name="TextBox 62">
          <a:extLst>
            <a:ext uri="{FF2B5EF4-FFF2-40B4-BE49-F238E27FC236}">
              <a16:creationId xmlns:a16="http://schemas.microsoft.com/office/drawing/2014/main" id="{00000000-0008-0000-0200-00003F000000}"/>
            </a:ext>
          </a:extLst>
        </xdr:cNvPr>
        <xdr:cNvSpPr txBox="1"/>
      </xdr:nvSpPr>
      <xdr:spPr>
        <a:xfrm>
          <a:off x="304953" y="1396306"/>
          <a:ext cx="1102376"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D5C885-AD18-4F41-A02E-7795286D52F9}" type="TxLink">
            <a:rPr lang="en-US" sz="1100" b="0" i="0" u="none" strike="noStrike">
              <a:solidFill>
                <a:schemeClr val="bg1"/>
              </a:solidFill>
              <a:latin typeface="Calibri"/>
              <a:cs typeface="Calibri"/>
            </a:rPr>
            <a:pPr algn="ctr"/>
            <a:t>+100.00%</a:t>
          </a:fld>
          <a:endParaRPr lang="en-PH"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336109</xdr:colOff>
      <xdr:row>7</xdr:row>
      <xdr:rowOff>105442</xdr:rowOff>
    </xdr:from>
    <xdr:to>
      <xdr:col>14</xdr:col>
      <xdr:colOff>220224</xdr:colOff>
      <xdr:row>9</xdr:row>
      <xdr:rowOff>43471</xdr:rowOff>
    </xdr:to>
    <xdr:sp macro="" textlink="'Analysis 1'!AB39">
      <xdr:nvSpPr>
        <xdr:cNvPr id="64" name="TextBox 63">
          <a:extLst>
            <a:ext uri="{FF2B5EF4-FFF2-40B4-BE49-F238E27FC236}">
              <a16:creationId xmlns:a16="http://schemas.microsoft.com/office/drawing/2014/main" id="{00000000-0008-0000-0200-000040000000}"/>
            </a:ext>
          </a:extLst>
        </xdr:cNvPr>
        <xdr:cNvSpPr txBox="1"/>
      </xdr:nvSpPr>
      <xdr:spPr>
        <a:xfrm>
          <a:off x="7631854" y="1382197"/>
          <a:ext cx="110007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AEC0771-9A0A-4EAE-99EA-AA5997BDD870}" type="TxLink">
            <a:rPr lang="en-US" sz="1100" b="0" i="0" u="none" strike="noStrike">
              <a:solidFill>
                <a:schemeClr val="bg1"/>
              </a:solidFill>
              <a:latin typeface="Calibri"/>
              <a:cs typeface="Calibri"/>
            </a:rPr>
            <a:pPr algn="ctr"/>
            <a:t>+100.00%</a:t>
          </a:fld>
          <a:endParaRPr lang="en-PH"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1</xdr:col>
      <xdr:colOff>51474</xdr:colOff>
      <xdr:row>11</xdr:row>
      <xdr:rowOff>77608</xdr:rowOff>
    </xdr:from>
    <xdr:to>
      <xdr:col>8</xdr:col>
      <xdr:colOff>553625</xdr:colOff>
      <xdr:row>18</xdr:row>
      <xdr:rowOff>141111</xdr:rowOff>
    </xdr:to>
    <xdr:graphicFrame macro="">
      <xdr:nvGraphicFramePr>
        <xdr:cNvPr id="66" name="Chart 65">
          <a:extLst>
            <a:ext uri="{FF2B5EF4-FFF2-40B4-BE49-F238E27FC236}">
              <a16:creationId xmlns:a16="http://schemas.microsoft.com/office/drawing/2014/main" id="{00000000-0008-0000-02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553856</xdr:colOff>
      <xdr:row>11</xdr:row>
      <xdr:rowOff>102622</xdr:rowOff>
    </xdr:from>
    <xdr:to>
      <xdr:col>2</xdr:col>
      <xdr:colOff>439172</xdr:colOff>
      <xdr:row>13</xdr:row>
      <xdr:rowOff>40651</xdr:rowOff>
    </xdr:to>
    <xdr:sp macro="" textlink="'Analysis 1 (2)'!E6">
      <xdr:nvSpPr>
        <xdr:cNvPr id="67" name="TextBox 66">
          <a:extLst>
            <a:ext uri="{FF2B5EF4-FFF2-40B4-BE49-F238E27FC236}">
              <a16:creationId xmlns:a16="http://schemas.microsoft.com/office/drawing/2014/main" id="{00000000-0008-0000-0200-000043000000}"/>
            </a:ext>
          </a:extLst>
        </xdr:cNvPr>
        <xdr:cNvSpPr txBox="1"/>
      </xdr:nvSpPr>
      <xdr:spPr>
        <a:xfrm>
          <a:off x="553856" y="2108952"/>
          <a:ext cx="1101273"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0B7DDC-8AED-462C-AFEF-839F16C28B8A}" type="TxLink">
            <a:rPr lang="en-US" sz="1300" b="1" i="0" u="none" strike="noStrike">
              <a:solidFill>
                <a:srgbClr val="06A6B3"/>
              </a:solidFill>
              <a:latin typeface="Calibri"/>
              <a:cs typeface="Calibri"/>
            </a:rPr>
            <a:pPr algn="ctr"/>
            <a:t>In year 2005</a:t>
          </a:fld>
          <a:endParaRPr lang="en-PH" sz="1300" b="1">
            <a:solidFill>
              <a:srgbClr val="06A6B3"/>
            </a:solidFill>
            <a:latin typeface="Arial" panose="020B0604020202020204" pitchFamily="34" charset="0"/>
            <a:cs typeface="Arial" panose="020B0604020202020204" pitchFamily="34" charset="0"/>
          </a:endParaRPr>
        </a:p>
      </xdr:txBody>
    </xdr:sp>
    <xdr:clientData/>
  </xdr:twoCellAnchor>
  <xdr:twoCellAnchor>
    <xdr:from>
      <xdr:col>2</xdr:col>
      <xdr:colOff>373233</xdr:colOff>
      <xdr:row>11</xdr:row>
      <xdr:rowOff>154830</xdr:rowOff>
    </xdr:from>
    <xdr:to>
      <xdr:col>3</xdr:col>
      <xdr:colOff>89254</xdr:colOff>
      <xdr:row>12</xdr:row>
      <xdr:rowOff>153402</xdr:rowOff>
    </xdr:to>
    <xdr:sp macro="" textlink="">
      <xdr:nvSpPr>
        <xdr:cNvPr id="75" name="Rectangle: Rounded Corners 74">
          <a:extLst>
            <a:ext uri="{FF2B5EF4-FFF2-40B4-BE49-F238E27FC236}">
              <a16:creationId xmlns:a16="http://schemas.microsoft.com/office/drawing/2014/main" id="{00000000-0008-0000-0200-00004B000000}"/>
            </a:ext>
          </a:extLst>
        </xdr:cNvPr>
        <xdr:cNvSpPr/>
      </xdr:nvSpPr>
      <xdr:spPr>
        <a:xfrm>
          <a:off x="1589190" y="2161160"/>
          <a:ext cx="324000" cy="180965"/>
        </a:xfrm>
        <a:prstGeom prst="roundRect">
          <a:avLst>
            <a:gd name="adj" fmla="val 12238"/>
          </a:avLst>
        </a:prstGeom>
        <a:solidFill>
          <a:schemeClr val="bg1">
            <a:lumMod val="6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101094</xdr:colOff>
      <xdr:row>11</xdr:row>
      <xdr:rowOff>154830</xdr:rowOff>
    </xdr:from>
    <xdr:to>
      <xdr:col>3</xdr:col>
      <xdr:colOff>426296</xdr:colOff>
      <xdr:row>12</xdr:row>
      <xdr:rowOff>153402</xdr:rowOff>
    </xdr:to>
    <xdr:sp macro="" textlink="">
      <xdr:nvSpPr>
        <xdr:cNvPr id="76" name="Rectangle: Rounded Corners 75">
          <a:extLst>
            <a:ext uri="{FF2B5EF4-FFF2-40B4-BE49-F238E27FC236}">
              <a16:creationId xmlns:a16="http://schemas.microsoft.com/office/drawing/2014/main" id="{00000000-0008-0000-0200-00004C000000}"/>
            </a:ext>
          </a:extLst>
        </xdr:cNvPr>
        <xdr:cNvSpPr/>
      </xdr:nvSpPr>
      <xdr:spPr>
        <a:xfrm>
          <a:off x="1925030" y="2161160"/>
          <a:ext cx="325202" cy="180965"/>
        </a:xfrm>
        <a:prstGeom prst="roundRect">
          <a:avLst>
            <a:gd name="adj" fmla="val 12238"/>
          </a:avLst>
        </a:prstGeom>
        <a:solidFill>
          <a:schemeClr val="bg1">
            <a:lumMod val="6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xdr:col>
      <xdr:colOff>329004</xdr:colOff>
      <xdr:row>11</xdr:row>
      <xdr:rowOff>125193</xdr:rowOff>
    </xdr:from>
    <xdr:to>
      <xdr:col>4</xdr:col>
      <xdr:colOff>213119</xdr:colOff>
      <xdr:row>13</xdr:row>
      <xdr:rowOff>63222</xdr:rowOff>
    </xdr:to>
    <xdr:sp macro="" textlink="'Analysis 1 (2)'!G3">
      <xdr:nvSpPr>
        <xdr:cNvPr id="70" name="TextBox 69">
          <a:extLst>
            <a:ext uri="{FF2B5EF4-FFF2-40B4-BE49-F238E27FC236}">
              <a16:creationId xmlns:a16="http://schemas.microsoft.com/office/drawing/2014/main" id="{00000000-0008-0000-0200-000046000000}"/>
            </a:ext>
          </a:extLst>
        </xdr:cNvPr>
        <xdr:cNvSpPr txBox="1"/>
      </xdr:nvSpPr>
      <xdr:spPr>
        <a:xfrm>
          <a:off x="1544961" y="2131523"/>
          <a:ext cx="1100073"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55979F-BA67-411E-83AB-AFB440773D8D}" type="TxLink">
            <a:rPr lang="en-US" sz="1000" b="0" i="0" u="none" strike="noStrike">
              <a:solidFill>
                <a:srgbClr val="000000"/>
              </a:solidFill>
              <a:latin typeface="Calibri"/>
              <a:cs typeface="Calibri"/>
            </a:rPr>
            <a:pPr algn="ctr"/>
            <a:t>Nov</a:t>
          </a:fld>
          <a:endParaRPr lang="en-PH" sz="7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xdr:col>
      <xdr:colOff>580177</xdr:colOff>
      <xdr:row>11</xdr:row>
      <xdr:rowOff>122373</xdr:rowOff>
    </xdr:from>
    <xdr:to>
      <xdr:col>3</xdr:col>
      <xdr:colOff>465493</xdr:colOff>
      <xdr:row>13</xdr:row>
      <xdr:rowOff>60402</xdr:rowOff>
    </xdr:to>
    <xdr:sp macro="" textlink="'Analysis 1 (2)'!G2">
      <xdr:nvSpPr>
        <xdr:cNvPr id="78" name="TextBox 77">
          <a:extLst>
            <a:ext uri="{FF2B5EF4-FFF2-40B4-BE49-F238E27FC236}">
              <a16:creationId xmlns:a16="http://schemas.microsoft.com/office/drawing/2014/main" id="{00000000-0008-0000-0200-00004E000000}"/>
            </a:ext>
          </a:extLst>
        </xdr:cNvPr>
        <xdr:cNvSpPr txBox="1"/>
      </xdr:nvSpPr>
      <xdr:spPr>
        <a:xfrm>
          <a:off x="1188156" y="2128703"/>
          <a:ext cx="1101273"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4877134-7CCD-4C79-A040-311E57179E0D}" type="TxLink">
            <a:rPr lang="en-US" sz="1000" b="0" i="0" u="none" strike="noStrike">
              <a:solidFill>
                <a:srgbClr val="000000"/>
              </a:solidFill>
              <a:latin typeface="Calibri"/>
              <a:cs typeface="Calibri"/>
            </a:rPr>
            <a:pPr algn="ctr"/>
            <a:t>Dec</a:t>
          </a:fld>
          <a:endParaRPr lang="en-PH" sz="7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3</xdr:col>
      <xdr:colOff>438137</xdr:colOff>
      <xdr:row>11</xdr:row>
      <xdr:rowOff>154830</xdr:rowOff>
    </xdr:from>
    <xdr:to>
      <xdr:col>3</xdr:col>
      <xdr:colOff>582137</xdr:colOff>
      <xdr:row>12</xdr:row>
      <xdr:rowOff>153402</xdr:rowOff>
    </xdr:to>
    <xdr:sp macro="" textlink="">
      <xdr:nvSpPr>
        <xdr:cNvPr id="79" name="Rectangle: Rounded Corners 78">
          <a:extLst>
            <a:ext uri="{FF2B5EF4-FFF2-40B4-BE49-F238E27FC236}">
              <a16:creationId xmlns:a16="http://schemas.microsoft.com/office/drawing/2014/main" id="{00000000-0008-0000-0200-00004F000000}"/>
            </a:ext>
          </a:extLst>
        </xdr:cNvPr>
        <xdr:cNvSpPr/>
      </xdr:nvSpPr>
      <xdr:spPr>
        <a:xfrm>
          <a:off x="2262073" y="2161160"/>
          <a:ext cx="144000" cy="180965"/>
        </a:xfrm>
        <a:prstGeom prst="roundRect">
          <a:avLst>
            <a:gd name="adj" fmla="val 12238"/>
          </a:avLst>
        </a:prstGeom>
        <a:solidFill>
          <a:schemeClr val="bg1">
            <a:lumMod val="6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597589</xdr:colOff>
      <xdr:row>11</xdr:row>
      <xdr:rowOff>154831</xdr:rowOff>
    </xdr:from>
    <xdr:to>
      <xdr:col>4</xdr:col>
      <xdr:colOff>314811</xdr:colOff>
      <xdr:row>12</xdr:row>
      <xdr:rowOff>153403</xdr:rowOff>
    </xdr:to>
    <xdr:sp macro="" textlink="">
      <xdr:nvSpPr>
        <xdr:cNvPr id="82" name="Rectangle: Rounded Corners 81">
          <a:extLst>
            <a:ext uri="{FF2B5EF4-FFF2-40B4-BE49-F238E27FC236}">
              <a16:creationId xmlns:a16="http://schemas.microsoft.com/office/drawing/2014/main" id="{00000000-0008-0000-0200-000052000000}"/>
            </a:ext>
          </a:extLst>
        </xdr:cNvPr>
        <xdr:cNvSpPr/>
      </xdr:nvSpPr>
      <xdr:spPr>
        <a:xfrm>
          <a:off x="2421525" y="2161161"/>
          <a:ext cx="325201" cy="180965"/>
        </a:xfrm>
        <a:prstGeom prst="roundRect">
          <a:avLst>
            <a:gd name="adj" fmla="val 12238"/>
          </a:avLst>
        </a:prstGeom>
        <a:solidFill>
          <a:schemeClr val="bg1">
            <a:lumMod val="6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xdr:col>
      <xdr:colOff>570298</xdr:colOff>
      <xdr:row>11</xdr:row>
      <xdr:rowOff>126608</xdr:rowOff>
    </xdr:from>
    <xdr:to>
      <xdr:col>4</xdr:col>
      <xdr:colOff>455614</xdr:colOff>
      <xdr:row>13</xdr:row>
      <xdr:rowOff>64637</xdr:rowOff>
    </xdr:to>
    <xdr:sp macro="" textlink="">
      <xdr:nvSpPr>
        <xdr:cNvPr id="83" name="TextBox 82">
          <a:extLst>
            <a:ext uri="{FF2B5EF4-FFF2-40B4-BE49-F238E27FC236}">
              <a16:creationId xmlns:a16="http://schemas.microsoft.com/office/drawing/2014/main" id="{00000000-0008-0000-0200-000053000000}"/>
            </a:ext>
          </a:extLst>
        </xdr:cNvPr>
        <xdr:cNvSpPr txBox="1"/>
      </xdr:nvSpPr>
      <xdr:spPr>
        <a:xfrm>
          <a:off x="1786255" y="2132938"/>
          <a:ext cx="110127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0" i="0" u="none" strike="noStrike">
              <a:solidFill>
                <a:srgbClr val="000000"/>
              </a:solidFill>
              <a:latin typeface="Calibri"/>
              <a:cs typeface="Calibri"/>
            </a:rPr>
            <a:t>&amp;</a:t>
          </a:r>
        </a:p>
        <a:p>
          <a:pPr algn="ctr"/>
          <a:endParaRPr lang="en-US" sz="1000" b="0" i="0" u="none" strike="noStrike">
            <a:solidFill>
              <a:srgbClr val="000000"/>
            </a:solidFill>
            <a:latin typeface="Calibri"/>
            <a:cs typeface="Calibri"/>
          </a:endParaRPr>
        </a:p>
      </xdr:txBody>
    </xdr:sp>
    <xdr:clientData/>
  </xdr:twoCellAnchor>
  <xdr:twoCellAnchor>
    <xdr:from>
      <xdr:col>3</xdr:col>
      <xdr:colOff>212087</xdr:colOff>
      <xdr:row>11</xdr:row>
      <xdr:rowOff>122373</xdr:rowOff>
    </xdr:from>
    <xdr:to>
      <xdr:col>5</xdr:col>
      <xdr:colOff>97403</xdr:colOff>
      <xdr:row>13</xdr:row>
      <xdr:rowOff>60402</xdr:rowOff>
    </xdr:to>
    <xdr:sp macro="" textlink="'Analysis 1 (2)'!G4">
      <xdr:nvSpPr>
        <xdr:cNvPr id="81" name="TextBox 80">
          <a:extLst>
            <a:ext uri="{FF2B5EF4-FFF2-40B4-BE49-F238E27FC236}">
              <a16:creationId xmlns:a16="http://schemas.microsoft.com/office/drawing/2014/main" id="{00000000-0008-0000-0200-000051000000}"/>
            </a:ext>
          </a:extLst>
        </xdr:cNvPr>
        <xdr:cNvSpPr txBox="1"/>
      </xdr:nvSpPr>
      <xdr:spPr>
        <a:xfrm>
          <a:off x="2036023" y="2128703"/>
          <a:ext cx="110127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5E22884-FFAE-437F-A6F4-65DC2E3D813B}" type="TxLink">
            <a:rPr lang="en-US" sz="1000" b="0" i="0" u="none" strike="noStrike">
              <a:solidFill>
                <a:srgbClr val="000000"/>
              </a:solidFill>
              <a:latin typeface="Calibri"/>
              <a:cs typeface="Calibri"/>
            </a:rPr>
            <a:pPr algn="ctr"/>
            <a:t>Oct</a:t>
          </a:fld>
          <a:endParaRPr lang="en-PH" sz="7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4</xdr:col>
      <xdr:colOff>199389</xdr:colOff>
      <xdr:row>11</xdr:row>
      <xdr:rowOff>123785</xdr:rowOff>
    </xdr:from>
    <xdr:to>
      <xdr:col>7</xdr:col>
      <xdr:colOff>30311</xdr:colOff>
      <xdr:row>13</xdr:row>
      <xdr:rowOff>21165</xdr:rowOff>
    </xdr:to>
    <xdr:sp macro="" textlink="">
      <xdr:nvSpPr>
        <xdr:cNvPr id="86" name="TextBox 85">
          <a:extLst>
            <a:ext uri="{FF2B5EF4-FFF2-40B4-BE49-F238E27FC236}">
              <a16:creationId xmlns:a16="http://schemas.microsoft.com/office/drawing/2014/main" id="{00000000-0008-0000-0200-000056000000}"/>
            </a:ext>
          </a:extLst>
        </xdr:cNvPr>
        <xdr:cNvSpPr txBox="1"/>
      </xdr:nvSpPr>
      <xdr:spPr>
        <a:xfrm>
          <a:off x="2631304" y="2130115"/>
          <a:ext cx="1654858"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000"/>
            <a:t>collectively accounted for </a:t>
          </a:r>
          <a:endParaRPr lang="en-US" sz="1000" b="0" i="0" u="none" strike="noStrike">
            <a:solidFill>
              <a:srgbClr val="000000"/>
            </a:solidFill>
            <a:latin typeface="Calibri"/>
            <a:cs typeface="Calibri"/>
          </a:endParaRPr>
        </a:p>
      </xdr:txBody>
    </xdr:sp>
    <xdr:clientData/>
  </xdr:twoCellAnchor>
  <xdr:twoCellAnchor>
    <xdr:from>
      <xdr:col>6</xdr:col>
      <xdr:colOff>211171</xdr:colOff>
      <xdr:row>11</xdr:row>
      <xdr:rowOff>50408</xdr:rowOff>
    </xdr:from>
    <xdr:to>
      <xdr:col>8</xdr:col>
      <xdr:colOff>96487</xdr:colOff>
      <xdr:row>12</xdr:row>
      <xdr:rowOff>171882</xdr:rowOff>
    </xdr:to>
    <xdr:sp macro="" textlink="'Analysis 1 (2)'!F6">
      <xdr:nvSpPr>
        <xdr:cNvPr id="87" name="TextBox 86">
          <a:extLst>
            <a:ext uri="{FF2B5EF4-FFF2-40B4-BE49-F238E27FC236}">
              <a16:creationId xmlns:a16="http://schemas.microsoft.com/office/drawing/2014/main" id="{00000000-0008-0000-0200-000057000000}"/>
            </a:ext>
          </a:extLst>
        </xdr:cNvPr>
        <xdr:cNvSpPr txBox="1"/>
      </xdr:nvSpPr>
      <xdr:spPr>
        <a:xfrm>
          <a:off x="3859043" y="2056738"/>
          <a:ext cx="1101274" cy="303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1855205-E9D9-492C-943D-1B0ED4A4BE46}" type="TxLink">
            <a:rPr lang="en-US" sz="1600" b="1" i="0" u="none" strike="noStrike">
              <a:solidFill>
                <a:srgbClr val="06A6B3"/>
              </a:solidFill>
              <a:latin typeface="Calibri"/>
              <a:cs typeface="Calibri"/>
            </a:rPr>
            <a:pPr algn="ctr"/>
            <a:t>55.3%</a:t>
          </a:fld>
          <a:endParaRPr lang="en-PH" sz="2400" b="1">
            <a:solidFill>
              <a:srgbClr val="06A6B3"/>
            </a:solidFill>
            <a:latin typeface="Arial" panose="020B0604020202020204" pitchFamily="34" charset="0"/>
            <a:cs typeface="Arial" panose="020B0604020202020204" pitchFamily="34" charset="0"/>
          </a:endParaRPr>
        </a:p>
      </xdr:txBody>
    </xdr:sp>
    <xdr:clientData/>
  </xdr:twoCellAnchor>
  <xdr:twoCellAnchor>
    <xdr:from>
      <xdr:col>6</xdr:col>
      <xdr:colOff>600427</xdr:colOff>
      <xdr:row>11</xdr:row>
      <xdr:rowOff>120964</xdr:rowOff>
    </xdr:from>
    <xdr:to>
      <xdr:col>9</xdr:col>
      <xdr:colOff>431350</xdr:colOff>
      <xdr:row>13</xdr:row>
      <xdr:rowOff>18344</xdr:rowOff>
    </xdr:to>
    <xdr:sp macro="" textlink="">
      <xdr:nvSpPr>
        <xdr:cNvPr id="91" name="TextBox 90">
          <a:extLst>
            <a:ext uri="{FF2B5EF4-FFF2-40B4-BE49-F238E27FC236}">
              <a16:creationId xmlns:a16="http://schemas.microsoft.com/office/drawing/2014/main" id="{00000000-0008-0000-0200-00005B000000}"/>
            </a:ext>
          </a:extLst>
        </xdr:cNvPr>
        <xdr:cNvSpPr txBox="1"/>
      </xdr:nvSpPr>
      <xdr:spPr>
        <a:xfrm>
          <a:off x="4248299" y="2127294"/>
          <a:ext cx="1654860"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1000"/>
            <a:t>of total </a:t>
          </a:r>
          <a:r>
            <a:rPr lang="en-PH" sz="1000" b="1"/>
            <a:t>Profit</a:t>
          </a:r>
          <a:r>
            <a:rPr lang="en-PH" sz="1000"/>
            <a:t>.</a:t>
          </a:r>
        </a:p>
        <a:p>
          <a:pPr algn="ctr"/>
          <a:endParaRPr lang="en-US" sz="1000" b="0" i="0" u="none" strike="noStrike">
            <a:solidFill>
              <a:srgbClr val="000000"/>
            </a:solidFill>
            <a:latin typeface="Calibri"/>
            <a:cs typeface="Calibri"/>
          </a:endParaRPr>
        </a:p>
      </xdr:txBody>
    </xdr:sp>
    <xdr:clientData/>
  </xdr:twoCellAnchor>
  <xdr:twoCellAnchor>
    <xdr:from>
      <xdr:col>9</xdr:col>
      <xdr:colOff>195676</xdr:colOff>
      <xdr:row>12</xdr:row>
      <xdr:rowOff>170221</xdr:rowOff>
    </xdr:from>
    <xdr:to>
      <xdr:col>16</xdr:col>
      <xdr:colOff>486155</xdr:colOff>
      <xdr:row>19</xdr:row>
      <xdr:rowOff>6532</xdr:rowOff>
    </xdr:to>
    <xdr:graphicFrame macro="">
      <xdr:nvGraphicFramePr>
        <xdr:cNvPr id="74" name="Chart 73">
          <a:extLst>
            <a:ext uri="{FF2B5EF4-FFF2-40B4-BE49-F238E27FC236}">
              <a16:creationId xmlns:a16="http://schemas.microsoft.com/office/drawing/2014/main" id="{00000000-0008-0000-02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58525</xdr:colOff>
      <xdr:row>11</xdr:row>
      <xdr:rowOff>56436</xdr:rowOff>
    </xdr:from>
    <xdr:to>
      <xdr:col>14</xdr:col>
      <xdr:colOff>551819</xdr:colOff>
      <xdr:row>12</xdr:row>
      <xdr:rowOff>177910</xdr:rowOff>
    </xdr:to>
    <xdr:sp macro="" textlink="'Analysis 1 (2)'!P13">
      <xdr:nvSpPr>
        <xdr:cNvPr id="84" name="TextBox 83">
          <a:extLst>
            <a:ext uri="{FF2B5EF4-FFF2-40B4-BE49-F238E27FC236}">
              <a16:creationId xmlns:a16="http://schemas.microsoft.com/office/drawing/2014/main" id="{00000000-0008-0000-0200-000054000000}"/>
            </a:ext>
          </a:extLst>
        </xdr:cNvPr>
        <xdr:cNvSpPr txBox="1"/>
      </xdr:nvSpPr>
      <xdr:spPr>
        <a:xfrm>
          <a:off x="7962248" y="2062766"/>
          <a:ext cx="1101273" cy="303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1A76AD5-353D-4F55-9791-B08795601E87}" type="TxLink">
            <a:rPr lang="en-US" sz="1600" b="1" i="0" u="none" strike="noStrike">
              <a:solidFill>
                <a:srgbClr val="06A6B3"/>
              </a:solidFill>
              <a:latin typeface="Calibri"/>
              <a:cs typeface="Calibri"/>
            </a:rPr>
            <a:pPr algn="ctr"/>
            <a:t>46.9%</a:t>
          </a:fld>
          <a:endParaRPr lang="en-PH" sz="3600" b="1">
            <a:solidFill>
              <a:srgbClr val="06A6B3"/>
            </a:solidFill>
            <a:latin typeface="Arial" panose="020B0604020202020204" pitchFamily="34" charset="0"/>
            <a:cs typeface="Arial" panose="020B0604020202020204" pitchFamily="34" charset="0"/>
          </a:endParaRPr>
        </a:p>
      </xdr:txBody>
    </xdr:sp>
    <xdr:clientData/>
  </xdr:twoCellAnchor>
  <xdr:twoCellAnchor>
    <xdr:from>
      <xdr:col>9</xdr:col>
      <xdr:colOff>296552</xdr:colOff>
      <xdr:row>11</xdr:row>
      <xdr:rowOff>132249</xdr:rowOff>
    </xdr:from>
    <xdr:to>
      <xdr:col>13</xdr:col>
      <xdr:colOff>391354</xdr:colOff>
      <xdr:row>12</xdr:row>
      <xdr:rowOff>180621</xdr:rowOff>
    </xdr:to>
    <xdr:sp macro="" textlink="">
      <xdr:nvSpPr>
        <xdr:cNvPr id="85" name="TextBox 84">
          <a:extLst>
            <a:ext uri="{FF2B5EF4-FFF2-40B4-BE49-F238E27FC236}">
              <a16:creationId xmlns:a16="http://schemas.microsoft.com/office/drawing/2014/main" id="{00000000-0008-0000-0200-000055000000}"/>
            </a:ext>
          </a:extLst>
        </xdr:cNvPr>
        <xdr:cNvSpPr txBox="1"/>
      </xdr:nvSpPr>
      <xdr:spPr>
        <a:xfrm>
          <a:off x="5768361" y="2138579"/>
          <a:ext cx="2526716" cy="230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000"/>
            <a:t>The highlighted</a:t>
          </a:r>
          <a:r>
            <a:rPr lang="en-PH" sz="1000" baseline="0"/>
            <a:t> day of the week contributed</a:t>
          </a:r>
          <a:endParaRPr lang="en-US" sz="1000" b="0" i="0" u="none" strike="noStrike">
            <a:solidFill>
              <a:srgbClr val="000000"/>
            </a:solidFill>
            <a:latin typeface="Calibri"/>
            <a:cs typeface="Calibri"/>
          </a:endParaRPr>
        </a:p>
      </xdr:txBody>
    </xdr:sp>
    <xdr:clientData/>
  </xdr:twoCellAnchor>
  <xdr:twoCellAnchor>
    <xdr:from>
      <xdr:col>13</xdr:col>
      <xdr:colOff>477656</xdr:colOff>
      <xdr:row>11</xdr:row>
      <xdr:rowOff>132249</xdr:rowOff>
    </xdr:from>
    <xdr:to>
      <xdr:col>16</xdr:col>
      <xdr:colOff>308579</xdr:colOff>
      <xdr:row>13</xdr:row>
      <xdr:rowOff>29629</xdr:rowOff>
    </xdr:to>
    <xdr:sp macro="" textlink="">
      <xdr:nvSpPr>
        <xdr:cNvPr id="88" name="TextBox 87">
          <a:extLst>
            <a:ext uri="{FF2B5EF4-FFF2-40B4-BE49-F238E27FC236}">
              <a16:creationId xmlns:a16="http://schemas.microsoft.com/office/drawing/2014/main" id="{00000000-0008-0000-0200-000058000000}"/>
            </a:ext>
          </a:extLst>
        </xdr:cNvPr>
        <xdr:cNvSpPr txBox="1"/>
      </xdr:nvSpPr>
      <xdr:spPr>
        <a:xfrm>
          <a:off x="8381379" y="2138579"/>
          <a:ext cx="1654860"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1000"/>
            <a:t>of total </a:t>
          </a:r>
          <a:r>
            <a:rPr lang="en-PH" sz="1000" b="1"/>
            <a:t>Profit</a:t>
          </a:r>
          <a:r>
            <a:rPr lang="en-PH" sz="1000"/>
            <a:t>.</a:t>
          </a:r>
        </a:p>
        <a:p>
          <a:pPr algn="ctr"/>
          <a:endParaRPr lang="en-US" sz="1000" b="0" i="0" u="none" strike="noStrike">
            <a:solidFill>
              <a:srgbClr val="000000"/>
            </a:solidFill>
            <a:latin typeface="Calibri"/>
            <a:cs typeface="Calibri"/>
          </a:endParaRPr>
        </a:p>
      </xdr:txBody>
    </xdr:sp>
    <xdr:clientData/>
  </xdr:twoCellAnchor>
  <xdr:twoCellAnchor>
    <xdr:from>
      <xdr:col>1</xdr:col>
      <xdr:colOff>16201</xdr:colOff>
      <xdr:row>19</xdr:row>
      <xdr:rowOff>141113</xdr:rowOff>
    </xdr:from>
    <xdr:to>
      <xdr:col>4</xdr:col>
      <xdr:colOff>440736</xdr:colOff>
      <xdr:row>27</xdr:row>
      <xdr:rowOff>100277</xdr:rowOff>
    </xdr:to>
    <xdr:graphicFrame macro="">
      <xdr:nvGraphicFramePr>
        <xdr:cNvPr id="89" name="Chart 88">
          <a:extLst>
            <a:ext uri="{FF2B5EF4-FFF2-40B4-BE49-F238E27FC236}">
              <a16:creationId xmlns:a16="http://schemas.microsoft.com/office/drawing/2014/main" id="{00000000-0008-0000-02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243182</xdr:colOff>
      <xdr:row>21</xdr:row>
      <xdr:rowOff>51838</xdr:rowOff>
    </xdr:from>
    <xdr:to>
      <xdr:col>3</xdr:col>
      <xdr:colOff>211886</xdr:colOff>
      <xdr:row>24</xdr:row>
      <xdr:rowOff>84235</xdr:rowOff>
    </xdr:to>
    <xdr:sp macro="" textlink="">
      <xdr:nvSpPr>
        <xdr:cNvPr id="32" name="Oval 31">
          <a:extLst>
            <a:ext uri="{FF2B5EF4-FFF2-40B4-BE49-F238E27FC236}">
              <a16:creationId xmlns:a16="http://schemas.microsoft.com/office/drawing/2014/main" id="{00000000-0008-0000-0200-000020000000}"/>
            </a:ext>
          </a:extLst>
        </xdr:cNvPr>
        <xdr:cNvSpPr/>
      </xdr:nvSpPr>
      <xdr:spPr>
        <a:xfrm>
          <a:off x="1459139" y="3882104"/>
          <a:ext cx="576683" cy="57957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262657</xdr:colOff>
      <xdr:row>19</xdr:row>
      <xdr:rowOff>158916</xdr:rowOff>
    </xdr:from>
    <xdr:to>
      <xdr:col>6</xdr:col>
      <xdr:colOff>94683</xdr:colOff>
      <xdr:row>21</xdr:row>
      <xdr:rowOff>56296</xdr:rowOff>
    </xdr:to>
    <xdr:sp macro="" textlink="'Analysis 1 (2)'!U9">
      <xdr:nvSpPr>
        <xdr:cNvPr id="94" name="TextBox 93">
          <a:extLst>
            <a:ext uri="{FF2B5EF4-FFF2-40B4-BE49-F238E27FC236}">
              <a16:creationId xmlns:a16="http://schemas.microsoft.com/office/drawing/2014/main" id="{00000000-0008-0000-0200-00005E000000}"/>
            </a:ext>
          </a:extLst>
        </xdr:cNvPr>
        <xdr:cNvSpPr txBox="1"/>
      </xdr:nvSpPr>
      <xdr:spPr>
        <a:xfrm>
          <a:off x="2086593" y="3624395"/>
          <a:ext cx="1655962"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ACF8B3-52C9-4831-86F6-DC1190E3AA49}" type="TxLink">
            <a:rPr lang="en-US" sz="1100" b="0" i="0" u="none" strike="noStrike">
              <a:solidFill>
                <a:srgbClr val="000000"/>
              </a:solidFill>
              <a:latin typeface="Calibri"/>
              <a:cs typeface="Calibri"/>
            </a:rPr>
            <a:pPr algn="ctr"/>
            <a:t>WEEKDAYS contributed</a:t>
          </a:fld>
          <a:endParaRPr lang="en-US" sz="1000" b="0" i="0" u="none" strike="noStrike">
            <a:solidFill>
              <a:srgbClr val="000000"/>
            </a:solidFill>
            <a:latin typeface="Calibri"/>
            <a:cs typeface="Calibri"/>
          </a:endParaRPr>
        </a:p>
      </xdr:txBody>
    </xdr:sp>
    <xdr:clientData/>
  </xdr:twoCellAnchor>
  <xdr:twoCellAnchor>
    <xdr:from>
      <xdr:col>3</xdr:col>
      <xdr:colOff>231323</xdr:colOff>
      <xdr:row>21</xdr:row>
      <xdr:rowOff>174946</xdr:rowOff>
    </xdr:from>
    <xdr:to>
      <xdr:col>6</xdr:col>
      <xdr:colOff>62247</xdr:colOff>
      <xdr:row>23</xdr:row>
      <xdr:rowOff>72326</xdr:rowOff>
    </xdr:to>
    <xdr:sp macro="" textlink="">
      <xdr:nvSpPr>
        <xdr:cNvPr id="95" name="TextBox 94">
          <a:extLst>
            <a:ext uri="{FF2B5EF4-FFF2-40B4-BE49-F238E27FC236}">
              <a16:creationId xmlns:a16="http://schemas.microsoft.com/office/drawing/2014/main" id="{00000000-0008-0000-0200-00005F000000}"/>
            </a:ext>
          </a:extLst>
        </xdr:cNvPr>
        <xdr:cNvSpPr txBox="1"/>
      </xdr:nvSpPr>
      <xdr:spPr>
        <a:xfrm>
          <a:off x="2055259" y="4005212"/>
          <a:ext cx="1654860"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1000"/>
            <a:t>of total </a:t>
          </a:r>
          <a:r>
            <a:rPr lang="en-PH" sz="1000" b="1"/>
            <a:t>Profit</a:t>
          </a:r>
          <a:r>
            <a:rPr lang="en-PH" sz="1000"/>
            <a:t>.</a:t>
          </a:r>
        </a:p>
        <a:p>
          <a:pPr algn="ctr"/>
          <a:endParaRPr lang="en-US" sz="1000" b="0" i="0" u="none" strike="noStrike">
            <a:solidFill>
              <a:srgbClr val="000000"/>
            </a:solidFill>
            <a:latin typeface="Calibri"/>
            <a:cs typeface="Calibri"/>
          </a:endParaRPr>
        </a:p>
      </xdr:txBody>
    </xdr:sp>
    <xdr:clientData/>
  </xdr:twoCellAnchor>
  <xdr:twoCellAnchor>
    <xdr:from>
      <xdr:col>3</xdr:col>
      <xdr:colOff>567885</xdr:colOff>
      <xdr:row>20</xdr:row>
      <xdr:rowOff>137377</xdr:rowOff>
    </xdr:from>
    <xdr:to>
      <xdr:col>5</xdr:col>
      <xdr:colOff>453202</xdr:colOff>
      <xdr:row>22</xdr:row>
      <xdr:rowOff>77422</xdr:rowOff>
    </xdr:to>
    <xdr:sp macro="" textlink="'Analysis 1 (2)'!U8">
      <xdr:nvSpPr>
        <xdr:cNvPr id="96" name="TextBox 95">
          <a:extLst>
            <a:ext uri="{FF2B5EF4-FFF2-40B4-BE49-F238E27FC236}">
              <a16:creationId xmlns:a16="http://schemas.microsoft.com/office/drawing/2014/main" id="{00000000-0008-0000-0200-000060000000}"/>
            </a:ext>
          </a:extLst>
        </xdr:cNvPr>
        <xdr:cNvSpPr txBox="1"/>
      </xdr:nvSpPr>
      <xdr:spPr>
        <a:xfrm>
          <a:off x="2391821" y="3785249"/>
          <a:ext cx="1101275" cy="304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3F1064B-49B5-4702-94BF-759B3055FAFC}" type="TxLink">
            <a:rPr lang="en-US" sz="1100" b="0" i="0" u="none" strike="noStrike">
              <a:solidFill>
                <a:srgbClr val="000000"/>
              </a:solidFill>
              <a:latin typeface="Calibri"/>
              <a:cs typeface="Calibri"/>
            </a:rPr>
            <a:pPr algn="ctr"/>
            <a:t>72.5%</a:t>
          </a:fld>
          <a:endParaRPr lang="en-PH" sz="3200" b="1">
            <a:solidFill>
              <a:srgbClr val="06A6B3"/>
            </a:solidFill>
            <a:latin typeface="Arial" panose="020B0604020202020204" pitchFamily="34" charset="0"/>
            <a:cs typeface="Arial" panose="020B0604020202020204" pitchFamily="34" charset="0"/>
          </a:endParaRPr>
        </a:p>
      </xdr:txBody>
    </xdr:sp>
    <xdr:clientData/>
  </xdr:twoCellAnchor>
  <xdr:twoCellAnchor>
    <xdr:from>
      <xdr:col>6</xdr:col>
      <xdr:colOff>106832</xdr:colOff>
      <xdr:row>19</xdr:row>
      <xdr:rowOff>143758</xdr:rowOff>
    </xdr:from>
    <xdr:to>
      <xdr:col>13</xdr:col>
      <xdr:colOff>314456</xdr:colOff>
      <xdr:row>27</xdr:row>
      <xdr:rowOff>123257</xdr:rowOff>
    </xdr:to>
    <xdr:sp macro="" textlink="">
      <xdr:nvSpPr>
        <xdr:cNvPr id="97" name="Rectangle: Rounded Corners 96">
          <a:extLst>
            <a:ext uri="{FF2B5EF4-FFF2-40B4-BE49-F238E27FC236}">
              <a16:creationId xmlns:a16="http://schemas.microsoft.com/office/drawing/2014/main" id="{00000000-0008-0000-0200-000061000000}"/>
            </a:ext>
          </a:extLst>
        </xdr:cNvPr>
        <xdr:cNvSpPr/>
      </xdr:nvSpPr>
      <xdr:spPr>
        <a:xfrm>
          <a:off x="3754704" y="3609237"/>
          <a:ext cx="4463475" cy="1438648"/>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281788</xdr:colOff>
      <xdr:row>21</xdr:row>
      <xdr:rowOff>145726</xdr:rowOff>
    </xdr:from>
    <xdr:to>
      <xdr:col>7</xdr:col>
      <xdr:colOff>469968</xdr:colOff>
      <xdr:row>26</xdr:row>
      <xdr:rowOff>138585</xdr:rowOff>
    </xdr:to>
    <xdr:sp macro="" textlink="">
      <xdr:nvSpPr>
        <xdr:cNvPr id="99" name="Rectangle: Rounded Corners 98">
          <a:extLst>
            <a:ext uri="{FF2B5EF4-FFF2-40B4-BE49-F238E27FC236}">
              <a16:creationId xmlns:a16="http://schemas.microsoft.com/office/drawing/2014/main" id="{00000000-0008-0000-0200-000063000000}"/>
            </a:ext>
          </a:extLst>
        </xdr:cNvPr>
        <xdr:cNvSpPr/>
      </xdr:nvSpPr>
      <xdr:spPr>
        <a:xfrm>
          <a:off x="3929660" y="3975992"/>
          <a:ext cx="796159" cy="904827"/>
        </a:xfrm>
        <a:prstGeom prst="roundRect">
          <a:avLst>
            <a:gd name="adj" fmla="val 12238"/>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133574</xdr:colOff>
      <xdr:row>21</xdr:row>
      <xdr:rowOff>145726</xdr:rowOff>
    </xdr:from>
    <xdr:to>
      <xdr:col>9</xdr:col>
      <xdr:colOff>320650</xdr:colOff>
      <xdr:row>26</xdr:row>
      <xdr:rowOff>138585</xdr:rowOff>
    </xdr:to>
    <xdr:sp macro="" textlink="">
      <xdr:nvSpPr>
        <xdr:cNvPr id="104" name="Rectangle: Rounded Corners 103">
          <a:extLst>
            <a:ext uri="{FF2B5EF4-FFF2-40B4-BE49-F238E27FC236}">
              <a16:creationId xmlns:a16="http://schemas.microsoft.com/office/drawing/2014/main" id="{00000000-0008-0000-0200-000068000000}"/>
            </a:ext>
          </a:extLst>
        </xdr:cNvPr>
        <xdr:cNvSpPr/>
      </xdr:nvSpPr>
      <xdr:spPr>
        <a:xfrm>
          <a:off x="4997404" y="3975992"/>
          <a:ext cx="795055" cy="904827"/>
        </a:xfrm>
        <a:prstGeom prst="roundRect">
          <a:avLst>
            <a:gd name="adj" fmla="val 12238"/>
          </a:avLst>
        </a:prstGeom>
        <a:solidFill>
          <a:srgbClr val="CE2118"/>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9</xdr:col>
      <xdr:colOff>592235</xdr:colOff>
      <xdr:row>21</xdr:row>
      <xdr:rowOff>145726</xdr:rowOff>
    </xdr:from>
    <xdr:to>
      <xdr:col>11</xdr:col>
      <xdr:colOff>172436</xdr:colOff>
      <xdr:row>26</xdr:row>
      <xdr:rowOff>138585</xdr:rowOff>
    </xdr:to>
    <xdr:sp macro="" textlink="">
      <xdr:nvSpPr>
        <xdr:cNvPr id="105" name="Rectangle: Rounded Corners 104">
          <a:extLst>
            <a:ext uri="{FF2B5EF4-FFF2-40B4-BE49-F238E27FC236}">
              <a16:creationId xmlns:a16="http://schemas.microsoft.com/office/drawing/2014/main" id="{00000000-0008-0000-0200-000069000000}"/>
            </a:ext>
          </a:extLst>
        </xdr:cNvPr>
        <xdr:cNvSpPr/>
      </xdr:nvSpPr>
      <xdr:spPr>
        <a:xfrm>
          <a:off x="6064044" y="3975992"/>
          <a:ext cx="796158" cy="904827"/>
        </a:xfrm>
        <a:prstGeom prst="roundRect">
          <a:avLst>
            <a:gd name="adj" fmla="val 12238"/>
          </a:avLst>
        </a:prstGeom>
        <a:solidFill>
          <a:sysClr val="window" lastClr="FFFFFF"/>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11</xdr:col>
      <xdr:colOff>440848</xdr:colOff>
      <xdr:row>21</xdr:row>
      <xdr:rowOff>145726</xdr:rowOff>
    </xdr:from>
    <xdr:to>
      <xdr:col>13</xdr:col>
      <xdr:colOff>21049</xdr:colOff>
      <xdr:row>26</xdr:row>
      <xdr:rowOff>138585</xdr:rowOff>
    </xdr:to>
    <xdr:sp macro="" textlink="">
      <xdr:nvSpPr>
        <xdr:cNvPr id="106" name="Rectangle: Rounded Corners 105">
          <a:extLst>
            <a:ext uri="{FF2B5EF4-FFF2-40B4-BE49-F238E27FC236}">
              <a16:creationId xmlns:a16="http://schemas.microsoft.com/office/drawing/2014/main" id="{00000000-0008-0000-0200-00006A000000}"/>
            </a:ext>
          </a:extLst>
        </xdr:cNvPr>
        <xdr:cNvSpPr/>
      </xdr:nvSpPr>
      <xdr:spPr>
        <a:xfrm>
          <a:off x="7128614" y="3975992"/>
          <a:ext cx="796158" cy="904827"/>
        </a:xfrm>
        <a:prstGeom prst="roundRect">
          <a:avLst>
            <a:gd name="adj" fmla="val 12238"/>
          </a:avLst>
        </a:prstGeom>
        <a:solidFill>
          <a:srgbClr val="06A6B3"/>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rgbClr val="06A6B3"/>
            </a:solidFill>
          </a:endParaRPr>
        </a:p>
      </xdr:txBody>
    </xdr:sp>
    <xdr:clientData/>
  </xdr:twoCellAnchor>
  <xdr:twoCellAnchor>
    <xdr:from>
      <xdr:col>7</xdr:col>
      <xdr:colOff>279262</xdr:colOff>
      <xdr:row>24</xdr:row>
      <xdr:rowOff>170950</xdr:rowOff>
    </xdr:from>
    <xdr:to>
      <xdr:col>8</xdr:col>
      <xdr:colOff>52283</xdr:colOff>
      <xdr:row>27</xdr:row>
      <xdr:rowOff>5101</xdr:rowOff>
    </xdr:to>
    <xdr:sp macro="" textlink="">
      <xdr:nvSpPr>
        <xdr:cNvPr id="107" name="Oval 106">
          <a:extLst>
            <a:ext uri="{FF2B5EF4-FFF2-40B4-BE49-F238E27FC236}">
              <a16:creationId xmlns:a16="http://schemas.microsoft.com/office/drawing/2014/main" id="{00000000-0008-0000-0200-00006B000000}"/>
            </a:ext>
          </a:extLst>
        </xdr:cNvPr>
        <xdr:cNvSpPr/>
      </xdr:nvSpPr>
      <xdr:spPr>
        <a:xfrm>
          <a:off x="4535113" y="4548397"/>
          <a:ext cx="381000" cy="381332"/>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9</xdr:col>
      <xdr:colOff>126268</xdr:colOff>
      <xdr:row>24</xdr:row>
      <xdr:rowOff>168954</xdr:rowOff>
    </xdr:from>
    <xdr:to>
      <xdr:col>9</xdr:col>
      <xdr:colOff>506165</xdr:colOff>
      <xdr:row>27</xdr:row>
      <xdr:rowOff>3105</xdr:rowOff>
    </xdr:to>
    <xdr:sp macro="" textlink="">
      <xdr:nvSpPr>
        <xdr:cNvPr id="108" name="Oval 107">
          <a:extLst>
            <a:ext uri="{FF2B5EF4-FFF2-40B4-BE49-F238E27FC236}">
              <a16:creationId xmlns:a16="http://schemas.microsoft.com/office/drawing/2014/main" id="{00000000-0008-0000-0200-00006C000000}"/>
            </a:ext>
          </a:extLst>
        </xdr:cNvPr>
        <xdr:cNvSpPr/>
      </xdr:nvSpPr>
      <xdr:spPr>
        <a:xfrm>
          <a:off x="5598077" y="4546401"/>
          <a:ext cx="379897" cy="381332"/>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10</xdr:col>
      <xdr:colOff>585220</xdr:colOff>
      <xdr:row>24</xdr:row>
      <xdr:rowOff>166580</xdr:rowOff>
    </xdr:from>
    <xdr:to>
      <xdr:col>11</xdr:col>
      <xdr:colOff>357138</xdr:colOff>
      <xdr:row>27</xdr:row>
      <xdr:rowOff>731</xdr:rowOff>
    </xdr:to>
    <xdr:sp macro="" textlink="">
      <xdr:nvSpPr>
        <xdr:cNvPr id="109" name="Oval 108">
          <a:extLst>
            <a:ext uri="{FF2B5EF4-FFF2-40B4-BE49-F238E27FC236}">
              <a16:creationId xmlns:a16="http://schemas.microsoft.com/office/drawing/2014/main" id="{00000000-0008-0000-0200-00006D000000}"/>
            </a:ext>
          </a:extLst>
        </xdr:cNvPr>
        <xdr:cNvSpPr/>
      </xdr:nvSpPr>
      <xdr:spPr>
        <a:xfrm>
          <a:off x="6665007" y="4544027"/>
          <a:ext cx="379897" cy="381332"/>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12</xdr:col>
      <xdr:colOff>444046</xdr:colOff>
      <xdr:row>24</xdr:row>
      <xdr:rowOff>171849</xdr:rowOff>
    </xdr:from>
    <xdr:to>
      <xdr:col>13</xdr:col>
      <xdr:colOff>217068</xdr:colOff>
      <xdr:row>27</xdr:row>
      <xdr:rowOff>6000</xdr:rowOff>
    </xdr:to>
    <xdr:sp macro="" textlink="">
      <xdr:nvSpPr>
        <xdr:cNvPr id="110" name="Oval 109">
          <a:extLst>
            <a:ext uri="{FF2B5EF4-FFF2-40B4-BE49-F238E27FC236}">
              <a16:creationId xmlns:a16="http://schemas.microsoft.com/office/drawing/2014/main" id="{00000000-0008-0000-0200-00006E000000}"/>
            </a:ext>
          </a:extLst>
        </xdr:cNvPr>
        <xdr:cNvSpPr/>
      </xdr:nvSpPr>
      <xdr:spPr>
        <a:xfrm>
          <a:off x="7739791" y="4549296"/>
          <a:ext cx="381000" cy="381332"/>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9</xdr:col>
      <xdr:colOff>176128</xdr:colOff>
      <xdr:row>23</xdr:row>
      <xdr:rowOff>152400</xdr:rowOff>
    </xdr:from>
    <xdr:to>
      <xdr:col>12</xdr:col>
      <xdr:colOff>7051</xdr:colOff>
      <xdr:row>25</xdr:row>
      <xdr:rowOff>49780</xdr:rowOff>
    </xdr:to>
    <xdr:sp macro="" textlink="">
      <xdr:nvSpPr>
        <xdr:cNvPr id="111" name="TextBox 1">
          <a:extLst>
            <a:ext uri="{FF2B5EF4-FFF2-40B4-BE49-F238E27FC236}">
              <a16:creationId xmlns:a16="http://schemas.microsoft.com/office/drawing/2014/main" id="{00000000-0008-0000-0200-00006F000000}"/>
            </a:ext>
          </a:extLst>
        </xdr:cNvPr>
        <xdr:cNvSpPr txBox="1"/>
      </xdr:nvSpPr>
      <xdr:spPr>
        <a:xfrm>
          <a:off x="5647937" y="4347453"/>
          <a:ext cx="1654859"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000" b="1" i="0" u="none" strike="noStrike">
              <a:solidFill>
                <a:srgbClr val="000000"/>
              </a:solidFill>
              <a:latin typeface="Calibri"/>
              <a:cs typeface="Calibri"/>
            </a:rPr>
            <a:t>Quarter</a:t>
          </a:r>
          <a:r>
            <a:rPr lang="en-US" sz="1000" b="1" i="0" u="none" strike="noStrike" baseline="0">
              <a:solidFill>
                <a:srgbClr val="000000"/>
              </a:solidFill>
              <a:latin typeface="Calibri"/>
              <a:cs typeface="Calibri"/>
            </a:rPr>
            <a:t> - 3</a:t>
          </a:r>
        </a:p>
        <a:p>
          <a:pPr algn="ctr"/>
          <a:endParaRPr lang="en-US" sz="1000" b="1" i="0" u="none" strike="noStrike">
            <a:solidFill>
              <a:srgbClr val="000000"/>
            </a:solidFill>
            <a:latin typeface="Calibri"/>
            <a:cs typeface="Calibri"/>
          </a:endParaRPr>
        </a:p>
      </xdr:txBody>
    </xdr:sp>
    <xdr:clientData/>
  </xdr:twoCellAnchor>
  <xdr:twoCellAnchor>
    <xdr:from>
      <xdr:col>7</xdr:col>
      <xdr:colOff>354422</xdr:colOff>
      <xdr:row>23</xdr:row>
      <xdr:rowOff>152400</xdr:rowOff>
    </xdr:from>
    <xdr:to>
      <xdr:col>10</xdr:col>
      <xdr:colOff>188848</xdr:colOff>
      <xdr:row>25</xdr:row>
      <xdr:rowOff>49780</xdr:rowOff>
    </xdr:to>
    <xdr:sp macro="" textlink="">
      <xdr:nvSpPr>
        <xdr:cNvPr id="112" name="TextBox 1">
          <a:extLst>
            <a:ext uri="{FF2B5EF4-FFF2-40B4-BE49-F238E27FC236}">
              <a16:creationId xmlns:a16="http://schemas.microsoft.com/office/drawing/2014/main" id="{00000000-0008-0000-0200-000070000000}"/>
            </a:ext>
          </a:extLst>
        </xdr:cNvPr>
        <xdr:cNvSpPr txBox="1"/>
      </xdr:nvSpPr>
      <xdr:spPr>
        <a:xfrm>
          <a:off x="4610273" y="4347453"/>
          <a:ext cx="1658362"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000" b="1" i="0" u="none" strike="noStrike">
              <a:solidFill>
                <a:srgbClr val="000000"/>
              </a:solidFill>
              <a:latin typeface="Calibri"/>
              <a:cs typeface="Calibri"/>
            </a:rPr>
            <a:t>Quarter</a:t>
          </a:r>
          <a:r>
            <a:rPr lang="en-US" sz="1000" b="1" i="0" u="none" strike="noStrike" baseline="0">
              <a:solidFill>
                <a:srgbClr val="000000"/>
              </a:solidFill>
              <a:latin typeface="Calibri"/>
              <a:cs typeface="Calibri"/>
            </a:rPr>
            <a:t> - 2 </a:t>
          </a:r>
        </a:p>
        <a:p>
          <a:pPr algn="ctr"/>
          <a:endParaRPr lang="en-US" sz="1000" b="1" i="0" u="none" strike="noStrike">
            <a:solidFill>
              <a:srgbClr val="000000"/>
            </a:solidFill>
            <a:latin typeface="Calibri"/>
            <a:cs typeface="Calibri"/>
          </a:endParaRPr>
        </a:p>
      </xdr:txBody>
    </xdr:sp>
    <xdr:clientData/>
  </xdr:twoCellAnchor>
  <xdr:twoCellAnchor>
    <xdr:from>
      <xdr:col>5</xdr:col>
      <xdr:colOff>477427</xdr:colOff>
      <xdr:row>23</xdr:row>
      <xdr:rowOff>152400</xdr:rowOff>
    </xdr:from>
    <xdr:to>
      <xdr:col>8</xdr:col>
      <xdr:colOff>308349</xdr:colOff>
      <xdr:row>25</xdr:row>
      <xdr:rowOff>49780</xdr:rowOff>
    </xdr:to>
    <xdr:sp macro="" textlink="">
      <xdr:nvSpPr>
        <xdr:cNvPr id="113" name="TextBox 1">
          <a:extLst>
            <a:ext uri="{FF2B5EF4-FFF2-40B4-BE49-F238E27FC236}">
              <a16:creationId xmlns:a16="http://schemas.microsoft.com/office/drawing/2014/main" id="{00000000-0008-0000-0200-000071000000}"/>
            </a:ext>
          </a:extLst>
        </xdr:cNvPr>
        <xdr:cNvSpPr txBox="1"/>
      </xdr:nvSpPr>
      <xdr:spPr>
        <a:xfrm>
          <a:off x="3517321" y="4347453"/>
          <a:ext cx="1654858"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000" b="1" i="0" u="none" strike="noStrike">
              <a:solidFill>
                <a:schemeClr val="bg1"/>
              </a:solidFill>
              <a:latin typeface="Calibri"/>
              <a:cs typeface="Calibri"/>
            </a:rPr>
            <a:t>Quarter</a:t>
          </a:r>
          <a:r>
            <a:rPr lang="en-US" sz="1000" b="1" i="0" u="none" strike="noStrike" baseline="0">
              <a:solidFill>
                <a:schemeClr val="bg1"/>
              </a:solidFill>
              <a:latin typeface="Calibri"/>
              <a:cs typeface="Calibri"/>
            </a:rPr>
            <a:t> - 1</a:t>
          </a:r>
        </a:p>
        <a:p>
          <a:pPr algn="ctr"/>
          <a:endParaRPr lang="en-US" sz="1000" b="1" i="0" u="none" strike="noStrike">
            <a:solidFill>
              <a:srgbClr val="000000"/>
            </a:solidFill>
            <a:latin typeface="Calibri"/>
            <a:cs typeface="Calibri"/>
          </a:endParaRPr>
        </a:p>
      </xdr:txBody>
    </xdr:sp>
    <xdr:clientData/>
  </xdr:twoCellAnchor>
  <xdr:twoCellAnchor>
    <xdr:from>
      <xdr:col>11</xdr:col>
      <xdr:colOff>27728</xdr:colOff>
      <xdr:row>22</xdr:row>
      <xdr:rowOff>73611</xdr:rowOff>
    </xdr:from>
    <xdr:to>
      <xdr:col>13</xdr:col>
      <xdr:colOff>466630</xdr:colOff>
      <xdr:row>23</xdr:row>
      <xdr:rowOff>153259</xdr:rowOff>
    </xdr:to>
    <xdr:sp macro="" textlink="'Analysis 1 (2)'!AA7">
      <xdr:nvSpPr>
        <xdr:cNvPr id="114" name="TextBox 1">
          <a:extLst>
            <a:ext uri="{FF2B5EF4-FFF2-40B4-BE49-F238E27FC236}">
              <a16:creationId xmlns:a16="http://schemas.microsoft.com/office/drawing/2014/main" id="{00000000-0008-0000-0200-000072000000}"/>
            </a:ext>
          </a:extLst>
        </xdr:cNvPr>
        <xdr:cNvSpPr txBox="1"/>
      </xdr:nvSpPr>
      <xdr:spPr>
        <a:xfrm>
          <a:off x="6715494" y="4086271"/>
          <a:ext cx="1654859" cy="262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E005BC9A-CAA6-4119-B62B-458F0F558B3D}" type="TxLink">
            <a:rPr lang="en-US" sz="1100" b="1" i="0" u="none" strike="noStrike">
              <a:solidFill>
                <a:srgbClr val="000000"/>
              </a:solidFill>
              <a:latin typeface="Calibri"/>
              <a:cs typeface="Calibri"/>
            </a:rPr>
            <a:pPr algn="ctr"/>
            <a:t> 7.41 M</a:t>
          </a:fld>
          <a:endParaRPr lang="en-US" sz="1000" b="1" i="0" u="none" strike="noStrike">
            <a:solidFill>
              <a:srgbClr val="000000"/>
            </a:solidFill>
            <a:latin typeface="Calibri"/>
            <a:cs typeface="Calibri"/>
          </a:endParaRPr>
        </a:p>
      </xdr:txBody>
    </xdr:sp>
    <xdr:clientData/>
  </xdr:twoCellAnchor>
  <xdr:twoCellAnchor>
    <xdr:from>
      <xdr:col>9</xdr:col>
      <xdr:colOff>168367</xdr:colOff>
      <xdr:row>22</xdr:row>
      <xdr:rowOff>73611</xdr:rowOff>
    </xdr:from>
    <xdr:to>
      <xdr:col>11</xdr:col>
      <xdr:colOff>607269</xdr:colOff>
      <xdr:row>23</xdr:row>
      <xdr:rowOff>153259</xdr:rowOff>
    </xdr:to>
    <xdr:sp macro="" textlink="'Analysis 1 (2)'!AA6">
      <xdr:nvSpPr>
        <xdr:cNvPr id="115" name="TextBox 1">
          <a:extLst>
            <a:ext uri="{FF2B5EF4-FFF2-40B4-BE49-F238E27FC236}">
              <a16:creationId xmlns:a16="http://schemas.microsoft.com/office/drawing/2014/main" id="{00000000-0008-0000-0200-000073000000}"/>
            </a:ext>
          </a:extLst>
        </xdr:cNvPr>
        <xdr:cNvSpPr txBox="1"/>
      </xdr:nvSpPr>
      <xdr:spPr>
        <a:xfrm>
          <a:off x="5640176" y="4086271"/>
          <a:ext cx="1654859" cy="262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A6453F9B-EC27-4E6D-B52E-79859098B0BA}" type="TxLink">
            <a:rPr lang="en-US" sz="1100" b="1" i="0" u="none" strike="noStrike">
              <a:solidFill>
                <a:srgbClr val="000000"/>
              </a:solidFill>
              <a:latin typeface="Calibri"/>
              <a:cs typeface="Calibri"/>
            </a:rPr>
            <a:pPr algn="ctr"/>
            <a:t> 5.99 M</a:t>
          </a:fld>
          <a:endParaRPr lang="en-US" sz="1000" b="1" i="0" u="none" strike="noStrike">
            <a:solidFill>
              <a:srgbClr val="000000"/>
            </a:solidFill>
            <a:latin typeface="Calibri"/>
            <a:cs typeface="Calibri"/>
          </a:endParaRPr>
        </a:p>
      </xdr:txBody>
    </xdr:sp>
    <xdr:clientData/>
  </xdr:twoCellAnchor>
  <xdr:twoCellAnchor>
    <xdr:from>
      <xdr:col>7</xdr:col>
      <xdr:colOff>334902</xdr:colOff>
      <xdr:row>22</xdr:row>
      <xdr:rowOff>79491</xdr:rowOff>
    </xdr:from>
    <xdr:to>
      <xdr:col>10</xdr:col>
      <xdr:colOff>169328</xdr:colOff>
      <xdr:row>23</xdr:row>
      <xdr:rowOff>159139</xdr:rowOff>
    </xdr:to>
    <xdr:sp macro="" textlink="'Analysis 1 (2)'!AA5">
      <xdr:nvSpPr>
        <xdr:cNvPr id="116" name="TextBox 1">
          <a:extLst>
            <a:ext uri="{FF2B5EF4-FFF2-40B4-BE49-F238E27FC236}">
              <a16:creationId xmlns:a16="http://schemas.microsoft.com/office/drawing/2014/main" id="{00000000-0008-0000-0200-000074000000}"/>
            </a:ext>
          </a:extLst>
        </xdr:cNvPr>
        <xdr:cNvSpPr txBox="1"/>
      </xdr:nvSpPr>
      <xdr:spPr>
        <a:xfrm>
          <a:off x="4590753" y="4092151"/>
          <a:ext cx="1658362" cy="262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5C027FC5-7B0A-4F2D-868F-8854ADD1D33D}" type="TxLink">
            <a:rPr lang="en-US" sz="1100" b="1" i="0" u="none" strike="noStrike">
              <a:solidFill>
                <a:srgbClr val="000000"/>
              </a:solidFill>
              <a:latin typeface="Calibri"/>
              <a:cs typeface="Calibri"/>
            </a:rPr>
            <a:pPr algn="ctr"/>
            <a:t>0.00 K</a:t>
          </a:fld>
          <a:endParaRPr lang="en-US" sz="1000" b="1" i="0" u="none" strike="noStrike">
            <a:solidFill>
              <a:srgbClr val="000000"/>
            </a:solidFill>
            <a:latin typeface="Calibri"/>
            <a:cs typeface="Calibri"/>
          </a:endParaRPr>
        </a:p>
      </xdr:txBody>
    </xdr:sp>
    <xdr:clientData/>
  </xdr:twoCellAnchor>
  <xdr:twoCellAnchor>
    <xdr:from>
      <xdr:col>5</xdr:col>
      <xdr:colOff>481425</xdr:colOff>
      <xdr:row>22</xdr:row>
      <xdr:rowOff>73611</xdr:rowOff>
    </xdr:from>
    <xdr:to>
      <xdr:col>8</xdr:col>
      <xdr:colOff>312347</xdr:colOff>
      <xdr:row>23</xdr:row>
      <xdr:rowOff>153259</xdr:rowOff>
    </xdr:to>
    <xdr:sp macro="" textlink="'Analysis 1 (2)'!AA4">
      <xdr:nvSpPr>
        <xdr:cNvPr id="117" name="TextBox 1">
          <a:extLst>
            <a:ext uri="{FF2B5EF4-FFF2-40B4-BE49-F238E27FC236}">
              <a16:creationId xmlns:a16="http://schemas.microsoft.com/office/drawing/2014/main" id="{00000000-0008-0000-0200-000075000000}"/>
            </a:ext>
          </a:extLst>
        </xdr:cNvPr>
        <xdr:cNvSpPr txBox="1"/>
      </xdr:nvSpPr>
      <xdr:spPr>
        <a:xfrm>
          <a:off x="3521319" y="4086271"/>
          <a:ext cx="1654858" cy="262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7B82F3BE-7421-48BF-98DC-153EE192B749}" type="TxLink">
            <a:rPr lang="en-US" sz="1100" b="1" i="0" u="none" strike="noStrike">
              <a:solidFill>
                <a:schemeClr val="bg1"/>
              </a:solidFill>
              <a:latin typeface="Calibri"/>
              <a:cs typeface="Calibri"/>
            </a:rPr>
            <a:pPr algn="ctr"/>
            <a:t>0.00 K</a:t>
          </a:fld>
          <a:endParaRPr lang="en-US" sz="1000" b="1" i="0" u="none" strike="noStrike">
            <a:solidFill>
              <a:schemeClr val="bg1"/>
            </a:solidFill>
            <a:latin typeface="+mn-lt"/>
            <a:cs typeface="Calibri"/>
          </a:endParaRPr>
        </a:p>
      </xdr:txBody>
    </xdr:sp>
    <xdr:clientData/>
  </xdr:twoCellAnchor>
  <xdr:twoCellAnchor>
    <xdr:from>
      <xdr:col>10</xdr:col>
      <xdr:colOff>607716</xdr:colOff>
      <xdr:row>23</xdr:row>
      <xdr:rowOff>152400</xdr:rowOff>
    </xdr:from>
    <xdr:to>
      <xdr:col>13</xdr:col>
      <xdr:colOff>438639</xdr:colOff>
      <xdr:row>25</xdr:row>
      <xdr:rowOff>49780</xdr:rowOff>
    </xdr:to>
    <xdr:sp macro="" textlink="">
      <xdr:nvSpPr>
        <xdr:cNvPr id="118" name="TextBox 1">
          <a:extLst>
            <a:ext uri="{FF2B5EF4-FFF2-40B4-BE49-F238E27FC236}">
              <a16:creationId xmlns:a16="http://schemas.microsoft.com/office/drawing/2014/main" id="{00000000-0008-0000-0200-000076000000}"/>
            </a:ext>
          </a:extLst>
        </xdr:cNvPr>
        <xdr:cNvSpPr txBox="1"/>
      </xdr:nvSpPr>
      <xdr:spPr>
        <a:xfrm>
          <a:off x="6687503" y="4347453"/>
          <a:ext cx="1654859"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000" b="1" i="0" u="none" strike="noStrike">
              <a:solidFill>
                <a:srgbClr val="000000"/>
              </a:solidFill>
              <a:latin typeface="Calibri"/>
              <a:cs typeface="Calibri"/>
            </a:rPr>
            <a:t>Quarter</a:t>
          </a:r>
          <a:r>
            <a:rPr lang="en-US" sz="1000" b="1" i="0" u="none" strike="noStrike" baseline="0">
              <a:solidFill>
                <a:srgbClr val="000000"/>
              </a:solidFill>
              <a:latin typeface="Calibri"/>
              <a:cs typeface="Calibri"/>
            </a:rPr>
            <a:t> - 4</a:t>
          </a:r>
        </a:p>
        <a:p>
          <a:pPr algn="ctr"/>
          <a:endParaRPr lang="en-US" sz="1000" b="1" i="0" u="none" strike="noStrike">
            <a:solidFill>
              <a:srgbClr val="000000"/>
            </a:solidFill>
            <a:latin typeface="Calibri"/>
            <a:cs typeface="Calibri"/>
          </a:endParaRPr>
        </a:p>
      </xdr:txBody>
    </xdr:sp>
    <xdr:clientData/>
  </xdr:twoCellAnchor>
  <xdr:twoCellAnchor>
    <xdr:from>
      <xdr:col>6</xdr:col>
      <xdr:colOff>543040</xdr:colOff>
      <xdr:row>25</xdr:row>
      <xdr:rowOff>29398</xdr:rowOff>
    </xdr:from>
    <xdr:to>
      <xdr:col>8</xdr:col>
      <xdr:colOff>428355</xdr:colOff>
      <xdr:row>26</xdr:row>
      <xdr:rowOff>149696</xdr:rowOff>
    </xdr:to>
    <xdr:sp macro="" textlink="'Analysis 1 (2)'!AB4">
      <xdr:nvSpPr>
        <xdr:cNvPr id="119" name="TextBox 118">
          <a:extLst>
            <a:ext uri="{FF2B5EF4-FFF2-40B4-BE49-F238E27FC236}">
              <a16:creationId xmlns:a16="http://schemas.microsoft.com/office/drawing/2014/main" id="{00000000-0008-0000-0200-000077000000}"/>
            </a:ext>
          </a:extLst>
        </xdr:cNvPr>
        <xdr:cNvSpPr txBox="1"/>
      </xdr:nvSpPr>
      <xdr:spPr>
        <a:xfrm>
          <a:off x="4190912" y="4589238"/>
          <a:ext cx="1101273" cy="302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F7EA569-DEA6-4F86-803A-AC20CBE77A78}" type="TxLink">
            <a:rPr lang="en-US" sz="1100" b="0" i="0" u="none" strike="noStrike">
              <a:solidFill>
                <a:srgbClr val="000000"/>
              </a:solidFill>
              <a:latin typeface="Calibri"/>
              <a:cs typeface="Calibri"/>
            </a:rPr>
            <a:pPr algn="ctr"/>
            <a:t>0%</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8</xdr:col>
      <xdr:colOff>377940</xdr:colOff>
      <xdr:row>25</xdr:row>
      <xdr:rowOff>34808</xdr:rowOff>
    </xdr:from>
    <xdr:to>
      <xdr:col>10</xdr:col>
      <xdr:colOff>263255</xdr:colOff>
      <xdr:row>26</xdr:row>
      <xdr:rowOff>155106</xdr:rowOff>
    </xdr:to>
    <xdr:sp macro="" textlink="'Analysis 1 (2)'!AB5">
      <xdr:nvSpPr>
        <xdr:cNvPr id="120" name="TextBox 119">
          <a:extLst>
            <a:ext uri="{FF2B5EF4-FFF2-40B4-BE49-F238E27FC236}">
              <a16:creationId xmlns:a16="http://schemas.microsoft.com/office/drawing/2014/main" id="{00000000-0008-0000-0200-000078000000}"/>
            </a:ext>
          </a:extLst>
        </xdr:cNvPr>
        <xdr:cNvSpPr txBox="1"/>
      </xdr:nvSpPr>
      <xdr:spPr>
        <a:xfrm>
          <a:off x="5241770" y="4594648"/>
          <a:ext cx="1101272" cy="302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2970A38-6EF3-4DAD-BD81-CB24E825F1EF}" type="TxLink">
            <a:rPr lang="en-US" sz="1100" b="0" i="0" u="none" strike="noStrike">
              <a:solidFill>
                <a:srgbClr val="000000"/>
              </a:solidFill>
              <a:latin typeface="Calibri"/>
              <a:cs typeface="Calibri"/>
            </a:rPr>
            <a:pPr algn="ctr"/>
            <a:t>0%</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10</xdr:col>
      <xdr:colOff>239863</xdr:colOff>
      <xdr:row>25</xdr:row>
      <xdr:rowOff>28457</xdr:rowOff>
    </xdr:from>
    <xdr:to>
      <xdr:col>12</xdr:col>
      <xdr:colOff>125177</xdr:colOff>
      <xdr:row>26</xdr:row>
      <xdr:rowOff>148755</xdr:rowOff>
    </xdr:to>
    <xdr:sp macro="" textlink="'Analysis 1 (2)'!AB6">
      <xdr:nvSpPr>
        <xdr:cNvPr id="121" name="TextBox 120">
          <a:extLst>
            <a:ext uri="{FF2B5EF4-FFF2-40B4-BE49-F238E27FC236}">
              <a16:creationId xmlns:a16="http://schemas.microsoft.com/office/drawing/2014/main" id="{00000000-0008-0000-0200-000079000000}"/>
            </a:ext>
          </a:extLst>
        </xdr:cNvPr>
        <xdr:cNvSpPr txBox="1"/>
      </xdr:nvSpPr>
      <xdr:spPr>
        <a:xfrm>
          <a:off x="6319650" y="4588297"/>
          <a:ext cx="1101272" cy="302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9FE42A-59CE-43BB-84C2-815A105EB5BA}" type="TxLink">
            <a:rPr lang="en-US" sz="1100" b="0" i="0" u="none" strike="noStrike">
              <a:solidFill>
                <a:srgbClr val="000000"/>
              </a:solidFill>
              <a:latin typeface="Calibri"/>
              <a:cs typeface="Calibri"/>
            </a:rPr>
            <a:pPr algn="ctr"/>
            <a:t>45%</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12</xdr:col>
      <xdr:colOff>104161</xdr:colOff>
      <xdr:row>25</xdr:row>
      <xdr:rowOff>51506</xdr:rowOff>
    </xdr:from>
    <xdr:to>
      <xdr:col>13</xdr:col>
      <xdr:colOff>597455</xdr:colOff>
      <xdr:row>26</xdr:row>
      <xdr:rowOff>171804</xdr:rowOff>
    </xdr:to>
    <xdr:sp macro="" textlink="'Analysis 1 (2)'!AB7">
      <xdr:nvSpPr>
        <xdr:cNvPr id="122" name="TextBox 121">
          <a:extLst>
            <a:ext uri="{FF2B5EF4-FFF2-40B4-BE49-F238E27FC236}">
              <a16:creationId xmlns:a16="http://schemas.microsoft.com/office/drawing/2014/main" id="{00000000-0008-0000-0200-00007A000000}"/>
            </a:ext>
          </a:extLst>
        </xdr:cNvPr>
        <xdr:cNvSpPr txBox="1"/>
      </xdr:nvSpPr>
      <xdr:spPr>
        <a:xfrm>
          <a:off x="7399906" y="4611346"/>
          <a:ext cx="1101272" cy="302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1CE365-6107-40B2-A98D-AEF73573693E}" type="TxLink">
            <a:rPr lang="en-US" sz="1100" b="0" i="0" u="none" strike="noStrike">
              <a:solidFill>
                <a:srgbClr val="000000"/>
              </a:solidFill>
              <a:latin typeface="Calibri"/>
              <a:cs typeface="Calibri"/>
            </a:rPr>
            <a:pPr algn="ctr"/>
            <a:t>55%</a:t>
          </a:fld>
          <a:endParaRPr lang="en-PH" sz="12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6</xdr:col>
      <xdr:colOff>106089</xdr:colOff>
      <xdr:row>19</xdr:row>
      <xdr:rowOff>172353</xdr:rowOff>
    </xdr:from>
    <xdr:to>
      <xdr:col>8</xdr:col>
      <xdr:colOff>542589</xdr:colOff>
      <xdr:row>21</xdr:row>
      <xdr:rowOff>69733</xdr:rowOff>
    </xdr:to>
    <xdr:sp macro="" textlink="">
      <xdr:nvSpPr>
        <xdr:cNvPr id="124" name="TextBox 123">
          <a:extLst>
            <a:ext uri="{FF2B5EF4-FFF2-40B4-BE49-F238E27FC236}">
              <a16:creationId xmlns:a16="http://schemas.microsoft.com/office/drawing/2014/main" id="{00000000-0008-0000-0200-00007C000000}"/>
            </a:ext>
          </a:extLst>
        </xdr:cNvPr>
        <xdr:cNvSpPr txBox="1"/>
      </xdr:nvSpPr>
      <xdr:spPr>
        <a:xfrm>
          <a:off x="3753961" y="3637832"/>
          <a:ext cx="1652458" cy="262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i="0" u="none" strike="noStrike">
              <a:solidFill>
                <a:srgbClr val="000000"/>
              </a:solidFill>
              <a:latin typeface="+mn-lt"/>
              <a:cs typeface="Calibri"/>
            </a:rPr>
            <a:t>Quarterly </a:t>
          </a:r>
          <a:r>
            <a:rPr lang="en-US" sz="1000" b="0" i="0" u="none" strike="noStrike">
              <a:solidFill>
                <a:srgbClr val="000000"/>
              </a:solidFill>
              <a:latin typeface="+mn-lt"/>
              <a:cs typeface="Calibri"/>
            </a:rPr>
            <a:t>view</a:t>
          </a:r>
          <a:r>
            <a:rPr lang="en-US" sz="900" b="0" i="0" u="none" strike="noStrike">
              <a:solidFill>
                <a:srgbClr val="000000"/>
              </a:solidFill>
              <a:latin typeface="+mn-lt"/>
              <a:cs typeface="Calibri"/>
            </a:rPr>
            <a:t> by </a:t>
          </a:r>
          <a:r>
            <a:rPr lang="en-US" sz="900" b="1" i="0" u="none" strike="noStrike">
              <a:solidFill>
                <a:srgbClr val="000000"/>
              </a:solidFill>
              <a:latin typeface="+mn-lt"/>
              <a:cs typeface="Calibri"/>
            </a:rPr>
            <a:t>Profit</a:t>
          </a:r>
        </a:p>
      </xdr:txBody>
    </xdr:sp>
    <xdr:clientData/>
  </xdr:twoCellAnchor>
  <xdr:twoCellAnchor>
    <xdr:from>
      <xdr:col>13</xdr:col>
      <xdr:colOff>430942</xdr:colOff>
      <xdr:row>19</xdr:row>
      <xdr:rowOff>154577</xdr:rowOff>
    </xdr:from>
    <xdr:to>
      <xdr:col>20</xdr:col>
      <xdr:colOff>299625</xdr:colOff>
      <xdr:row>27</xdr:row>
      <xdr:rowOff>134075</xdr:rowOff>
    </xdr:to>
    <xdr:sp macro="" textlink="">
      <xdr:nvSpPr>
        <xdr:cNvPr id="125" name="Rectangle: Rounded Corners 124">
          <a:extLst>
            <a:ext uri="{FF2B5EF4-FFF2-40B4-BE49-F238E27FC236}">
              <a16:creationId xmlns:a16="http://schemas.microsoft.com/office/drawing/2014/main" id="{00000000-0008-0000-0200-00007D000000}"/>
            </a:ext>
          </a:extLst>
        </xdr:cNvPr>
        <xdr:cNvSpPr/>
      </xdr:nvSpPr>
      <xdr:spPr>
        <a:xfrm>
          <a:off x="8334665" y="3620056"/>
          <a:ext cx="4124534" cy="1438647"/>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13</xdr:col>
      <xdr:colOff>483859</xdr:colOff>
      <xdr:row>20</xdr:row>
      <xdr:rowOff>13476</xdr:rowOff>
    </xdr:from>
    <xdr:to>
      <xdr:col>20</xdr:col>
      <xdr:colOff>246709</xdr:colOff>
      <xdr:row>27</xdr:row>
      <xdr:rowOff>91731</xdr:rowOff>
    </xdr:to>
    <mc:AlternateContent xmlns:mc="http://schemas.openxmlformats.org/markup-compatibility/2006" xmlns:a14="http://schemas.microsoft.com/office/drawing/2010/main">
      <mc:Choice Requires="a14">
        <xdr:graphicFrame macro="">
          <xdr:nvGraphicFramePr>
            <xdr:cNvPr id="126" name="Country">
              <a:extLst>
                <a:ext uri="{FF2B5EF4-FFF2-40B4-BE49-F238E27FC236}">
                  <a16:creationId xmlns:a16="http://schemas.microsoft.com/office/drawing/2014/main" id="{00000000-0008-0000-0200-00007E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387582" y="3661348"/>
              <a:ext cx="4018701" cy="135501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61129</xdr:colOff>
      <xdr:row>11</xdr:row>
      <xdr:rowOff>49387</xdr:rowOff>
    </xdr:from>
    <xdr:to>
      <xdr:col>20</xdr:col>
      <xdr:colOff>237516</xdr:colOff>
      <xdr:row>19</xdr:row>
      <xdr:rowOff>7055</xdr:rowOff>
    </xdr:to>
    <mc:AlternateContent xmlns:mc="http://schemas.openxmlformats.org/markup-compatibility/2006" xmlns:a14="http://schemas.microsoft.com/office/drawing/2010/main">
      <mc:Choice Requires="a14">
        <xdr:graphicFrame macro="">
          <xdr:nvGraphicFramePr>
            <xdr:cNvPr id="138" name="Month Name">
              <a:extLst>
                <a:ext uri="{FF2B5EF4-FFF2-40B4-BE49-F238E27FC236}">
                  <a16:creationId xmlns:a16="http://schemas.microsoft.com/office/drawing/2014/main" id="{00000000-0008-0000-0200-00008A00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0396767" y="2055717"/>
              <a:ext cx="2000323" cy="141681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361957</xdr:colOff>
      <xdr:row>0</xdr:row>
      <xdr:rowOff>8146</xdr:rowOff>
    </xdr:from>
    <xdr:to>
      <xdr:col>5</xdr:col>
      <xdr:colOff>310063</xdr:colOff>
      <xdr:row>1</xdr:row>
      <xdr:rowOff>148618</xdr:rowOff>
    </xdr:to>
    <xdr:sp macro="" textlink="">
      <xdr:nvSpPr>
        <xdr:cNvPr id="140" name="TextBox 139">
          <a:extLst>
            <a:ext uri="{FF2B5EF4-FFF2-40B4-BE49-F238E27FC236}">
              <a16:creationId xmlns:a16="http://schemas.microsoft.com/office/drawing/2014/main" id="{00000000-0008-0000-0200-00008C000000}"/>
            </a:ext>
          </a:extLst>
        </xdr:cNvPr>
        <xdr:cNvSpPr txBox="1"/>
      </xdr:nvSpPr>
      <xdr:spPr>
        <a:xfrm>
          <a:off x="361957" y="8146"/>
          <a:ext cx="2988000" cy="322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600" b="1">
              <a:solidFill>
                <a:srgbClr val="06A6B3"/>
              </a:solidFill>
            </a:rPr>
            <a:t>Adventure</a:t>
          </a:r>
          <a:r>
            <a:rPr lang="en-PH" sz="1600" b="1">
              <a:solidFill>
                <a:sysClr val="windowText" lastClr="000000"/>
              </a:solidFill>
            </a:rPr>
            <a:t> Works </a:t>
          </a:r>
          <a:r>
            <a:rPr lang="en-PH" sz="1600"/>
            <a:t>Sales Analysis</a:t>
          </a:r>
          <a:endParaRPr lang="en-US" sz="1600" b="0" i="0" u="none" strike="noStrike">
            <a:solidFill>
              <a:srgbClr val="000000"/>
            </a:solidFill>
            <a:latin typeface="Calibri"/>
            <a:cs typeface="Calibri"/>
          </a:endParaRPr>
        </a:p>
      </xdr:txBody>
    </xdr:sp>
    <xdr:clientData/>
  </xdr:twoCellAnchor>
  <xdr:twoCellAnchor>
    <xdr:from>
      <xdr:col>18</xdr:col>
      <xdr:colOff>270204</xdr:colOff>
      <xdr:row>0</xdr:row>
      <xdr:rowOff>101329</xdr:rowOff>
    </xdr:from>
    <xdr:to>
      <xdr:col>20</xdr:col>
      <xdr:colOff>62247</xdr:colOff>
      <xdr:row>2</xdr:row>
      <xdr:rowOff>24542</xdr:rowOff>
    </xdr:to>
    <xdr:sp macro="" textlink="">
      <xdr:nvSpPr>
        <xdr:cNvPr id="127" name="Rectangle: Rounded Corners 126">
          <a:extLst>
            <a:ext uri="{FF2B5EF4-FFF2-40B4-BE49-F238E27FC236}">
              <a16:creationId xmlns:a16="http://schemas.microsoft.com/office/drawing/2014/main" id="{00000000-0008-0000-0200-00007F000000}"/>
            </a:ext>
          </a:extLst>
        </xdr:cNvPr>
        <xdr:cNvSpPr/>
      </xdr:nvSpPr>
      <xdr:spPr>
        <a:xfrm>
          <a:off x="11213821" y="101329"/>
          <a:ext cx="1008000" cy="288000"/>
        </a:xfrm>
        <a:prstGeom prst="roundRect">
          <a:avLst>
            <a:gd name="adj" fmla="val 12238"/>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18</xdr:col>
      <xdr:colOff>257880</xdr:colOff>
      <xdr:row>0</xdr:row>
      <xdr:rowOff>122735</xdr:rowOff>
    </xdr:from>
    <xdr:to>
      <xdr:col>20</xdr:col>
      <xdr:colOff>49923</xdr:colOff>
      <xdr:row>2</xdr:row>
      <xdr:rowOff>45948</xdr:rowOff>
    </xdr:to>
    <xdr:sp macro="[0]!ClearFilter" textlink="'Analysis 1'!BP31">
      <xdr:nvSpPr>
        <xdr:cNvPr id="128" name="TextBox 127">
          <a:extLst>
            <a:ext uri="{FF2B5EF4-FFF2-40B4-BE49-F238E27FC236}">
              <a16:creationId xmlns:a16="http://schemas.microsoft.com/office/drawing/2014/main" id="{00000000-0008-0000-0200-000080000000}"/>
            </a:ext>
          </a:extLst>
        </xdr:cNvPr>
        <xdr:cNvSpPr txBox="1"/>
      </xdr:nvSpPr>
      <xdr:spPr>
        <a:xfrm>
          <a:off x="11201497" y="122735"/>
          <a:ext cx="1008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b="0" i="1">
              <a:solidFill>
                <a:schemeClr val="tx1">
                  <a:lumMod val="85000"/>
                  <a:lumOff val="15000"/>
                </a:schemeClr>
              </a:solidFill>
              <a:latin typeface="Arial" panose="020B0604020202020204" pitchFamily="34" charset="0"/>
              <a:cs typeface="Arial" panose="020B0604020202020204" pitchFamily="34" charset="0"/>
            </a:rPr>
            <a:t>Clear</a:t>
          </a:r>
          <a:r>
            <a:rPr lang="en-PH" sz="1100" b="0" i="1" baseline="0">
              <a:solidFill>
                <a:schemeClr val="tx1">
                  <a:lumMod val="85000"/>
                  <a:lumOff val="15000"/>
                </a:schemeClr>
              </a:solidFill>
              <a:latin typeface="Arial" panose="020B0604020202020204" pitchFamily="34" charset="0"/>
              <a:cs typeface="Arial" panose="020B0604020202020204" pitchFamily="34" charset="0"/>
            </a:rPr>
            <a:t> Filter</a:t>
          </a:r>
          <a:endParaRPr lang="en-PH" sz="1100" b="0" i="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16</xdr:col>
      <xdr:colOff>108077</xdr:colOff>
      <xdr:row>0</xdr:row>
      <xdr:rowOff>114841</xdr:rowOff>
    </xdr:from>
    <xdr:to>
      <xdr:col>17</xdr:col>
      <xdr:colOff>508099</xdr:colOff>
      <xdr:row>2</xdr:row>
      <xdr:rowOff>38054</xdr:rowOff>
    </xdr:to>
    <xdr:sp macro="" textlink="">
      <xdr:nvSpPr>
        <xdr:cNvPr id="131" name="Rectangle: Rounded Corners 130">
          <a:extLst>
            <a:ext uri="{FF2B5EF4-FFF2-40B4-BE49-F238E27FC236}">
              <a16:creationId xmlns:a16="http://schemas.microsoft.com/office/drawing/2014/main" id="{00000000-0008-0000-0200-000083000000}"/>
            </a:ext>
          </a:extLst>
        </xdr:cNvPr>
        <xdr:cNvSpPr/>
      </xdr:nvSpPr>
      <xdr:spPr>
        <a:xfrm>
          <a:off x="9835737" y="114841"/>
          <a:ext cx="1008000" cy="288000"/>
        </a:xfrm>
        <a:prstGeom prst="roundRect">
          <a:avLst>
            <a:gd name="adj" fmla="val 12238"/>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16</xdr:col>
      <xdr:colOff>93124</xdr:colOff>
      <xdr:row>0</xdr:row>
      <xdr:rowOff>133272</xdr:rowOff>
    </xdr:from>
    <xdr:to>
      <xdr:col>17</xdr:col>
      <xdr:colOff>493146</xdr:colOff>
      <xdr:row>2</xdr:row>
      <xdr:rowOff>56485</xdr:rowOff>
    </xdr:to>
    <xdr:sp macro="" textlink="'Analysis 1'!AB9">
      <xdr:nvSpPr>
        <xdr:cNvPr id="132" name="TextBox 131">
          <a:hlinkClick xmlns:r="http://schemas.openxmlformats.org/officeDocument/2006/relationships" r:id="rId11" tooltip="Next Dashboard\"/>
          <a:extLst>
            <a:ext uri="{FF2B5EF4-FFF2-40B4-BE49-F238E27FC236}">
              <a16:creationId xmlns:a16="http://schemas.microsoft.com/office/drawing/2014/main" id="{00000000-0008-0000-0200-000084000000}"/>
            </a:ext>
          </a:extLst>
        </xdr:cNvPr>
        <xdr:cNvSpPr txBox="1"/>
      </xdr:nvSpPr>
      <xdr:spPr>
        <a:xfrm>
          <a:off x="9820784" y="133272"/>
          <a:ext cx="1008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050" b="0" i="1">
              <a:solidFill>
                <a:schemeClr val="tx1">
                  <a:lumMod val="85000"/>
                  <a:lumOff val="15000"/>
                </a:schemeClr>
              </a:solidFill>
              <a:latin typeface="Arial" panose="020B0604020202020204" pitchFamily="34" charset="0"/>
              <a:cs typeface="Arial" panose="020B0604020202020204" pitchFamily="34" charset="0"/>
            </a:rPr>
            <a:t>Detail</a:t>
          </a:r>
          <a:r>
            <a:rPr lang="en-PH" sz="1050" b="0" i="1" baseline="0">
              <a:solidFill>
                <a:schemeClr val="tx1">
                  <a:lumMod val="85000"/>
                  <a:lumOff val="15000"/>
                </a:schemeClr>
              </a:solidFill>
              <a:latin typeface="Arial" panose="020B0604020202020204" pitchFamily="34" charset="0"/>
              <a:cs typeface="Arial" panose="020B0604020202020204" pitchFamily="34" charset="0"/>
            </a:rPr>
            <a:t> Board</a:t>
          </a:r>
          <a:endParaRPr lang="en-PH" sz="1050" b="0" i="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2</xdr:col>
      <xdr:colOff>27972</xdr:colOff>
      <xdr:row>1</xdr:row>
      <xdr:rowOff>65967</xdr:rowOff>
    </xdr:from>
    <xdr:to>
      <xdr:col>6</xdr:col>
      <xdr:colOff>116057</xdr:colOff>
      <xdr:row>2</xdr:row>
      <xdr:rowOff>143432</xdr:rowOff>
    </xdr:to>
    <xdr:sp macro="" textlink="">
      <xdr:nvSpPr>
        <xdr:cNvPr id="135" name="TextBox 134">
          <a:extLst>
            <a:ext uri="{FF2B5EF4-FFF2-40B4-BE49-F238E27FC236}">
              <a16:creationId xmlns:a16="http://schemas.microsoft.com/office/drawing/2014/main" id="{00000000-0008-0000-0200-000087000000}"/>
            </a:ext>
          </a:extLst>
        </xdr:cNvPr>
        <xdr:cNvSpPr txBox="1"/>
      </xdr:nvSpPr>
      <xdr:spPr>
        <a:xfrm>
          <a:off x="1243929" y="248361"/>
          <a:ext cx="2520000" cy="25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1" u="none" strike="noStrike">
              <a:solidFill>
                <a:sysClr val="windowText" lastClr="000000"/>
              </a:solidFill>
              <a:latin typeface="Calibri"/>
              <a:cs typeface="Calibri"/>
            </a:rPr>
            <a:t>Time</a:t>
          </a:r>
          <a:r>
            <a:rPr lang="en-US" sz="1000" b="1" i="1" u="none" strike="noStrike" baseline="0">
              <a:solidFill>
                <a:sysClr val="windowText" lastClr="000000"/>
              </a:solidFill>
              <a:latin typeface="Calibri"/>
              <a:cs typeface="Calibri"/>
            </a:rPr>
            <a:t> analysis Dashboard</a:t>
          </a:r>
          <a:endParaRPr lang="en-US" sz="1000" b="1" i="1" u="none" strike="noStrike">
            <a:solidFill>
              <a:sysClr val="windowText" lastClr="000000"/>
            </a:solidFill>
            <a:latin typeface="Calibri"/>
            <a:cs typeface="Calibri"/>
          </a:endParaRPr>
        </a:p>
      </xdr:txBody>
    </xdr:sp>
    <xdr:clientData/>
  </xdr:twoCellAnchor>
  <xdr:twoCellAnchor>
    <xdr:from>
      <xdr:col>6</xdr:col>
      <xdr:colOff>504627</xdr:colOff>
      <xdr:row>0</xdr:row>
      <xdr:rowOff>117037</xdr:rowOff>
    </xdr:from>
    <xdr:to>
      <xdr:col>10</xdr:col>
      <xdr:colOff>592712</xdr:colOff>
      <xdr:row>2</xdr:row>
      <xdr:rowOff>12108</xdr:rowOff>
    </xdr:to>
    <xdr:sp macro="" textlink="">
      <xdr:nvSpPr>
        <xdr:cNvPr id="123" name="TextBox 122">
          <a:extLst>
            <a:ext uri="{FF2B5EF4-FFF2-40B4-BE49-F238E27FC236}">
              <a16:creationId xmlns:a16="http://schemas.microsoft.com/office/drawing/2014/main" id="{00000000-0008-0000-0200-00007B000000}"/>
            </a:ext>
          </a:extLst>
        </xdr:cNvPr>
        <xdr:cNvSpPr txBox="1"/>
      </xdr:nvSpPr>
      <xdr:spPr>
        <a:xfrm>
          <a:off x="4152499" y="117037"/>
          <a:ext cx="2520000" cy="25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1" u="none" strike="noStrike">
              <a:solidFill>
                <a:sysClr val="windowText" lastClr="000000"/>
              </a:solidFill>
              <a:latin typeface="Calibri"/>
              <a:cs typeface="Calibri"/>
            </a:rPr>
            <a:t>Author: John Christian</a:t>
          </a:r>
          <a:r>
            <a:rPr lang="en-US" sz="1000" b="1" i="1" u="none" strike="noStrike" baseline="0">
              <a:solidFill>
                <a:sysClr val="windowText" lastClr="000000"/>
              </a:solidFill>
              <a:latin typeface="Calibri"/>
              <a:cs typeface="Calibri"/>
            </a:rPr>
            <a:t> C. Dalton</a:t>
          </a:r>
          <a:endParaRPr lang="en-US" sz="1000" b="1" i="1" u="none" strike="noStrike">
            <a:solidFill>
              <a:sysClr val="windowText" lastClr="000000"/>
            </a:solidFill>
            <a:latin typeface="Calibri"/>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14017</xdr:colOff>
      <xdr:row>0</xdr:row>
      <xdr:rowOff>16548</xdr:rowOff>
    </xdr:from>
    <xdr:to>
      <xdr:col>14</xdr:col>
      <xdr:colOff>170649</xdr:colOff>
      <xdr:row>3</xdr:row>
      <xdr:rowOff>47288</xdr:rowOff>
    </xdr:to>
    <mc:AlternateContent xmlns:mc="http://schemas.openxmlformats.org/markup-compatibility/2006" xmlns:a14="http://schemas.microsoft.com/office/drawing/2010/main">
      <mc:Choice Requires="a14">
        <xdr:graphicFrame macro="">
          <xdr:nvGraphicFramePr>
            <xdr:cNvPr id="97" name="Year 1">
              <a:extLst>
                <a:ext uri="{FF2B5EF4-FFF2-40B4-BE49-F238E27FC236}">
                  <a16:creationId xmlns:a16="http://schemas.microsoft.com/office/drawing/2014/main" id="{00000000-0008-0000-0300-000061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877847" y="16548"/>
              <a:ext cx="3804504" cy="57792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102501</xdr:colOff>
      <xdr:row>0</xdr:row>
      <xdr:rowOff>1182</xdr:rowOff>
    </xdr:from>
    <xdr:to>
      <xdr:col>20</xdr:col>
      <xdr:colOff>261254</xdr:colOff>
      <xdr:row>3</xdr:row>
      <xdr:rowOff>136131</xdr:rowOff>
    </xdr:to>
    <mc:AlternateContent xmlns:mc="http://schemas.openxmlformats.org/markup-compatibility/2006" xmlns:a14="http://schemas.microsoft.com/office/drawing/2010/main">
      <mc:Choice Requires="a14">
        <xdr:graphicFrame macro="">
          <xdr:nvGraphicFramePr>
            <xdr:cNvPr id="100" name="Country 1">
              <a:extLst>
                <a:ext uri="{FF2B5EF4-FFF2-40B4-BE49-F238E27FC236}">
                  <a16:creationId xmlns:a16="http://schemas.microsoft.com/office/drawing/2014/main" id="{00000000-0008-0000-0300-0000640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614203" y="1182"/>
              <a:ext cx="3806625" cy="68213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157228</xdr:colOff>
      <xdr:row>2</xdr:row>
      <xdr:rowOff>172426</xdr:rowOff>
    </xdr:from>
    <xdr:to>
      <xdr:col>10</xdr:col>
      <xdr:colOff>351282</xdr:colOff>
      <xdr:row>15</xdr:row>
      <xdr:rowOff>69309</xdr:rowOff>
    </xdr:to>
    <xdr:sp macro="" textlink="">
      <xdr:nvSpPr>
        <xdr:cNvPr id="130" name="Rectangle: Rounded Corners 129">
          <a:extLst>
            <a:ext uri="{FF2B5EF4-FFF2-40B4-BE49-F238E27FC236}">
              <a16:creationId xmlns:a16="http://schemas.microsoft.com/office/drawing/2014/main" id="{00000000-0008-0000-0300-000082000000}"/>
            </a:ext>
          </a:extLst>
        </xdr:cNvPr>
        <xdr:cNvSpPr/>
      </xdr:nvSpPr>
      <xdr:spPr>
        <a:xfrm>
          <a:off x="5021058" y="537213"/>
          <a:ext cx="1410011" cy="2268000"/>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491213</xdr:colOff>
      <xdr:row>3</xdr:row>
      <xdr:rowOff>6515</xdr:rowOff>
    </xdr:from>
    <xdr:to>
      <xdr:col>8</xdr:col>
      <xdr:colOff>87825</xdr:colOff>
      <xdr:row>15</xdr:row>
      <xdr:rowOff>85792</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491213" y="553696"/>
          <a:ext cx="4460442" cy="2268000"/>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101329</xdr:colOff>
      <xdr:row>0</xdr:row>
      <xdr:rowOff>41921</xdr:rowOff>
    </xdr:from>
    <xdr:to>
      <xdr:col>4</xdr:col>
      <xdr:colOff>585414</xdr:colOff>
      <xdr:row>1</xdr:row>
      <xdr:rowOff>119385</xdr:rowOff>
    </xdr:to>
    <xdr:sp macro="" textlink="">
      <xdr:nvSpPr>
        <xdr:cNvPr id="105" name="TextBox 104">
          <a:extLst>
            <a:ext uri="{FF2B5EF4-FFF2-40B4-BE49-F238E27FC236}">
              <a16:creationId xmlns:a16="http://schemas.microsoft.com/office/drawing/2014/main" id="{00000000-0008-0000-0300-000069000000}"/>
            </a:ext>
          </a:extLst>
        </xdr:cNvPr>
        <xdr:cNvSpPr txBox="1"/>
      </xdr:nvSpPr>
      <xdr:spPr>
        <a:xfrm>
          <a:off x="101329" y="41921"/>
          <a:ext cx="2916000" cy="25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600" b="1">
              <a:solidFill>
                <a:srgbClr val="06A6B3"/>
              </a:solidFill>
            </a:rPr>
            <a:t>Adventure</a:t>
          </a:r>
          <a:r>
            <a:rPr lang="en-PH" sz="1600" b="1">
              <a:solidFill>
                <a:sysClr val="windowText" lastClr="000000"/>
              </a:solidFill>
            </a:rPr>
            <a:t> Works </a:t>
          </a:r>
          <a:r>
            <a:rPr lang="en-PH" sz="1600"/>
            <a:t>Sales Analysis</a:t>
          </a:r>
          <a:endParaRPr lang="en-US" sz="1600" b="0" i="0" u="none" strike="noStrike">
            <a:solidFill>
              <a:srgbClr val="000000"/>
            </a:solidFill>
            <a:latin typeface="Calibri"/>
            <a:cs typeface="Calibri"/>
          </a:endParaRPr>
        </a:p>
      </xdr:txBody>
    </xdr:sp>
    <xdr:clientData/>
  </xdr:twoCellAnchor>
  <xdr:twoCellAnchor>
    <xdr:from>
      <xdr:col>1</xdr:col>
      <xdr:colOff>7712</xdr:colOff>
      <xdr:row>3</xdr:row>
      <xdr:rowOff>52458</xdr:rowOff>
    </xdr:from>
    <xdr:to>
      <xdr:col>5</xdr:col>
      <xdr:colOff>509859</xdr:colOff>
      <xdr:row>4</xdr:row>
      <xdr:rowOff>129923</xdr:rowOff>
    </xdr:to>
    <xdr:sp macro="" textlink="">
      <xdr:nvSpPr>
        <xdr:cNvPr id="107" name="TextBox 106">
          <a:extLst>
            <a:ext uri="{FF2B5EF4-FFF2-40B4-BE49-F238E27FC236}">
              <a16:creationId xmlns:a16="http://schemas.microsoft.com/office/drawing/2014/main" id="{00000000-0008-0000-0300-00006B000000}"/>
            </a:ext>
          </a:extLst>
        </xdr:cNvPr>
        <xdr:cNvSpPr txBox="1"/>
      </xdr:nvSpPr>
      <xdr:spPr>
        <a:xfrm>
          <a:off x="615691" y="599639"/>
          <a:ext cx="2934062" cy="25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1" u="none" strike="noStrike">
              <a:solidFill>
                <a:srgbClr val="000000"/>
              </a:solidFill>
              <a:latin typeface="Calibri"/>
              <a:cs typeface="Calibri"/>
            </a:rPr>
            <a:t>Top</a:t>
          </a:r>
          <a:r>
            <a:rPr lang="en-US" sz="1200" b="0" i="1" u="none" strike="noStrike" baseline="0">
              <a:solidFill>
                <a:srgbClr val="000000"/>
              </a:solidFill>
              <a:latin typeface="Calibri"/>
              <a:cs typeface="Calibri"/>
            </a:rPr>
            <a:t> 5 Profitable </a:t>
          </a:r>
          <a:r>
            <a:rPr lang="en-US" sz="1100" b="1" i="1" u="none" strike="noStrike" baseline="0">
              <a:solidFill>
                <a:srgbClr val="000000"/>
              </a:solidFill>
              <a:latin typeface="Calibri"/>
              <a:cs typeface="Calibri"/>
            </a:rPr>
            <a:t>Products</a:t>
          </a:r>
          <a:endParaRPr lang="en-US" sz="1200" b="1" i="1" u="none" strike="noStrike">
            <a:solidFill>
              <a:srgbClr val="000000"/>
            </a:solidFill>
            <a:latin typeface="Calibri"/>
            <a:cs typeface="Calibri"/>
          </a:endParaRPr>
        </a:p>
      </xdr:txBody>
    </xdr:sp>
    <xdr:clientData/>
  </xdr:twoCellAnchor>
  <xdr:twoCellAnchor>
    <xdr:from>
      <xdr:col>5</xdr:col>
      <xdr:colOff>108090</xdr:colOff>
      <xdr:row>7</xdr:row>
      <xdr:rowOff>69752</xdr:rowOff>
    </xdr:from>
    <xdr:to>
      <xdr:col>8</xdr:col>
      <xdr:colOff>236440</xdr:colOff>
      <xdr:row>10</xdr:row>
      <xdr:rowOff>114839</xdr:rowOff>
    </xdr:to>
    <xdr:sp macro="" textlink="">
      <xdr:nvSpPr>
        <xdr:cNvPr id="109" name="TextBox 108">
          <a:extLst>
            <a:ext uri="{FF2B5EF4-FFF2-40B4-BE49-F238E27FC236}">
              <a16:creationId xmlns:a16="http://schemas.microsoft.com/office/drawing/2014/main" id="{00000000-0008-0000-0300-00006D000000}"/>
            </a:ext>
          </a:extLst>
        </xdr:cNvPr>
        <xdr:cNvSpPr txBox="1"/>
      </xdr:nvSpPr>
      <xdr:spPr>
        <a:xfrm>
          <a:off x="3147984" y="1346507"/>
          <a:ext cx="1952286" cy="592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Profit</a:t>
          </a:r>
          <a:r>
            <a:rPr lang="en-US" sz="1050" b="0" i="0" u="none" strike="noStrike" baseline="0">
              <a:solidFill>
                <a:srgbClr val="000000"/>
              </a:solidFill>
              <a:latin typeface="Calibri"/>
              <a:cs typeface="Calibri"/>
            </a:rPr>
            <a:t> share of the</a:t>
          </a:r>
        </a:p>
        <a:p>
          <a:pPr algn="ctr"/>
          <a:r>
            <a:rPr lang="en-US" sz="1200" b="1" i="0" u="none" strike="noStrike" baseline="0">
              <a:solidFill>
                <a:srgbClr val="06A6B3"/>
              </a:solidFill>
              <a:latin typeface="Calibri"/>
              <a:cs typeface="Calibri"/>
            </a:rPr>
            <a:t>Top- 5 </a:t>
          </a:r>
          <a:r>
            <a:rPr lang="en-US" sz="1050" b="0" i="0" u="none" strike="noStrike" baseline="0">
              <a:solidFill>
                <a:srgbClr val="000000"/>
              </a:solidFill>
              <a:latin typeface="Calibri"/>
              <a:cs typeface="Calibri"/>
            </a:rPr>
            <a:t>products vs Others</a:t>
          </a:r>
          <a:endParaRPr lang="en-US" sz="1050" b="0" i="0" u="none" strike="noStrike">
            <a:solidFill>
              <a:srgbClr val="000000"/>
            </a:solidFill>
            <a:latin typeface="Calibri"/>
            <a:cs typeface="Calibri"/>
          </a:endParaRPr>
        </a:p>
      </xdr:txBody>
    </xdr:sp>
    <xdr:clientData/>
  </xdr:twoCellAnchor>
  <xdr:twoCellAnchor>
    <xdr:from>
      <xdr:col>0</xdr:col>
      <xdr:colOff>459367</xdr:colOff>
      <xdr:row>4</xdr:row>
      <xdr:rowOff>6754</xdr:rowOff>
    </xdr:from>
    <xdr:to>
      <xdr:col>5</xdr:col>
      <xdr:colOff>547180</xdr:colOff>
      <xdr:row>15</xdr:row>
      <xdr:rowOff>114841</xdr:rowOff>
    </xdr:to>
    <xdr:graphicFrame macro="">
      <xdr:nvGraphicFramePr>
        <xdr:cNvPr id="110" name="Chart 109">
          <a:extLst>
            <a:ext uri="{FF2B5EF4-FFF2-40B4-BE49-F238E27FC236}">
              <a16:creationId xmlns:a16="http://schemas.microsoft.com/office/drawing/2014/main" id="{00000000-0008-0000-0300-00006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155376</xdr:colOff>
      <xdr:row>9</xdr:row>
      <xdr:rowOff>40529</xdr:rowOff>
    </xdr:from>
    <xdr:to>
      <xdr:col>7</xdr:col>
      <xdr:colOff>337770</xdr:colOff>
      <xdr:row>15</xdr:row>
      <xdr:rowOff>128349</xdr:rowOff>
    </xdr:to>
    <xdr:graphicFrame macro="">
      <xdr:nvGraphicFramePr>
        <xdr:cNvPr id="112" name="Chart 111">
          <a:extLst>
            <a:ext uri="{FF2B5EF4-FFF2-40B4-BE49-F238E27FC236}">
              <a16:creationId xmlns:a16="http://schemas.microsoft.com/office/drawing/2014/main" id="{00000000-0008-0000-03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535438</xdr:colOff>
      <xdr:row>10</xdr:row>
      <xdr:rowOff>19491</xdr:rowOff>
    </xdr:from>
    <xdr:to>
      <xdr:col>7</xdr:col>
      <xdr:colOff>445856</xdr:colOff>
      <xdr:row>11</xdr:row>
      <xdr:rowOff>87815</xdr:rowOff>
    </xdr:to>
    <xdr:sp macro="" textlink="">
      <xdr:nvSpPr>
        <xdr:cNvPr id="113" name="TextBox 112">
          <a:extLst>
            <a:ext uri="{FF2B5EF4-FFF2-40B4-BE49-F238E27FC236}">
              <a16:creationId xmlns:a16="http://schemas.microsoft.com/office/drawing/2014/main" id="{00000000-0008-0000-0300-000071000000}"/>
            </a:ext>
          </a:extLst>
        </xdr:cNvPr>
        <xdr:cNvSpPr txBox="1"/>
      </xdr:nvSpPr>
      <xdr:spPr>
        <a:xfrm>
          <a:off x="4183310" y="1843427"/>
          <a:ext cx="518397" cy="250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Top</a:t>
          </a:r>
          <a:r>
            <a:rPr lang="en-US" sz="1050" b="0" i="0" u="none" strike="noStrike" baseline="0">
              <a:solidFill>
                <a:srgbClr val="000000"/>
              </a:solidFill>
              <a:latin typeface="Calibri"/>
              <a:cs typeface="Calibri"/>
            </a:rPr>
            <a:t> 5</a:t>
          </a:r>
          <a:endParaRPr lang="en-US" sz="1050" b="0" i="0" u="none" strike="noStrike">
            <a:solidFill>
              <a:srgbClr val="000000"/>
            </a:solidFill>
            <a:latin typeface="Calibri"/>
            <a:cs typeface="Calibri"/>
          </a:endParaRPr>
        </a:p>
      </xdr:txBody>
    </xdr:sp>
    <xdr:clientData/>
  </xdr:twoCellAnchor>
  <xdr:twoCellAnchor>
    <xdr:from>
      <xdr:col>6</xdr:col>
      <xdr:colOff>506655</xdr:colOff>
      <xdr:row>10</xdr:row>
      <xdr:rowOff>162127</xdr:rowOff>
    </xdr:from>
    <xdr:to>
      <xdr:col>8</xdr:col>
      <xdr:colOff>54048</xdr:colOff>
      <xdr:row>14</xdr:row>
      <xdr:rowOff>47287</xdr:rowOff>
    </xdr:to>
    <xdr:sp macro="" textlink="'P&amp;C Analysis'!M3">
      <xdr:nvSpPr>
        <xdr:cNvPr id="114" name="TextBox 113">
          <a:extLst>
            <a:ext uri="{FF2B5EF4-FFF2-40B4-BE49-F238E27FC236}">
              <a16:creationId xmlns:a16="http://schemas.microsoft.com/office/drawing/2014/main" id="{00000000-0008-0000-0300-000072000000}"/>
            </a:ext>
          </a:extLst>
        </xdr:cNvPr>
        <xdr:cNvSpPr txBox="1"/>
      </xdr:nvSpPr>
      <xdr:spPr>
        <a:xfrm>
          <a:off x="4154527" y="1986063"/>
          <a:ext cx="763351" cy="614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2AE2F1-2D11-4CB9-9255-574224CB102A}" type="TxLink">
            <a:rPr lang="en-US" sz="1800" b="0" i="0" u="none" strike="noStrike">
              <a:solidFill>
                <a:srgbClr val="06A6B3"/>
              </a:solidFill>
              <a:latin typeface="Calibri"/>
              <a:cs typeface="Calibri"/>
            </a:rPr>
            <a:pPr algn="ctr"/>
            <a:t>77.6%</a:t>
          </a:fld>
          <a:endParaRPr lang="en-US" sz="1600" b="0" i="0" u="none" strike="noStrike">
            <a:solidFill>
              <a:srgbClr val="06A6B3"/>
            </a:solidFill>
            <a:latin typeface="Calibri"/>
            <a:cs typeface="Calibri"/>
          </a:endParaRPr>
        </a:p>
      </xdr:txBody>
    </xdr:sp>
    <xdr:clientData/>
  </xdr:twoCellAnchor>
  <xdr:twoCellAnchor>
    <xdr:from>
      <xdr:col>6</xdr:col>
      <xdr:colOff>526920</xdr:colOff>
      <xdr:row>12</xdr:row>
      <xdr:rowOff>134336</xdr:rowOff>
    </xdr:from>
    <xdr:to>
      <xdr:col>7</xdr:col>
      <xdr:colOff>476659</xdr:colOff>
      <xdr:row>15</xdr:row>
      <xdr:rowOff>179423</xdr:rowOff>
    </xdr:to>
    <xdr:sp macro="" textlink="">
      <xdr:nvSpPr>
        <xdr:cNvPr id="115" name="TextBox 114">
          <a:extLst>
            <a:ext uri="{FF2B5EF4-FFF2-40B4-BE49-F238E27FC236}">
              <a16:creationId xmlns:a16="http://schemas.microsoft.com/office/drawing/2014/main" id="{00000000-0008-0000-0300-000073000000}"/>
            </a:ext>
          </a:extLst>
        </xdr:cNvPr>
        <xdr:cNvSpPr txBox="1"/>
      </xdr:nvSpPr>
      <xdr:spPr>
        <a:xfrm>
          <a:off x="4174792" y="2323059"/>
          <a:ext cx="557718" cy="592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Others</a:t>
          </a:r>
        </a:p>
      </xdr:txBody>
    </xdr:sp>
    <xdr:clientData/>
  </xdr:twoCellAnchor>
  <xdr:twoCellAnchor>
    <xdr:from>
      <xdr:col>6</xdr:col>
      <xdr:colOff>456391</xdr:colOff>
      <xdr:row>13</xdr:row>
      <xdr:rowOff>98355</xdr:rowOff>
    </xdr:from>
    <xdr:to>
      <xdr:col>8</xdr:col>
      <xdr:colOff>3784</xdr:colOff>
      <xdr:row>16</xdr:row>
      <xdr:rowOff>165909</xdr:rowOff>
    </xdr:to>
    <xdr:sp macro="" textlink="'P&amp;C Analysis'!M4">
      <xdr:nvSpPr>
        <xdr:cNvPr id="116" name="TextBox 115">
          <a:extLst>
            <a:ext uri="{FF2B5EF4-FFF2-40B4-BE49-F238E27FC236}">
              <a16:creationId xmlns:a16="http://schemas.microsoft.com/office/drawing/2014/main" id="{00000000-0008-0000-0300-000074000000}"/>
            </a:ext>
          </a:extLst>
        </xdr:cNvPr>
        <xdr:cNvSpPr txBox="1"/>
      </xdr:nvSpPr>
      <xdr:spPr>
        <a:xfrm>
          <a:off x="4104263" y="2469472"/>
          <a:ext cx="763351" cy="614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F764F97-85DA-41CE-BFE0-9B44A13CF47B}" type="TxLink">
            <a:rPr lang="en-US" sz="1400" b="0" i="0" u="none" strike="noStrike">
              <a:solidFill>
                <a:schemeClr val="bg1">
                  <a:lumMod val="50000"/>
                </a:schemeClr>
              </a:solidFill>
              <a:latin typeface="Calibri"/>
              <a:cs typeface="Calibri"/>
            </a:rPr>
            <a:pPr algn="ctr"/>
            <a:t>22.4%</a:t>
          </a:fld>
          <a:endParaRPr lang="en-US" sz="2000" b="0" i="0" u="none" strike="noStrike">
            <a:solidFill>
              <a:schemeClr val="bg1">
                <a:lumMod val="50000"/>
              </a:schemeClr>
            </a:solidFill>
            <a:latin typeface="Calibri"/>
            <a:cs typeface="Calibri"/>
          </a:endParaRPr>
        </a:p>
      </xdr:txBody>
    </xdr:sp>
    <xdr:clientData/>
  </xdr:twoCellAnchor>
  <xdr:twoCellAnchor>
    <xdr:from>
      <xdr:col>5</xdr:col>
      <xdr:colOff>331015</xdr:colOff>
      <xdr:row>10</xdr:row>
      <xdr:rowOff>87817</xdr:rowOff>
    </xdr:from>
    <xdr:to>
      <xdr:col>6</xdr:col>
      <xdr:colOff>486389</xdr:colOff>
      <xdr:row>14</xdr:row>
      <xdr:rowOff>121594</xdr:rowOff>
    </xdr:to>
    <xdr:sp macro="" textlink="">
      <xdr:nvSpPr>
        <xdr:cNvPr id="36" name="Oval 35">
          <a:extLst>
            <a:ext uri="{FF2B5EF4-FFF2-40B4-BE49-F238E27FC236}">
              <a16:creationId xmlns:a16="http://schemas.microsoft.com/office/drawing/2014/main" id="{00000000-0008-0000-0300-000024000000}"/>
            </a:ext>
          </a:extLst>
        </xdr:cNvPr>
        <xdr:cNvSpPr/>
      </xdr:nvSpPr>
      <xdr:spPr>
        <a:xfrm>
          <a:off x="3370909" y="1911753"/>
          <a:ext cx="763352" cy="763352"/>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574208</xdr:colOff>
      <xdr:row>10</xdr:row>
      <xdr:rowOff>87818</xdr:rowOff>
    </xdr:from>
    <xdr:to>
      <xdr:col>6</xdr:col>
      <xdr:colOff>574208</xdr:colOff>
      <xdr:row>12</xdr:row>
      <xdr:rowOff>47031</xdr:rowOff>
    </xdr:to>
    <xdr:cxnSp macro="">
      <xdr:nvCxnSpPr>
        <xdr:cNvPr id="38" name="Straight Connector 37">
          <a:extLst>
            <a:ext uri="{FF2B5EF4-FFF2-40B4-BE49-F238E27FC236}">
              <a16:creationId xmlns:a16="http://schemas.microsoft.com/office/drawing/2014/main" id="{00000000-0008-0000-0300-000026000000}"/>
            </a:ext>
          </a:extLst>
        </xdr:cNvPr>
        <xdr:cNvCxnSpPr/>
      </xdr:nvCxnSpPr>
      <xdr:spPr>
        <a:xfrm>
          <a:off x="4222080" y="1911754"/>
          <a:ext cx="0" cy="324000"/>
        </a:xfrm>
        <a:prstGeom prst="line">
          <a:avLst/>
        </a:prstGeom>
        <a:ln w="25400">
          <a:solidFill>
            <a:srgbClr val="06A6B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571236</xdr:colOff>
      <xdr:row>13</xdr:row>
      <xdr:rowOff>3781</xdr:rowOff>
    </xdr:from>
    <xdr:to>
      <xdr:col>6</xdr:col>
      <xdr:colOff>571236</xdr:colOff>
      <xdr:row>14</xdr:row>
      <xdr:rowOff>145387</xdr:rowOff>
    </xdr:to>
    <xdr:cxnSp macro="">
      <xdr:nvCxnSpPr>
        <xdr:cNvPr id="126" name="Straight Connector 125">
          <a:extLst>
            <a:ext uri="{FF2B5EF4-FFF2-40B4-BE49-F238E27FC236}">
              <a16:creationId xmlns:a16="http://schemas.microsoft.com/office/drawing/2014/main" id="{00000000-0008-0000-0300-00007E000000}"/>
            </a:ext>
          </a:extLst>
        </xdr:cNvPr>
        <xdr:cNvCxnSpPr/>
      </xdr:nvCxnSpPr>
      <xdr:spPr>
        <a:xfrm>
          <a:off x="4219108" y="2374898"/>
          <a:ext cx="0" cy="32400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452614</xdr:colOff>
      <xdr:row>11</xdr:row>
      <xdr:rowOff>27020</xdr:rowOff>
    </xdr:from>
    <xdr:to>
      <xdr:col>6</xdr:col>
      <xdr:colOff>348636</xdr:colOff>
      <xdr:row>13</xdr:row>
      <xdr:rowOff>166233</xdr:rowOff>
    </xdr:to>
    <xdr:pic>
      <xdr:nvPicPr>
        <xdr:cNvPr id="7172" name="Picture 7171">
          <a:extLst>
            <a:ext uri="{FF2B5EF4-FFF2-40B4-BE49-F238E27FC236}">
              <a16:creationId xmlns:a16="http://schemas.microsoft.com/office/drawing/2014/main" id="{00000000-0008-0000-0300-0000041C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92508" y="2033350"/>
          <a:ext cx="504000" cy="504000"/>
        </a:xfrm>
        <a:prstGeom prst="rect">
          <a:avLst/>
        </a:prstGeom>
      </xdr:spPr>
    </xdr:pic>
    <xdr:clientData/>
  </xdr:twoCellAnchor>
  <xdr:twoCellAnchor>
    <xdr:from>
      <xdr:col>10</xdr:col>
      <xdr:colOff>425593</xdr:colOff>
      <xdr:row>3</xdr:row>
      <xdr:rowOff>20264</xdr:rowOff>
    </xdr:from>
    <xdr:to>
      <xdr:col>15</xdr:col>
      <xdr:colOff>6761</xdr:colOff>
      <xdr:row>15</xdr:row>
      <xdr:rowOff>99541</xdr:rowOff>
    </xdr:to>
    <xdr:sp macro="" textlink="">
      <xdr:nvSpPr>
        <xdr:cNvPr id="131" name="Rectangle: Rounded Corners 130">
          <a:extLst>
            <a:ext uri="{FF2B5EF4-FFF2-40B4-BE49-F238E27FC236}">
              <a16:creationId xmlns:a16="http://schemas.microsoft.com/office/drawing/2014/main" id="{00000000-0008-0000-0300-000083000000}"/>
            </a:ext>
          </a:extLst>
        </xdr:cNvPr>
        <xdr:cNvSpPr/>
      </xdr:nvSpPr>
      <xdr:spPr>
        <a:xfrm>
          <a:off x="6505380" y="567445"/>
          <a:ext cx="2621062" cy="2268000"/>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15</xdr:col>
      <xdr:colOff>54049</xdr:colOff>
      <xdr:row>3</xdr:row>
      <xdr:rowOff>20264</xdr:rowOff>
    </xdr:from>
    <xdr:to>
      <xdr:col>20</xdr:col>
      <xdr:colOff>390993</xdr:colOff>
      <xdr:row>15</xdr:row>
      <xdr:rowOff>99541</xdr:rowOff>
    </xdr:to>
    <xdr:sp macro="" textlink="">
      <xdr:nvSpPr>
        <xdr:cNvPr id="132" name="Rectangle: Rounded Corners 131">
          <a:extLst>
            <a:ext uri="{FF2B5EF4-FFF2-40B4-BE49-F238E27FC236}">
              <a16:creationId xmlns:a16="http://schemas.microsoft.com/office/drawing/2014/main" id="{00000000-0008-0000-0300-000084000000}"/>
            </a:ext>
          </a:extLst>
        </xdr:cNvPr>
        <xdr:cNvSpPr/>
      </xdr:nvSpPr>
      <xdr:spPr>
        <a:xfrm>
          <a:off x="9173730" y="567445"/>
          <a:ext cx="3376837" cy="2268000"/>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9</xdr:col>
      <xdr:colOff>201179</xdr:colOff>
      <xdr:row>3</xdr:row>
      <xdr:rowOff>80292</xdr:rowOff>
    </xdr:from>
    <xdr:to>
      <xdr:col>10</xdr:col>
      <xdr:colOff>298728</xdr:colOff>
      <xdr:row>6</xdr:row>
      <xdr:rowOff>6755</xdr:rowOff>
    </xdr:to>
    <xdr:sp macro="" textlink="">
      <xdr:nvSpPr>
        <xdr:cNvPr id="134" name="TextBox 133">
          <a:extLst>
            <a:ext uri="{FF2B5EF4-FFF2-40B4-BE49-F238E27FC236}">
              <a16:creationId xmlns:a16="http://schemas.microsoft.com/office/drawing/2014/main" id="{00000000-0008-0000-0300-000086000000}"/>
            </a:ext>
          </a:extLst>
        </xdr:cNvPr>
        <xdr:cNvSpPr txBox="1"/>
      </xdr:nvSpPr>
      <xdr:spPr>
        <a:xfrm>
          <a:off x="5672988" y="627473"/>
          <a:ext cx="705527" cy="473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Available</a:t>
          </a:r>
        </a:p>
        <a:p>
          <a:pPr algn="ctr"/>
          <a:r>
            <a:rPr lang="en-US" sz="1050" b="0" i="0" u="none" strike="noStrike" baseline="0">
              <a:solidFill>
                <a:srgbClr val="000000"/>
              </a:solidFill>
              <a:latin typeface="Calibri"/>
              <a:cs typeface="Calibri"/>
            </a:rPr>
            <a:t> </a:t>
          </a:r>
          <a:r>
            <a:rPr lang="en-US" sz="1050" b="1" i="0" u="none" strike="noStrike" baseline="0">
              <a:solidFill>
                <a:srgbClr val="000000"/>
              </a:solidFill>
              <a:latin typeface="Calibri"/>
              <a:cs typeface="Calibri"/>
            </a:rPr>
            <a:t>Products</a:t>
          </a:r>
        </a:p>
        <a:p>
          <a:pPr algn="ctr"/>
          <a:endParaRPr lang="en-US" sz="1050" b="0" i="0" u="none" strike="noStrike">
            <a:solidFill>
              <a:srgbClr val="000000"/>
            </a:solidFill>
            <a:latin typeface="Calibri"/>
            <a:cs typeface="Calibri"/>
          </a:endParaRPr>
        </a:p>
      </xdr:txBody>
    </xdr:sp>
    <xdr:clientData/>
  </xdr:twoCellAnchor>
  <xdr:twoCellAnchor>
    <xdr:from>
      <xdr:col>9</xdr:col>
      <xdr:colOff>144164</xdr:colOff>
      <xdr:row>7</xdr:row>
      <xdr:rowOff>58925</xdr:rowOff>
    </xdr:from>
    <xdr:to>
      <xdr:col>10</xdr:col>
      <xdr:colOff>298728</xdr:colOff>
      <xdr:row>9</xdr:row>
      <xdr:rowOff>163997</xdr:rowOff>
    </xdr:to>
    <xdr:sp macro="" textlink="">
      <xdr:nvSpPr>
        <xdr:cNvPr id="135" name="TextBox 134">
          <a:extLst>
            <a:ext uri="{FF2B5EF4-FFF2-40B4-BE49-F238E27FC236}">
              <a16:creationId xmlns:a16="http://schemas.microsoft.com/office/drawing/2014/main" id="{00000000-0008-0000-0300-000087000000}"/>
            </a:ext>
          </a:extLst>
        </xdr:cNvPr>
        <xdr:cNvSpPr txBox="1"/>
      </xdr:nvSpPr>
      <xdr:spPr>
        <a:xfrm>
          <a:off x="5615973" y="1335680"/>
          <a:ext cx="762542" cy="469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Sold</a:t>
          </a:r>
          <a:r>
            <a:rPr lang="en-US" sz="1050" b="0" i="0" u="none" strike="noStrike" baseline="0">
              <a:solidFill>
                <a:srgbClr val="000000"/>
              </a:solidFill>
              <a:latin typeface="Calibri"/>
              <a:cs typeface="Calibri"/>
            </a:rPr>
            <a:t> </a:t>
          </a:r>
        </a:p>
        <a:p>
          <a:pPr algn="ctr"/>
          <a:r>
            <a:rPr lang="en-US" sz="1050" b="1" i="0" u="none" strike="noStrike" baseline="0">
              <a:solidFill>
                <a:srgbClr val="000000"/>
              </a:solidFill>
              <a:latin typeface="Calibri"/>
              <a:cs typeface="Calibri"/>
            </a:rPr>
            <a:t>Products</a:t>
          </a:r>
        </a:p>
        <a:p>
          <a:pPr algn="ctr"/>
          <a:endParaRPr lang="en-US" sz="1050" b="0" i="0" u="none" strike="noStrike">
            <a:solidFill>
              <a:srgbClr val="000000"/>
            </a:solidFill>
            <a:latin typeface="Calibri"/>
            <a:cs typeface="Calibri"/>
          </a:endParaRPr>
        </a:p>
      </xdr:txBody>
    </xdr:sp>
    <xdr:clientData/>
  </xdr:twoCellAnchor>
  <xdr:twoCellAnchor>
    <xdr:from>
      <xdr:col>9</xdr:col>
      <xdr:colOff>237929</xdr:colOff>
      <xdr:row>11</xdr:row>
      <xdr:rowOff>81059</xdr:rowOff>
    </xdr:from>
    <xdr:to>
      <xdr:col>10</xdr:col>
      <xdr:colOff>298728</xdr:colOff>
      <xdr:row>13</xdr:row>
      <xdr:rowOff>141857</xdr:rowOff>
    </xdr:to>
    <xdr:sp macro="" textlink="">
      <xdr:nvSpPr>
        <xdr:cNvPr id="136" name="TextBox 135">
          <a:extLst>
            <a:ext uri="{FF2B5EF4-FFF2-40B4-BE49-F238E27FC236}">
              <a16:creationId xmlns:a16="http://schemas.microsoft.com/office/drawing/2014/main" id="{00000000-0008-0000-0300-000088000000}"/>
            </a:ext>
          </a:extLst>
        </xdr:cNvPr>
        <xdr:cNvSpPr txBox="1"/>
      </xdr:nvSpPr>
      <xdr:spPr>
        <a:xfrm>
          <a:off x="5709738" y="2087389"/>
          <a:ext cx="668777" cy="42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Unsold </a:t>
          </a:r>
        </a:p>
        <a:p>
          <a:pPr algn="ctr"/>
          <a:r>
            <a:rPr lang="en-US" sz="1050" b="1" i="0" u="none" strike="noStrike">
              <a:solidFill>
                <a:srgbClr val="000000"/>
              </a:solidFill>
              <a:latin typeface="Calibri"/>
              <a:cs typeface="Calibri"/>
            </a:rPr>
            <a:t>Products</a:t>
          </a:r>
        </a:p>
      </xdr:txBody>
    </xdr:sp>
    <xdr:clientData/>
  </xdr:twoCellAnchor>
  <xdr:twoCellAnchor>
    <xdr:from>
      <xdr:col>6</xdr:col>
      <xdr:colOff>58636</xdr:colOff>
      <xdr:row>21</xdr:row>
      <xdr:rowOff>40569</xdr:rowOff>
    </xdr:from>
    <xdr:to>
      <xdr:col>7</xdr:col>
      <xdr:colOff>213199</xdr:colOff>
      <xdr:row>23</xdr:row>
      <xdr:rowOff>145642</xdr:rowOff>
    </xdr:to>
    <xdr:sp macro="" textlink="">
      <xdr:nvSpPr>
        <xdr:cNvPr id="137" name="TextBox 136">
          <a:extLst>
            <a:ext uri="{FF2B5EF4-FFF2-40B4-BE49-F238E27FC236}">
              <a16:creationId xmlns:a16="http://schemas.microsoft.com/office/drawing/2014/main" id="{00000000-0008-0000-0300-000089000000}"/>
            </a:ext>
          </a:extLst>
        </xdr:cNvPr>
        <xdr:cNvSpPr txBox="1"/>
      </xdr:nvSpPr>
      <xdr:spPr>
        <a:xfrm>
          <a:off x="3706508" y="3870835"/>
          <a:ext cx="762542" cy="469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050" b="0" i="0" u="none" strike="noStrike">
            <a:solidFill>
              <a:srgbClr val="000000"/>
            </a:solidFill>
            <a:latin typeface="Calibri"/>
            <a:cs typeface="Calibri"/>
          </a:endParaRPr>
        </a:p>
      </xdr:txBody>
    </xdr:sp>
    <xdr:clientData/>
  </xdr:twoCellAnchor>
  <xdr:twoCellAnchor>
    <xdr:from>
      <xdr:col>9</xdr:col>
      <xdr:colOff>144164</xdr:colOff>
      <xdr:row>5</xdr:row>
      <xdr:rowOff>55953</xdr:rowOff>
    </xdr:from>
    <xdr:to>
      <xdr:col>10</xdr:col>
      <xdr:colOff>298728</xdr:colOff>
      <xdr:row>7</xdr:row>
      <xdr:rowOff>161026</xdr:rowOff>
    </xdr:to>
    <xdr:sp macro="" textlink="'P&amp;C Analysis'!Q3">
      <xdr:nvSpPr>
        <xdr:cNvPr id="143" name="TextBox 142">
          <a:extLst>
            <a:ext uri="{FF2B5EF4-FFF2-40B4-BE49-F238E27FC236}">
              <a16:creationId xmlns:a16="http://schemas.microsoft.com/office/drawing/2014/main" id="{00000000-0008-0000-0300-00008F000000}"/>
            </a:ext>
          </a:extLst>
        </xdr:cNvPr>
        <xdr:cNvSpPr txBox="1"/>
      </xdr:nvSpPr>
      <xdr:spPr>
        <a:xfrm>
          <a:off x="5615973" y="967921"/>
          <a:ext cx="762542" cy="469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910167-3402-449F-BB38-9E14FD723BB1}" type="TxLink">
            <a:rPr lang="en-US" sz="1800" b="0" i="0" u="none" strike="noStrike">
              <a:solidFill>
                <a:schemeClr val="bg1">
                  <a:lumMod val="50000"/>
                </a:schemeClr>
              </a:solidFill>
              <a:latin typeface="Calibri"/>
              <a:cs typeface="Calibri"/>
            </a:rPr>
            <a:pPr algn="ctr"/>
            <a:t>606</a:t>
          </a:fld>
          <a:endParaRPr lang="en-US" sz="1800" b="0" i="0" u="none" strike="noStrike">
            <a:solidFill>
              <a:schemeClr val="bg1">
                <a:lumMod val="50000"/>
              </a:schemeClr>
            </a:solidFill>
            <a:latin typeface="Calibri"/>
            <a:cs typeface="Calibri"/>
          </a:endParaRPr>
        </a:p>
      </xdr:txBody>
    </xdr:sp>
    <xdr:clientData/>
  </xdr:twoCellAnchor>
  <xdr:twoCellAnchor>
    <xdr:from>
      <xdr:col>9</xdr:col>
      <xdr:colOff>144164</xdr:colOff>
      <xdr:row>9</xdr:row>
      <xdr:rowOff>42848</xdr:rowOff>
    </xdr:from>
    <xdr:to>
      <xdr:col>10</xdr:col>
      <xdr:colOff>298728</xdr:colOff>
      <xdr:row>11</xdr:row>
      <xdr:rowOff>147921</xdr:rowOff>
    </xdr:to>
    <xdr:sp macro="" textlink="'P&amp;C Analysis'!R3">
      <xdr:nvSpPr>
        <xdr:cNvPr id="144" name="TextBox 143">
          <a:extLst>
            <a:ext uri="{FF2B5EF4-FFF2-40B4-BE49-F238E27FC236}">
              <a16:creationId xmlns:a16="http://schemas.microsoft.com/office/drawing/2014/main" id="{00000000-0008-0000-0300-000090000000}"/>
            </a:ext>
          </a:extLst>
        </xdr:cNvPr>
        <xdr:cNvSpPr txBox="1"/>
      </xdr:nvSpPr>
      <xdr:spPr>
        <a:xfrm>
          <a:off x="5615973" y="1684391"/>
          <a:ext cx="762542" cy="469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16C38F-096E-48F7-9E47-2A10D54CFCCB}" type="TxLink">
            <a:rPr lang="en-US" sz="1800" b="1" i="0" u="none" strike="noStrike">
              <a:solidFill>
                <a:srgbClr val="06A6B3"/>
              </a:solidFill>
              <a:latin typeface="Calibri"/>
              <a:cs typeface="Calibri"/>
            </a:rPr>
            <a:pPr algn="ctr"/>
            <a:t>25</a:t>
          </a:fld>
          <a:endParaRPr lang="en-US" sz="1800" b="1" i="0" u="none" strike="noStrike">
            <a:solidFill>
              <a:srgbClr val="06A6B3"/>
            </a:solidFill>
            <a:latin typeface="Calibri"/>
            <a:cs typeface="Calibri"/>
          </a:endParaRPr>
        </a:p>
      </xdr:txBody>
    </xdr:sp>
    <xdr:clientData/>
  </xdr:twoCellAnchor>
  <xdr:twoCellAnchor>
    <xdr:from>
      <xdr:col>9</xdr:col>
      <xdr:colOff>144164</xdr:colOff>
      <xdr:row>13</xdr:row>
      <xdr:rowOff>36499</xdr:rowOff>
    </xdr:from>
    <xdr:to>
      <xdr:col>10</xdr:col>
      <xdr:colOff>298728</xdr:colOff>
      <xdr:row>15</xdr:row>
      <xdr:rowOff>141572</xdr:rowOff>
    </xdr:to>
    <xdr:sp macro="" textlink="'P&amp;C Analysis'!S3">
      <xdr:nvSpPr>
        <xdr:cNvPr id="145" name="TextBox 144">
          <a:extLst>
            <a:ext uri="{FF2B5EF4-FFF2-40B4-BE49-F238E27FC236}">
              <a16:creationId xmlns:a16="http://schemas.microsoft.com/office/drawing/2014/main" id="{00000000-0008-0000-0300-000091000000}"/>
            </a:ext>
          </a:extLst>
        </xdr:cNvPr>
        <xdr:cNvSpPr txBox="1"/>
      </xdr:nvSpPr>
      <xdr:spPr>
        <a:xfrm>
          <a:off x="5615973" y="2407616"/>
          <a:ext cx="762542" cy="469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1DA0F7-BF0F-48B1-8DAF-04CCB26B84C9}" type="TxLink">
            <a:rPr lang="en-US" sz="1800" b="0" i="0" u="none" strike="noStrike">
              <a:solidFill>
                <a:schemeClr val="bg1">
                  <a:lumMod val="50000"/>
                </a:schemeClr>
              </a:solidFill>
              <a:latin typeface="Calibri"/>
              <a:cs typeface="Calibri"/>
            </a:rPr>
            <a:pPr algn="ctr"/>
            <a:t>581</a:t>
          </a:fld>
          <a:endParaRPr lang="en-US" sz="1800" b="0" i="0" u="none" strike="noStrike">
            <a:solidFill>
              <a:schemeClr val="bg1">
                <a:lumMod val="50000"/>
              </a:schemeClr>
            </a:solidFill>
            <a:latin typeface="Calibri"/>
            <a:cs typeface="Calibri"/>
          </a:endParaRPr>
        </a:p>
      </xdr:txBody>
    </xdr:sp>
    <xdr:clientData/>
  </xdr:twoCellAnchor>
  <xdr:twoCellAnchor>
    <xdr:from>
      <xdr:col>8</xdr:col>
      <xdr:colOff>243197</xdr:colOff>
      <xdr:row>7</xdr:row>
      <xdr:rowOff>121997</xdr:rowOff>
    </xdr:from>
    <xdr:to>
      <xdr:col>9</xdr:col>
      <xdr:colOff>175218</xdr:colOff>
      <xdr:row>10</xdr:row>
      <xdr:rowOff>78816</xdr:rowOff>
    </xdr:to>
    <xdr:sp macro="" textlink="">
      <xdr:nvSpPr>
        <xdr:cNvPr id="153" name="Rectangle: Rounded Corners 152">
          <a:extLst>
            <a:ext uri="{FF2B5EF4-FFF2-40B4-BE49-F238E27FC236}">
              <a16:creationId xmlns:a16="http://schemas.microsoft.com/office/drawing/2014/main" id="{00000000-0008-0000-0300-000099000000}"/>
            </a:ext>
          </a:extLst>
        </xdr:cNvPr>
        <xdr:cNvSpPr/>
      </xdr:nvSpPr>
      <xdr:spPr>
        <a:xfrm>
          <a:off x="5107027" y="1398752"/>
          <a:ext cx="540000" cy="504000"/>
        </a:xfrm>
        <a:prstGeom prst="roundRect">
          <a:avLst/>
        </a:prstGeom>
        <a:solidFill>
          <a:srgbClr val="06A6B3"/>
        </a:solidFill>
        <a:ln>
          <a:solidFill>
            <a:srgbClr val="06A6B3"/>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243197</xdr:colOff>
      <xdr:row>11</xdr:row>
      <xdr:rowOff>168827</xdr:rowOff>
    </xdr:from>
    <xdr:to>
      <xdr:col>9</xdr:col>
      <xdr:colOff>175218</xdr:colOff>
      <xdr:row>14</xdr:row>
      <xdr:rowOff>125646</xdr:rowOff>
    </xdr:to>
    <xdr:sp macro="" textlink="">
      <xdr:nvSpPr>
        <xdr:cNvPr id="157" name="Rectangle: Rounded Corners 156">
          <a:extLst>
            <a:ext uri="{FF2B5EF4-FFF2-40B4-BE49-F238E27FC236}">
              <a16:creationId xmlns:a16="http://schemas.microsoft.com/office/drawing/2014/main" id="{00000000-0008-0000-0300-00009D000000}"/>
            </a:ext>
          </a:extLst>
        </xdr:cNvPr>
        <xdr:cNvSpPr/>
      </xdr:nvSpPr>
      <xdr:spPr>
        <a:xfrm>
          <a:off x="5107027" y="2175157"/>
          <a:ext cx="540000" cy="504000"/>
        </a:xfrm>
        <a:prstGeom prst="roundRect">
          <a:avLst/>
        </a:prstGeom>
        <a:solidFill>
          <a:sysClr val="window" lastClr="FFFFFF"/>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PH" sz="1100">
            <a:solidFill>
              <a:schemeClr val="bg1"/>
            </a:solidFill>
          </a:endParaRPr>
        </a:p>
      </xdr:txBody>
    </xdr:sp>
    <xdr:clientData/>
  </xdr:twoCellAnchor>
  <xdr:twoCellAnchor>
    <xdr:from>
      <xdr:col>8</xdr:col>
      <xdr:colOff>217564</xdr:colOff>
      <xdr:row>3</xdr:row>
      <xdr:rowOff>141859</xdr:rowOff>
    </xdr:from>
    <xdr:to>
      <xdr:col>9</xdr:col>
      <xdr:colOff>149585</xdr:colOff>
      <xdr:row>6</xdr:row>
      <xdr:rowOff>98678</xdr:rowOff>
    </xdr:to>
    <xdr:sp macro="" textlink="">
      <xdr:nvSpPr>
        <xdr:cNvPr id="160" name="Rectangle: Rounded Corners 159">
          <a:extLst>
            <a:ext uri="{FF2B5EF4-FFF2-40B4-BE49-F238E27FC236}">
              <a16:creationId xmlns:a16="http://schemas.microsoft.com/office/drawing/2014/main" id="{00000000-0008-0000-0300-0000A0000000}"/>
            </a:ext>
          </a:extLst>
        </xdr:cNvPr>
        <xdr:cNvSpPr/>
      </xdr:nvSpPr>
      <xdr:spPr>
        <a:xfrm>
          <a:off x="5081394" y="689040"/>
          <a:ext cx="540000" cy="504000"/>
        </a:xfrm>
        <a:prstGeom prst="roundRect">
          <a:avLst/>
        </a:prstGeom>
        <a:solidFill>
          <a:sysClr val="window" lastClr="FFFFFF"/>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PH" sz="1100">
            <a:solidFill>
              <a:schemeClr val="bg1"/>
            </a:solidFill>
          </a:endParaRPr>
        </a:p>
      </xdr:txBody>
    </xdr:sp>
    <xdr:clientData/>
  </xdr:twoCellAnchor>
  <xdr:twoCellAnchor editAs="oneCell">
    <xdr:from>
      <xdr:col>8</xdr:col>
      <xdr:colOff>263464</xdr:colOff>
      <xdr:row>3</xdr:row>
      <xdr:rowOff>162127</xdr:rowOff>
    </xdr:from>
    <xdr:to>
      <xdr:col>9</xdr:col>
      <xdr:colOff>123485</xdr:colOff>
      <xdr:row>6</xdr:row>
      <xdr:rowOff>82946</xdr:rowOff>
    </xdr:to>
    <xdr:pic>
      <xdr:nvPicPr>
        <xdr:cNvPr id="159" name="Picture 158">
          <a:extLst>
            <a:ext uri="{FF2B5EF4-FFF2-40B4-BE49-F238E27FC236}">
              <a16:creationId xmlns:a16="http://schemas.microsoft.com/office/drawing/2014/main" id="{00000000-0008-0000-0300-00009F000000}"/>
            </a:ext>
          </a:extLst>
        </xdr:cNvPr>
        <xdr:cNvPicPr>
          <a:picLocks noChangeAspect="1"/>
        </xdr:cNvPicPr>
      </xdr:nvPicPr>
      <xdr:blipFill>
        <a:blip xmlns:r="http://schemas.openxmlformats.org/officeDocument/2006/relationships" r:embed="rId4" cstate="print">
          <a:alphaModFix/>
          <a:extLst>
            <a:ext uri="{BEBA8EAE-BF5A-486C-A8C5-ECC9F3942E4B}">
              <a14:imgProps xmlns:a14="http://schemas.microsoft.com/office/drawing/2010/main">
                <a14:imgLayer r:embed="rId5">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5127294" y="709308"/>
          <a:ext cx="468000" cy="468000"/>
        </a:xfrm>
        <a:prstGeom prst="rect">
          <a:avLst/>
        </a:prstGeom>
      </xdr:spPr>
    </xdr:pic>
    <xdr:clientData/>
  </xdr:twoCellAnchor>
  <xdr:twoCellAnchor editAs="oneCell">
    <xdr:from>
      <xdr:col>8</xdr:col>
      <xdr:colOff>236443</xdr:colOff>
      <xdr:row>7</xdr:row>
      <xdr:rowOff>108222</xdr:rowOff>
    </xdr:from>
    <xdr:to>
      <xdr:col>9</xdr:col>
      <xdr:colOff>182864</xdr:colOff>
      <xdr:row>10</xdr:row>
      <xdr:rowOff>115441</xdr:rowOff>
    </xdr:to>
    <xdr:pic>
      <xdr:nvPicPr>
        <xdr:cNvPr id="7185" name="Picture 7184">
          <a:extLst>
            <a:ext uri="{FF2B5EF4-FFF2-40B4-BE49-F238E27FC236}">
              <a16:creationId xmlns:a16="http://schemas.microsoft.com/office/drawing/2014/main" id="{00000000-0008-0000-0300-0000111C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00273" y="1384977"/>
          <a:ext cx="554400" cy="554400"/>
        </a:xfrm>
        <a:prstGeom prst="rect">
          <a:avLst/>
        </a:prstGeom>
      </xdr:spPr>
    </xdr:pic>
    <xdr:clientData/>
  </xdr:twoCellAnchor>
  <xdr:twoCellAnchor editAs="oneCell">
    <xdr:from>
      <xdr:col>8</xdr:col>
      <xdr:colOff>237831</xdr:colOff>
      <xdr:row>11</xdr:row>
      <xdr:rowOff>155317</xdr:rowOff>
    </xdr:from>
    <xdr:to>
      <xdr:col>9</xdr:col>
      <xdr:colOff>182404</xdr:colOff>
      <xdr:row>14</xdr:row>
      <xdr:rowOff>160688</xdr:rowOff>
    </xdr:to>
    <xdr:pic>
      <xdr:nvPicPr>
        <xdr:cNvPr id="7176" name="Picture 7175">
          <a:extLst>
            <a:ext uri="{FF2B5EF4-FFF2-40B4-BE49-F238E27FC236}">
              <a16:creationId xmlns:a16="http://schemas.microsoft.com/office/drawing/2014/main" id="{00000000-0008-0000-0300-0000081C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01661" y="2161647"/>
          <a:ext cx="552552" cy="552552"/>
        </a:xfrm>
        <a:prstGeom prst="rect">
          <a:avLst/>
        </a:prstGeom>
      </xdr:spPr>
    </xdr:pic>
    <xdr:clientData/>
  </xdr:twoCellAnchor>
  <xdr:twoCellAnchor>
    <xdr:from>
      <xdr:col>10</xdr:col>
      <xdr:colOff>506655</xdr:colOff>
      <xdr:row>3</xdr:row>
      <xdr:rowOff>30790</xdr:rowOff>
    </xdr:from>
    <xdr:to>
      <xdr:col>14</xdr:col>
      <xdr:colOff>553942</xdr:colOff>
      <xdr:row>4</xdr:row>
      <xdr:rowOff>129923</xdr:rowOff>
    </xdr:to>
    <xdr:sp macro="" textlink="">
      <xdr:nvSpPr>
        <xdr:cNvPr id="166" name="TextBox 165">
          <a:extLst>
            <a:ext uri="{FF2B5EF4-FFF2-40B4-BE49-F238E27FC236}">
              <a16:creationId xmlns:a16="http://schemas.microsoft.com/office/drawing/2014/main" id="{00000000-0008-0000-0300-0000A6000000}"/>
            </a:ext>
          </a:extLst>
        </xdr:cNvPr>
        <xdr:cNvSpPr txBox="1"/>
      </xdr:nvSpPr>
      <xdr:spPr>
        <a:xfrm>
          <a:off x="6586442" y="577971"/>
          <a:ext cx="247920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1" u="none" strike="noStrike">
              <a:solidFill>
                <a:srgbClr val="000000"/>
              </a:solidFill>
              <a:latin typeface="Calibri"/>
              <a:cs typeface="Calibri"/>
            </a:rPr>
            <a:t>Profit</a:t>
          </a:r>
          <a:r>
            <a:rPr lang="en-US" sz="1200" b="0" i="1" u="none" strike="noStrike" baseline="0">
              <a:solidFill>
                <a:srgbClr val="000000"/>
              </a:solidFill>
              <a:latin typeface="Calibri"/>
              <a:cs typeface="Calibri"/>
            </a:rPr>
            <a:t> by </a:t>
          </a:r>
          <a:r>
            <a:rPr lang="en-US" sz="1100" b="0" i="1" u="none" strike="noStrike" baseline="0">
              <a:solidFill>
                <a:srgbClr val="000000"/>
              </a:solidFill>
              <a:latin typeface="Calibri"/>
              <a:cs typeface="Calibri"/>
            </a:rPr>
            <a:t>product</a:t>
          </a:r>
          <a:r>
            <a:rPr lang="en-US" sz="1200" b="0" i="1" u="none" strike="noStrike" baseline="0">
              <a:solidFill>
                <a:srgbClr val="000000"/>
              </a:solidFill>
              <a:latin typeface="Calibri"/>
              <a:cs typeface="Calibri"/>
            </a:rPr>
            <a:t> </a:t>
          </a:r>
          <a:r>
            <a:rPr lang="en-US" sz="1200" b="1" i="1" u="none" strike="noStrike" baseline="0">
              <a:solidFill>
                <a:srgbClr val="000000"/>
              </a:solidFill>
              <a:latin typeface="Calibri"/>
              <a:cs typeface="Calibri"/>
            </a:rPr>
            <a:t>Color</a:t>
          </a:r>
          <a:endParaRPr lang="en-US" sz="1200" b="0" i="1" u="none" strike="noStrike">
            <a:solidFill>
              <a:srgbClr val="000000"/>
            </a:solidFill>
            <a:latin typeface="Calibri"/>
            <a:cs typeface="Calibri"/>
          </a:endParaRPr>
        </a:p>
      </xdr:txBody>
    </xdr:sp>
    <xdr:clientData/>
  </xdr:twoCellAnchor>
  <xdr:twoCellAnchor>
    <xdr:from>
      <xdr:col>10</xdr:col>
      <xdr:colOff>439101</xdr:colOff>
      <xdr:row>4</xdr:row>
      <xdr:rowOff>108083</xdr:rowOff>
    </xdr:from>
    <xdr:to>
      <xdr:col>14</xdr:col>
      <xdr:colOff>601229</xdr:colOff>
      <xdr:row>15</xdr:row>
      <xdr:rowOff>67551</xdr:rowOff>
    </xdr:to>
    <xdr:graphicFrame macro="">
      <xdr:nvGraphicFramePr>
        <xdr:cNvPr id="167" name="Chart 166">
          <a:extLst>
            <a:ext uri="{FF2B5EF4-FFF2-40B4-BE49-F238E27FC236}">
              <a16:creationId xmlns:a16="http://schemas.microsoft.com/office/drawing/2014/main" id="{00000000-0008-0000-0300-0000A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27028</xdr:colOff>
      <xdr:row>5</xdr:row>
      <xdr:rowOff>6753</xdr:rowOff>
    </xdr:from>
    <xdr:to>
      <xdr:col>20</xdr:col>
      <xdr:colOff>303996</xdr:colOff>
      <xdr:row>12</xdr:row>
      <xdr:rowOff>13509</xdr:rowOff>
    </xdr:to>
    <xdr:graphicFrame macro="">
      <xdr:nvGraphicFramePr>
        <xdr:cNvPr id="34" name="Chart 33">
          <a:extLst>
            <a:ext uri="{FF2B5EF4-FFF2-40B4-BE49-F238E27FC236}">
              <a16:creationId xmlns:a16="http://schemas.microsoft.com/office/drawing/2014/main" id="{00000000-0008-0000-03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145649</xdr:colOff>
      <xdr:row>3</xdr:row>
      <xdr:rowOff>30790</xdr:rowOff>
    </xdr:from>
    <xdr:to>
      <xdr:col>20</xdr:col>
      <xdr:colOff>405324</xdr:colOff>
      <xdr:row>4</xdr:row>
      <xdr:rowOff>129923</xdr:rowOff>
    </xdr:to>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9265330" y="577971"/>
          <a:ext cx="3299568"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1" u="none" strike="noStrike">
              <a:solidFill>
                <a:srgbClr val="000000"/>
              </a:solidFill>
              <a:latin typeface="Calibri"/>
              <a:cs typeface="Calibri"/>
            </a:rPr>
            <a:t>Product </a:t>
          </a:r>
          <a:r>
            <a:rPr lang="en-US" sz="1100" b="0" i="1" u="none" strike="noStrike">
              <a:solidFill>
                <a:srgbClr val="000000"/>
              </a:solidFill>
              <a:latin typeface="Calibri"/>
              <a:cs typeface="Calibri"/>
            </a:rPr>
            <a:t>pricing</a:t>
          </a:r>
          <a:r>
            <a:rPr lang="en-US" sz="1200" b="0" i="1" u="none" strike="noStrike">
              <a:solidFill>
                <a:srgbClr val="000000"/>
              </a:solidFill>
              <a:latin typeface="Calibri"/>
              <a:cs typeface="Calibri"/>
            </a:rPr>
            <a:t> </a:t>
          </a:r>
          <a:r>
            <a:rPr lang="en-US" sz="1200" b="1" i="1" u="none" strike="noStrike">
              <a:solidFill>
                <a:srgbClr val="000000"/>
              </a:solidFill>
              <a:latin typeface="Calibri"/>
              <a:cs typeface="Calibri"/>
            </a:rPr>
            <a:t>Types</a:t>
          </a:r>
        </a:p>
      </xdr:txBody>
    </xdr:sp>
    <xdr:clientData/>
  </xdr:twoCellAnchor>
  <xdr:twoCellAnchor>
    <xdr:from>
      <xdr:col>18</xdr:col>
      <xdr:colOff>20276</xdr:colOff>
      <xdr:row>5</xdr:row>
      <xdr:rowOff>151625</xdr:rowOff>
    </xdr:from>
    <xdr:to>
      <xdr:col>20</xdr:col>
      <xdr:colOff>286288</xdr:colOff>
      <xdr:row>7</xdr:row>
      <xdr:rowOff>68364</xdr:rowOff>
    </xdr:to>
    <xdr:sp macro="" textlink="">
      <xdr:nvSpPr>
        <xdr:cNvPr id="37" name="TextBox 36">
          <a:extLst>
            <a:ext uri="{FF2B5EF4-FFF2-40B4-BE49-F238E27FC236}">
              <a16:creationId xmlns:a16="http://schemas.microsoft.com/office/drawing/2014/main" id="{00000000-0008-0000-0300-000025000000}"/>
            </a:ext>
          </a:extLst>
        </xdr:cNvPr>
        <xdr:cNvSpPr txBox="1"/>
      </xdr:nvSpPr>
      <xdr:spPr>
        <a:xfrm>
          <a:off x="10963893" y="1063593"/>
          <a:ext cx="1481969"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Price</a:t>
          </a:r>
          <a:r>
            <a:rPr lang="en-US" sz="1050" b="0" i="0" u="none" strike="noStrike" baseline="0">
              <a:solidFill>
                <a:srgbClr val="000000"/>
              </a:solidFill>
              <a:latin typeface="Calibri"/>
              <a:cs typeface="Calibri"/>
            </a:rPr>
            <a:t> </a:t>
          </a:r>
          <a:r>
            <a:rPr lang="en-US" sz="1050" b="1" i="0" u="none" strike="noStrike" baseline="0">
              <a:solidFill>
                <a:srgbClr val="000000"/>
              </a:solidFill>
              <a:latin typeface="Calibri"/>
              <a:cs typeface="Calibri"/>
            </a:rPr>
            <a:t>Below </a:t>
          </a:r>
          <a:r>
            <a:rPr lang="en-US" sz="1050" b="1" i="0" u="none" strike="noStrike" baseline="0">
              <a:solidFill>
                <a:srgbClr val="06A6B3"/>
              </a:solidFill>
              <a:latin typeface="Calibri"/>
              <a:cs typeface="Calibri"/>
            </a:rPr>
            <a:t>$860</a:t>
          </a:r>
          <a:endParaRPr lang="en-US" sz="1050" b="1" i="0" u="none" strike="noStrike">
            <a:solidFill>
              <a:srgbClr val="06A6B3"/>
            </a:solidFill>
            <a:latin typeface="Calibri"/>
            <a:cs typeface="Calibri"/>
          </a:endParaRPr>
        </a:p>
      </xdr:txBody>
    </xdr:sp>
    <xdr:clientData/>
  </xdr:twoCellAnchor>
  <xdr:twoCellAnchor>
    <xdr:from>
      <xdr:col>15</xdr:col>
      <xdr:colOff>158338</xdr:colOff>
      <xdr:row>5</xdr:row>
      <xdr:rowOff>151625</xdr:rowOff>
    </xdr:from>
    <xdr:to>
      <xdr:col>17</xdr:col>
      <xdr:colOff>432343</xdr:colOff>
      <xdr:row>7</xdr:row>
      <xdr:rowOff>68364</xdr:rowOff>
    </xdr:to>
    <xdr:sp macro="" textlink="">
      <xdr:nvSpPr>
        <xdr:cNvPr id="39" name="TextBox 38">
          <a:extLst>
            <a:ext uri="{FF2B5EF4-FFF2-40B4-BE49-F238E27FC236}">
              <a16:creationId xmlns:a16="http://schemas.microsoft.com/office/drawing/2014/main" id="{00000000-0008-0000-0300-000027000000}"/>
            </a:ext>
          </a:extLst>
        </xdr:cNvPr>
        <xdr:cNvSpPr txBox="1"/>
      </xdr:nvSpPr>
      <xdr:spPr>
        <a:xfrm>
          <a:off x="9278019" y="1063593"/>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Price </a:t>
          </a:r>
          <a:r>
            <a:rPr lang="en-US" sz="1050" b="1" i="0" u="none" strike="noStrike">
              <a:solidFill>
                <a:srgbClr val="000000"/>
              </a:solidFill>
              <a:latin typeface="Calibri"/>
              <a:cs typeface="Calibri"/>
            </a:rPr>
            <a:t>Above</a:t>
          </a:r>
          <a:r>
            <a:rPr lang="en-US" sz="1050" b="0" i="0" u="none" strike="noStrike" baseline="0">
              <a:solidFill>
                <a:srgbClr val="000000"/>
              </a:solidFill>
              <a:latin typeface="Calibri"/>
              <a:cs typeface="Calibri"/>
            </a:rPr>
            <a:t> </a:t>
          </a:r>
          <a:r>
            <a:rPr lang="en-US" sz="1050" b="1" i="0" u="none" strike="noStrike" baseline="0">
              <a:solidFill>
                <a:srgbClr val="06A6B3"/>
              </a:solidFill>
              <a:latin typeface="Calibri"/>
              <a:cs typeface="Calibri"/>
            </a:rPr>
            <a:t>$860</a:t>
          </a:r>
          <a:r>
            <a:rPr lang="en-US" sz="1050" b="1" i="0" u="none" strike="noStrike" baseline="0">
              <a:solidFill>
                <a:srgbClr val="000000"/>
              </a:solidFill>
              <a:latin typeface="Calibri"/>
              <a:cs typeface="Calibri"/>
            </a:rPr>
            <a:t> </a:t>
          </a:r>
          <a:endParaRPr lang="en-US" sz="1050" b="1" i="0" u="none" strike="noStrike">
            <a:solidFill>
              <a:srgbClr val="000000"/>
            </a:solidFill>
            <a:latin typeface="Calibri"/>
            <a:cs typeface="Calibri"/>
          </a:endParaRPr>
        </a:p>
      </xdr:txBody>
    </xdr:sp>
    <xdr:clientData/>
  </xdr:twoCellAnchor>
  <xdr:twoCellAnchor>
    <xdr:from>
      <xdr:col>15</xdr:col>
      <xdr:colOff>114833</xdr:colOff>
      <xdr:row>11</xdr:row>
      <xdr:rowOff>102177</xdr:rowOff>
    </xdr:from>
    <xdr:to>
      <xdr:col>17</xdr:col>
      <xdr:colOff>388838</xdr:colOff>
      <xdr:row>13</xdr:row>
      <xdr:rowOff>18916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9234514" y="2108507"/>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0" i="0" u="none" strike="noStrike" baseline="0">
              <a:solidFill>
                <a:sysClr val="windowText" lastClr="000000"/>
              </a:solidFill>
              <a:latin typeface="Calibri"/>
              <a:cs typeface="Calibri"/>
            </a:rPr>
            <a:t>Above Average </a:t>
          </a:r>
          <a:endParaRPr lang="en-US" sz="1000" b="0" i="0" u="none" strike="noStrike">
            <a:solidFill>
              <a:sysClr val="windowText" lastClr="000000"/>
            </a:solidFill>
            <a:latin typeface="Calibri"/>
            <a:cs typeface="Calibri"/>
          </a:endParaRPr>
        </a:p>
      </xdr:txBody>
    </xdr:sp>
    <xdr:clientData/>
  </xdr:twoCellAnchor>
  <xdr:twoCellAnchor>
    <xdr:from>
      <xdr:col>17</xdr:col>
      <xdr:colOff>571226</xdr:colOff>
      <xdr:row>11</xdr:row>
      <xdr:rowOff>102177</xdr:rowOff>
    </xdr:from>
    <xdr:to>
      <xdr:col>20</xdr:col>
      <xdr:colOff>237252</xdr:colOff>
      <xdr:row>13</xdr:row>
      <xdr:rowOff>18916</xdr:rowOff>
    </xdr:to>
    <xdr:sp macro="" textlink="">
      <xdr:nvSpPr>
        <xdr:cNvPr id="44" name="TextBox 43">
          <a:extLst>
            <a:ext uri="{FF2B5EF4-FFF2-40B4-BE49-F238E27FC236}">
              <a16:creationId xmlns:a16="http://schemas.microsoft.com/office/drawing/2014/main" id="{00000000-0008-0000-0300-00002C000000}"/>
            </a:ext>
          </a:extLst>
        </xdr:cNvPr>
        <xdr:cNvSpPr txBox="1"/>
      </xdr:nvSpPr>
      <xdr:spPr>
        <a:xfrm>
          <a:off x="10906864" y="2108507"/>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0" i="0" u="none" strike="noStrike" baseline="0">
              <a:solidFill>
                <a:sysClr val="windowText" lastClr="000000"/>
              </a:solidFill>
              <a:latin typeface="Calibri"/>
              <a:cs typeface="Calibri"/>
            </a:rPr>
            <a:t> Below Average </a:t>
          </a:r>
          <a:endParaRPr lang="en-US" sz="1000" b="0" i="0" u="none" strike="noStrike">
            <a:solidFill>
              <a:sysClr val="windowText" lastClr="000000"/>
            </a:solidFill>
            <a:latin typeface="Calibri"/>
            <a:cs typeface="Calibri"/>
          </a:endParaRPr>
        </a:p>
      </xdr:txBody>
    </xdr:sp>
    <xdr:clientData/>
  </xdr:twoCellAnchor>
  <xdr:twoCellAnchor>
    <xdr:from>
      <xdr:col>15</xdr:col>
      <xdr:colOff>111860</xdr:colOff>
      <xdr:row>10</xdr:row>
      <xdr:rowOff>65429</xdr:rowOff>
    </xdr:from>
    <xdr:to>
      <xdr:col>17</xdr:col>
      <xdr:colOff>385865</xdr:colOff>
      <xdr:row>11</xdr:row>
      <xdr:rowOff>164561</xdr:rowOff>
    </xdr:to>
    <xdr:sp macro="" textlink="'P&amp;C Analysis'!AG8">
      <xdr:nvSpPr>
        <xdr:cNvPr id="45" name="TextBox 44">
          <a:extLst>
            <a:ext uri="{FF2B5EF4-FFF2-40B4-BE49-F238E27FC236}">
              <a16:creationId xmlns:a16="http://schemas.microsoft.com/office/drawing/2014/main" id="{00000000-0008-0000-0300-00002D000000}"/>
            </a:ext>
          </a:extLst>
        </xdr:cNvPr>
        <xdr:cNvSpPr txBox="1"/>
      </xdr:nvSpPr>
      <xdr:spPr>
        <a:xfrm>
          <a:off x="9231541" y="1889365"/>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CF45C8C-EB8B-4A64-AD92-15555F9B7F5F}" type="TxLink">
            <a:rPr lang="en-US" sz="1200" b="1" i="0" u="none" strike="noStrike" baseline="0">
              <a:solidFill>
                <a:srgbClr val="06A6B3"/>
              </a:solidFill>
              <a:latin typeface="Calibri"/>
              <a:cs typeface="Calibri"/>
            </a:rPr>
            <a:pPr algn="ctr"/>
            <a:t>97.4%</a:t>
          </a:fld>
          <a:endParaRPr lang="en-US" sz="1400" b="1" i="0" u="none" strike="noStrike">
            <a:solidFill>
              <a:srgbClr val="06A6B3"/>
            </a:solidFill>
            <a:latin typeface="Calibri"/>
            <a:cs typeface="Calibri"/>
          </a:endParaRPr>
        </a:p>
      </xdr:txBody>
    </xdr:sp>
    <xdr:clientData/>
  </xdr:twoCellAnchor>
  <xdr:twoCellAnchor>
    <xdr:from>
      <xdr:col>17</xdr:col>
      <xdr:colOff>568253</xdr:colOff>
      <xdr:row>10</xdr:row>
      <xdr:rowOff>65429</xdr:rowOff>
    </xdr:from>
    <xdr:to>
      <xdr:col>20</xdr:col>
      <xdr:colOff>234279</xdr:colOff>
      <xdr:row>11</xdr:row>
      <xdr:rowOff>164561</xdr:rowOff>
    </xdr:to>
    <xdr:sp macro="" textlink="'P&amp;C Analysis'!AG9">
      <xdr:nvSpPr>
        <xdr:cNvPr id="46" name="TextBox 45">
          <a:extLst>
            <a:ext uri="{FF2B5EF4-FFF2-40B4-BE49-F238E27FC236}">
              <a16:creationId xmlns:a16="http://schemas.microsoft.com/office/drawing/2014/main" id="{00000000-0008-0000-0300-00002E000000}"/>
            </a:ext>
          </a:extLst>
        </xdr:cNvPr>
        <xdr:cNvSpPr txBox="1"/>
      </xdr:nvSpPr>
      <xdr:spPr>
        <a:xfrm>
          <a:off x="10903891" y="1889365"/>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32E49D0-D918-4195-B768-9F2BFB2E5F6A}" type="TxLink">
            <a:rPr lang="en-US" sz="1200" b="1" i="0" u="none" strike="noStrike" baseline="0">
              <a:solidFill>
                <a:srgbClr val="06A6B3"/>
              </a:solidFill>
              <a:latin typeface="Calibri"/>
              <a:cs typeface="Calibri"/>
            </a:rPr>
            <a:pPr algn="ctr"/>
            <a:t>2.6%</a:t>
          </a:fld>
          <a:endParaRPr lang="en-US" sz="1400" b="1" i="0" u="none" strike="noStrike">
            <a:solidFill>
              <a:srgbClr val="06A6B3"/>
            </a:solidFill>
            <a:latin typeface="Calibri"/>
            <a:cs typeface="Calibri"/>
          </a:endParaRPr>
        </a:p>
      </xdr:txBody>
    </xdr:sp>
    <xdr:clientData/>
  </xdr:twoCellAnchor>
  <xdr:twoCellAnchor>
    <xdr:from>
      <xdr:col>15</xdr:col>
      <xdr:colOff>125374</xdr:colOff>
      <xdr:row>12</xdr:row>
      <xdr:rowOff>58672</xdr:rowOff>
    </xdr:from>
    <xdr:to>
      <xdr:col>17</xdr:col>
      <xdr:colOff>399379</xdr:colOff>
      <xdr:row>13</xdr:row>
      <xdr:rowOff>157804</xdr:rowOff>
    </xdr:to>
    <xdr:sp macro="" textlink="'P&amp;C Analysis'!AF8">
      <xdr:nvSpPr>
        <xdr:cNvPr id="47" name="TextBox 46">
          <a:extLst>
            <a:ext uri="{FF2B5EF4-FFF2-40B4-BE49-F238E27FC236}">
              <a16:creationId xmlns:a16="http://schemas.microsoft.com/office/drawing/2014/main" id="{00000000-0008-0000-0300-00002F000000}"/>
            </a:ext>
          </a:extLst>
        </xdr:cNvPr>
        <xdr:cNvSpPr txBox="1"/>
      </xdr:nvSpPr>
      <xdr:spPr>
        <a:xfrm>
          <a:off x="9245055" y="2247395"/>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51C0963-509B-4BBE-A599-FC0572030CDF}" type="TxLink">
            <a:rPr lang="en-US" sz="1400" b="1" i="0" u="none" strike="noStrike" baseline="0">
              <a:solidFill>
                <a:srgbClr val="06A6B3"/>
              </a:solidFill>
              <a:latin typeface="Calibri"/>
              <a:cs typeface="Calibri"/>
            </a:rPr>
            <a:pPr algn="ctr"/>
            <a:t> $13.06 M</a:t>
          </a:fld>
          <a:endParaRPr lang="en-US" sz="1100" b="1" i="0" u="none" strike="noStrike">
            <a:solidFill>
              <a:srgbClr val="06A6B3"/>
            </a:solidFill>
            <a:latin typeface="Calibri"/>
            <a:cs typeface="Calibri"/>
          </a:endParaRPr>
        </a:p>
      </xdr:txBody>
    </xdr:sp>
    <xdr:clientData/>
  </xdr:twoCellAnchor>
  <xdr:twoCellAnchor>
    <xdr:from>
      <xdr:col>17</xdr:col>
      <xdr:colOff>561499</xdr:colOff>
      <xdr:row>12</xdr:row>
      <xdr:rowOff>45162</xdr:rowOff>
    </xdr:from>
    <xdr:to>
      <xdr:col>20</xdr:col>
      <xdr:colOff>227525</xdr:colOff>
      <xdr:row>13</xdr:row>
      <xdr:rowOff>144294</xdr:rowOff>
    </xdr:to>
    <xdr:sp macro="" textlink="'P&amp;C Analysis'!AF9">
      <xdr:nvSpPr>
        <xdr:cNvPr id="48" name="TextBox 47">
          <a:extLst>
            <a:ext uri="{FF2B5EF4-FFF2-40B4-BE49-F238E27FC236}">
              <a16:creationId xmlns:a16="http://schemas.microsoft.com/office/drawing/2014/main" id="{00000000-0008-0000-0300-000030000000}"/>
            </a:ext>
          </a:extLst>
        </xdr:cNvPr>
        <xdr:cNvSpPr txBox="1"/>
      </xdr:nvSpPr>
      <xdr:spPr>
        <a:xfrm>
          <a:off x="10897137" y="2233885"/>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66F92E0-582B-4AD4-A744-03444D60341F}" type="TxLink">
            <a:rPr lang="en-US" sz="1400" b="1" i="0" u="none" strike="noStrike" baseline="0">
              <a:solidFill>
                <a:srgbClr val="06A6B3"/>
              </a:solidFill>
              <a:latin typeface="Calibri"/>
              <a:cs typeface="Calibri"/>
            </a:rPr>
            <a:pPr algn="ctr"/>
            <a:t>$347.72 K</a:t>
          </a:fld>
          <a:endParaRPr lang="en-US" sz="1100" b="1" i="0" u="none" strike="noStrike">
            <a:solidFill>
              <a:srgbClr val="06A6B3"/>
            </a:solidFill>
            <a:latin typeface="Calibri"/>
            <a:cs typeface="Calibri"/>
          </a:endParaRPr>
        </a:p>
      </xdr:txBody>
    </xdr:sp>
    <xdr:clientData/>
  </xdr:twoCellAnchor>
  <xdr:twoCellAnchor>
    <xdr:from>
      <xdr:col>17</xdr:col>
      <xdr:colOff>281562</xdr:colOff>
      <xdr:row>13</xdr:row>
      <xdr:rowOff>96231</xdr:rowOff>
    </xdr:from>
    <xdr:to>
      <xdr:col>19</xdr:col>
      <xdr:colOff>555566</xdr:colOff>
      <xdr:row>15</xdr:row>
      <xdr:rowOff>12970</xdr:rowOff>
    </xdr:to>
    <xdr:sp macro="" textlink="">
      <xdr:nvSpPr>
        <xdr:cNvPr id="50" name="TextBox 49">
          <a:extLst>
            <a:ext uri="{FF2B5EF4-FFF2-40B4-BE49-F238E27FC236}">
              <a16:creationId xmlns:a16="http://schemas.microsoft.com/office/drawing/2014/main" id="{00000000-0008-0000-0300-000032000000}"/>
            </a:ext>
          </a:extLst>
        </xdr:cNvPr>
        <xdr:cNvSpPr txBox="1"/>
      </xdr:nvSpPr>
      <xdr:spPr>
        <a:xfrm>
          <a:off x="10617200" y="2467348"/>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0" i="1" u="none" strike="noStrike" baseline="0">
              <a:solidFill>
                <a:sysClr val="windowText" lastClr="000000"/>
              </a:solidFill>
              <a:latin typeface="Calibri"/>
              <a:cs typeface="Calibri"/>
            </a:rPr>
            <a:t>Profit</a:t>
          </a:r>
          <a:endParaRPr lang="en-US" sz="800" b="0" i="1" u="none" strike="noStrike">
            <a:solidFill>
              <a:sysClr val="windowText" lastClr="000000"/>
            </a:solidFill>
            <a:latin typeface="Calibri"/>
            <a:cs typeface="Calibri"/>
          </a:endParaRPr>
        </a:p>
      </xdr:txBody>
    </xdr:sp>
    <xdr:clientData/>
  </xdr:twoCellAnchor>
  <xdr:twoCellAnchor>
    <xdr:from>
      <xdr:col>14</xdr:col>
      <xdr:colOff>406940</xdr:colOff>
      <xdr:row>13</xdr:row>
      <xdr:rowOff>100014</xdr:rowOff>
    </xdr:from>
    <xdr:to>
      <xdr:col>17</xdr:col>
      <xdr:colOff>72966</xdr:colOff>
      <xdr:row>15</xdr:row>
      <xdr:rowOff>16753</xdr:rowOff>
    </xdr:to>
    <xdr:sp macro="" textlink="">
      <xdr:nvSpPr>
        <xdr:cNvPr id="51" name="TextBox 50">
          <a:extLst>
            <a:ext uri="{FF2B5EF4-FFF2-40B4-BE49-F238E27FC236}">
              <a16:creationId xmlns:a16="http://schemas.microsoft.com/office/drawing/2014/main" id="{00000000-0008-0000-0300-000033000000}"/>
            </a:ext>
          </a:extLst>
        </xdr:cNvPr>
        <xdr:cNvSpPr txBox="1"/>
      </xdr:nvSpPr>
      <xdr:spPr>
        <a:xfrm>
          <a:off x="8918642" y="2471131"/>
          <a:ext cx="1489962" cy="2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0" i="1" u="none" strike="noStrike" baseline="0">
              <a:solidFill>
                <a:sysClr val="windowText" lastClr="000000"/>
              </a:solidFill>
              <a:latin typeface="Calibri"/>
              <a:cs typeface="Calibri"/>
            </a:rPr>
            <a:t>Profit</a:t>
          </a:r>
          <a:endParaRPr lang="en-US" sz="800" b="0" i="1" u="none" strike="noStrike">
            <a:solidFill>
              <a:sysClr val="windowText" lastClr="000000"/>
            </a:solidFill>
            <a:latin typeface="Calibri"/>
            <a:cs typeface="Calibri"/>
          </a:endParaRPr>
        </a:p>
      </xdr:txBody>
    </xdr:sp>
    <xdr:clientData/>
  </xdr:twoCellAnchor>
  <xdr:twoCellAnchor>
    <xdr:from>
      <xdr:col>0</xdr:col>
      <xdr:colOff>508506</xdr:colOff>
      <xdr:row>16</xdr:row>
      <xdr:rowOff>3541</xdr:rowOff>
    </xdr:from>
    <xdr:to>
      <xdr:col>8</xdr:col>
      <xdr:colOff>105118</xdr:colOff>
      <xdr:row>28</xdr:row>
      <xdr:rowOff>82818</xdr:rowOff>
    </xdr:to>
    <xdr:sp macro="" textlink="">
      <xdr:nvSpPr>
        <xdr:cNvPr id="52" name="Rectangle: Rounded Corners 51">
          <a:extLst>
            <a:ext uri="{FF2B5EF4-FFF2-40B4-BE49-F238E27FC236}">
              <a16:creationId xmlns:a16="http://schemas.microsoft.com/office/drawing/2014/main" id="{00000000-0008-0000-0300-000034000000}"/>
            </a:ext>
          </a:extLst>
        </xdr:cNvPr>
        <xdr:cNvSpPr/>
      </xdr:nvSpPr>
      <xdr:spPr>
        <a:xfrm>
          <a:off x="508506" y="2921839"/>
          <a:ext cx="4460442" cy="2268000"/>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469905</xdr:colOff>
      <xdr:row>17</xdr:row>
      <xdr:rowOff>3780</xdr:rowOff>
    </xdr:from>
    <xdr:to>
      <xdr:col>6</xdr:col>
      <xdr:colOff>101331</xdr:colOff>
      <xdr:row>29</xdr:row>
      <xdr:rowOff>3780</xdr:rowOff>
    </xdr:to>
    <xdr:graphicFrame macro="">
      <xdr:nvGraphicFramePr>
        <xdr:cNvPr id="53" name="Chart 52">
          <a:extLst>
            <a:ext uri="{FF2B5EF4-FFF2-40B4-BE49-F238E27FC236}">
              <a16:creationId xmlns:a16="http://schemas.microsoft.com/office/drawing/2014/main" id="{00000000-0008-0000-03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192934</xdr:colOff>
      <xdr:row>22</xdr:row>
      <xdr:rowOff>37555</xdr:rowOff>
    </xdr:from>
    <xdr:to>
      <xdr:col>7</xdr:col>
      <xdr:colOff>375328</xdr:colOff>
      <xdr:row>28</xdr:row>
      <xdr:rowOff>125375</xdr:rowOff>
    </xdr:to>
    <xdr:graphicFrame macro="">
      <xdr:nvGraphicFramePr>
        <xdr:cNvPr id="54" name="Chart 53">
          <a:extLst>
            <a:ext uri="{FF2B5EF4-FFF2-40B4-BE49-F238E27FC236}">
              <a16:creationId xmlns:a16="http://schemas.microsoft.com/office/drawing/2014/main" id="{00000000-0008-0000-03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572996</xdr:colOff>
      <xdr:row>23</xdr:row>
      <xdr:rowOff>16517</xdr:rowOff>
    </xdr:from>
    <xdr:to>
      <xdr:col>7</xdr:col>
      <xdr:colOff>483414</xdr:colOff>
      <xdr:row>24</xdr:row>
      <xdr:rowOff>84841</xdr:rowOff>
    </xdr:to>
    <xdr:sp macro="" textlink="">
      <xdr:nvSpPr>
        <xdr:cNvPr id="55" name="TextBox 54">
          <a:extLst>
            <a:ext uri="{FF2B5EF4-FFF2-40B4-BE49-F238E27FC236}">
              <a16:creationId xmlns:a16="http://schemas.microsoft.com/office/drawing/2014/main" id="{00000000-0008-0000-0300-000037000000}"/>
            </a:ext>
          </a:extLst>
        </xdr:cNvPr>
        <xdr:cNvSpPr txBox="1"/>
      </xdr:nvSpPr>
      <xdr:spPr>
        <a:xfrm>
          <a:off x="4220868" y="4211570"/>
          <a:ext cx="518397" cy="250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Top</a:t>
          </a:r>
          <a:r>
            <a:rPr lang="en-US" sz="1050" b="0" i="0" u="none" strike="noStrike" baseline="0">
              <a:solidFill>
                <a:srgbClr val="000000"/>
              </a:solidFill>
              <a:latin typeface="Calibri"/>
              <a:cs typeface="Calibri"/>
            </a:rPr>
            <a:t> 5</a:t>
          </a:r>
          <a:endParaRPr lang="en-US" sz="1050" b="0" i="0" u="none" strike="noStrike">
            <a:solidFill>
              <a:srgbClr val="000000"/>
            </a:solidFill>
            <a:latin typeface="Calibri"/>
            <a:cs typeface="Calibri"/>
          </a:endParaRPr>
        </a:p>
      </xdr:txBody>
    </xdr:sp>
    <xdr:clientData/>
  </xdr:twoCellAnchor>
  <xdr:twoCellAnchor>
    <xdr:from>
      <xdr:col>6</xdr:col>
      <xdr:colOff>544213</xdr:colOff>
      <xdr:row>23</xdr:row>
      <xdr:rowOff>159153</xdr:rowOff>
    </xdr:from>
    <xdr:to>
      <xdr:col>8</xdr:col>
      <xdr:colOff>91606</xdr:colOff>
      <xdr:row>27</xdr:row>
      <xdr:rowOff>44313</xdr:rowOff>
    </xdr:to>
    <xdr:sp macro="" textlink="Customer!H10">
      <xdr:nvSpPr>
        <xdr:cNvPr id="56" name="TextBox 55">
          <a:extLst>
            <a:ext uri="{FF2B5EF4-FFF2-40B4-BE49-F238E27FC236}">
              <a16:creationId xmlns:a16="http://schemas.microsoft.com/office/drawing/2014/main" id="{00000000-0008-0000-0300-000038000000}"/>
            </a:ext>
          </a:extLst>
        </xdr:cNvPr>
        <xdr:cNvSpPr txBox="1"/>
      </xdr:nvSpPr>
      <xdr:spPr>
        <a:xfrm>
          <a:off x="4192085" y="4354206"/>
          <a:ext cx="763351" cy="614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FD09FE6-3558-4E6D-9709-6A6FA2846B82}" type="TxLink">
            <a:rPr lang="en-US" sz="1800" b="1" i="0" u="none" strike="noStrike">
              <a:solidFill>
                <a:srgbClr val="06A6B3"/>
              </a:solidFill>
              <a:latin typeface="Calibri"/>
              <a:cs typeface="Calibri"/>
            </a:rPr>
            <a:pPr algn="ctr"/>
            <a:t>1.1%</a:t>
          </a:fld>
          <a:endParaRPr lang="en-US" sz="1800" b="1" i="0" u="none" strike="noStrike">
            <a:solidFill>
              <a:srgbClr val="06A6B3"/>
            </a:solidFill>
            <a:latin typeface="Calibri"/>
            <a:cs typeface="Calibri"/>
          </a:endParaRPr>
        </a:p>
      </xdr:txBody>
    </xdr:sp>
    <xdr:clientData/>
  </xdr:twoCellAnchor>
  <xdr:twoCellAnchor>
    <xdr:from>
      <xdr:col>6</xdr:col>
      <xdr:colOff>564478</xdr:colOff>
      <xdr:row>25</xdr:row>
      <xdr:rowOff>131362</xdr:rowOff>
    </xdr:from>
    <xdr:to>
      <xdr:col>7</xdr:col>
      <xdr:colOff>514217</xdr:colOff>
      <xdr:row>28</xdr:row>
      <xdr:rowOff>176449</xdr:rowOff>
    </xdr:to>
    <xdr:sp macro="" textlink="">
      <xdr:nvSpPr>
        <xdr:cNvPr id="57" name="TextBox 56">
          <a:extLst>
            <a:ext uri="{FF2B5EF4-FFF2-40B4-BE49-F238E27FC236}">
              <a16:creationId xmlns:a16="http://schemas.microsoft.com/office/drawing/2014/main" id="{00000000-0008-0000-0300-000039000000}"/>
            </a:ext>
          </a:extLst>
        </xdr:cNvPr>
        <xdr:cNvSpPr txBox="1"/>
      </xdr:nvSpPr>
      <xdr:spPr>
        <a:xfrm>
          <a:off x="4212350" y="4691202"/>
          <a:ext cx="557718" cy="592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Others</a:t>
          </a:r>
        </a:p>
      </xdr:txBody>
    </xdr:sp>
    <xdr:clientData/>
  </xdr:twoCellAnchor>
  <xdr:twoCellAnchor>
    <xdr:from>
      <xdr:col>6</xdr:col>
      <xdr:colOff>493949</xdr:colOff>
      <xdr:row>26</xdr:row>
      <xdr:rowOff>95381</xdr:rowOff>
    </xdr:from>
    <xdr:to>
      <xdr:col>8</xdr:col>
      <xdr:colOff>41342</xdr:colOff>
      <xdr:row>29</xdr:row>
      <xdr:rowOff>162935</xdr:rowOff>
    </xdr:to>
    <xdr:sp macro="" textlink="Customer!H11">
      <xdr:nvSpPr>
        <xdr:cNvPr id="58" name="TextBox 57">
          <a:extLst>
            <a:ext uri="{FF2B5EF4-FFF2-40B4-BE49-F238E27FC236}">
              <a16:creationId xmlns:a16="http://schemas.microsoft.com/office/drawing/2014/main" id="{00000000-0008-0000-0300-00003A000000}"/>
            </a:ext>
          </a:extLst>
        </xdr:cNvPr>
        <xdr:cNvSpPr txBox="1"/>
      </xdr:nvSpPr>
      <xdr:spPr>
        <a:xfrm>
          <a:off x="4141821" y="4837615"/>
          <a:ext cx="763351" cy="614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54509A-69F2-4658-A93A-644320509AD8}" type="TxLink">
            <a:rPr lang="en-US" sz="1400" b="0" i="0" u="none" strike="noStrike">
              <a:solidFill>
                <a:schemeClr val="bg1">
                  <a:lumMod val="50000"/>
                </a:schemeClr>
              </a:solidFill>
              <a:latin typeface="Calibri"/>
              <a:cs typeface="Calibri"/>
            </a:rPr>
            <a:pPr algn="ctr"/>
            <a:t>98.9%</a:t>
          </a:fld>
          <a:endParaRPr lang="en-US" sz="2800" b="0" i="0" u="none" strike="noStrike">
            <a:solidFill>
              <a:schemeClr val="bg1">
                <a:lumMod val="50000"/>
              </a:schemeClr>
            </a:solidFill>
            <a:latin typeface="Calibri"/>
            <a:cs typeface="Calibri"/>
          </a:endParaRPr>
        </a:p>
      </xdr:txBody>
    </xdr:sp>
    <xdr:clientData/>
  </xdr:twoCellAnchor>
  <xdr:twoCellAnchor>
    <xdr:from>
      <xdr:col>5</xdr:col>
      <xdr:colOff>206446</xdr:colOff>
      <xdr:row>23</xdr:row>
      <xdr:rowOff>84845</xdr:rowOff>
    </xdr:from>
    <xdr:to>
      <xdr:col>6</xdr:col>
      <xdr:colOff>361820</xdr:colOff>
      <xdr:row>27</xdr:row>
      <xdr:rowOff>118622</xdr:rowOff>
    </xdr:to>
    <xdr:sp macro="" textlink="">
      <xdr:nvSpPr>
        <xdr:cNvPr id="59" name="Oval 58">
          <a:extLst>
            <a:ext uri="{FF2B5EF4-FFF2-40B4-BE49-F238E27FC236}">
              <a16:creationId xmlns:a16="http://schemas.microsoft.com/office/drawing/2014/main" id="{00000000-0008-0000-0300-00003B000000}"/>
            </a:ext>
          </a:extLst>
        </xdr:cNvPr>
        <xdr:cNvSpPr/>
      </xdr:nvSpPr>
      <xdr:spPr>
        <a:xfrm>
          <a:off x="3246340" y="4279898"/>
          <a:ext cx="763352" cy="763352"/>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7</xdr:col>
      <xdr:colOff>3787</xdr:colOff>
      <xdr:row>23</xdr:row>
      <xdr:rowOff>84844</xdr:rowOff>
    </xdr:from>
    <xdr:to>
      <xdr:col>7</xdr:col>
      <xdr:colOff>3787</xdr:colOff>
      <xdr:row>25</xdr:row>
      <xdr:rowOff>44057</xdr:rowOff>
    </xdr:to>
    <xdr:cxnSp macro="">
      <xdr:nvCxnSpPr>
        <xdr:cNvPr id="60" name="Straight Connector 59">
          <a:extLst>
            <a:ext uri="{FF2B5EF4-FFF2-40B4-BE49-F238E27FC236}">
              <a16:creationId xmlns:a16="http://schemas.microsoft.com/office/drawing/2014/main" id="{00000000-0008-0000-0300-00003C000000}"/>
            </a:ext>
          </a:extLst>
        </xdr:cNvPr>
        <xdr:cNvCxnSpPr/>
      </xdr:nvCxnSpPr>
      <xdr:spPr>
        <a:xfrm>
          <a:off x="4259638" y="4279897"/>
          <a:ext cx="0" cy="324000"/>
        </a:xfrm>
        <a:prstGeom prst="line">
          <a:avLst/>
        </a:prstGeom>
        <a:ln w="25400">
          <a:solidFill>
            <a:srgbClr val="06A6B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815</xdr:colOff>
      <xdr:row>26</xdr:row>
      <xdr:rowOff>807</xdr:rowOff>
    </xdr:from>
    <xdr:to>
      <xdr:col>7</xdr:col>
      <xdr:colOff>815</xdr:colOff>
      <xdr:row>27</xdr:row>
      <xdr:rowOff>142413</xdr:rowOff>
    </xdr:to>
    <xdr:cxnSp macro="">
      <xdr:nvCxnSpPr>
        <xdr:cNvPr id="61" name="Straight Connector 60">
          <a:extLst>
            <a:ext uri="{FF2B5EF4-FFF2-40B4-BE49-F238E27FC236}">
              <a16:creationId xmlns:a16="http://schemas.microsoft.com/office/drawing/2014/main" id="{00000000-0008-0000-0300-00003D000000}"/>
            </a:ext>
          </a:extLst>
        </xdr:cNvPr>
        <xdr:cNvCxnSpPr/>
      </xdr:nvCxnSpPr>
      <xdr:spPr>
        <a:xfrm>
          <a:off x="4256666" y="4743041"/>
          <a:ext cx="0" cy="32400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605959</xdr:colOff>
      <xdr:row>16</xdr:row>
      <xdr:rowOff>42732</xdr:rowOff>
    </xdr:from>
    <xdr:to>
      <xdr:col>5</xdr:col>
      <xdr:colOff>500127</xdr:colOff>
      <xdr:row>17</xdr:row>
      <xdr:rowOff>120197</xdr:rowOff>
    </xdr:to>
    <xdr:sp macro="" textlink="">
      <xdr:nvSpPr>
        <xdr:cNvPr id="63" name="TextBox 62">
          <a:extLst>
            <a:ext uri="{FF2B5EF4-FFF2-40B4-BE49-F238E27FC236}">
              <a16:creationId xmlns:a16="http://schemas.microsoft.com/office/drawing/2014/main" id="{00000000-0008-0000-0300-00003F000000}"/>
            </a:ext>
          </a:extLst>
        </xdr:cNvPr>
        <xdr:cNvSpPr txBox="1"/>
      </xdr:nvSpPr>
      <xdr:spPr>
        <a:xfrm>
          <a:off x="605959" y="2961030"/>
          <a:ext cx="2934062" cy="25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1" u="none" strike="noStrike">
              <a:solidFill>
                <a:srgbClr val="000000"/>
              </a:solidFill>
              <a:latin typeface="Calibri"/>
              <a:cs typeface="Calibri"/>
            </a:rPr>
            <a:t>Top</a:t>
          </a:r>
          <a:r>
            <a:rPr lang="en-US" sz="1200" b="0" i="1" u="none" strike="noStrike" baseline="0">
              <a:solidFill>
                <a:srgbClr val="000000"/>
              </a:solidFill>
              <a:latin typeface="Calibri"/>
              <a:cs typeface="Calibri"/>
            </a:rPr>
            <a:t> 5 Profitable </a:t>
          </a:r>
          <a:r>
            <a:rPr lang="en-US" sz="1100" b="1" i="1" u="none" strike="noStrike" baseline="0">
              <a:solidFill>
                <a:srgbClr val="000000"/>
              </a:solidFill>
              <a:latin typeface="Calibri"/>
              <a:cs typeface="Calibri"/>
            </a:rPr>
            <a:t>Customer</a:t>
          </a:r>
          <a:endParaRPr lang="en-US" sz="1200" b="1" i="1" u="none" strike="noStrike">
            <a:solidFill>
              <a:srgbClr val="000000"/>
            </a:solidFill>
            <a:latin typeface="Calibri"/>
            <a:cs typeface="Calibri"/>
          </a:endParaRPr>
        </a:p>
      </xdr:txBody>
    </xdr:sp>
    <xdr:clientData/>
  </xdr:twoCellAnchor>
  <xdr:twoCellAnchor>
    <xdr:from>
      <xdr:col>5</xdr:col>
      <xdr:colOff>108090</xdr:colOff>
      <xdr:row>20</xdr:row>
      <xdr:rowOff>53269</xdr:rowOff>
    </xdr:from>
    <xdr:to>
      <xdr:col>8</xdr:col>
      <xdr:colOff>236440</xdr:colOff>
      <xdr:row>23</xdr:row>
      <xdr:rowOff>98356</xdr:rowOff>
    </xdr:to>
    <xdr:sp macro="" textlink="">
      <xdr:nvSpPr>
        <xdr:cNvPr id="64" name="TextBox 63">
          <a:extLst>
            <a:ext uri="{FF2B5EF4-FFF2-40B4-BE49-F238E27FC236}">
              <a16:creationId xmlns:a16="http://schemas.microsoft.com/office/drawing/2014/main" id="{00000000-0008-0000-0300-000040000000}"/>
            </a:ext>
          </a:extLst>
        </xdr:cNvPr>
        <xdr:cNvSpPr txBox="1"/>
      </xdr:nvSpPr>
      <xdr:spPr>
        <a:xfrm>
          <a:off x="3147984" y="3701141"/>
          <a:ext cx="1952286" cy="592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i="0" u="none" strike="noStrike">
              <a:solidFill>
                <a:srgbClr val="000000"/>
              </a:solidFill>
              <a:latin typeface="Calibri"/>
              <a:cs typeface="Calibri"/>
            </a:rPr>
            <a:t>Profit</a:t>
          </a:r>
          <a:r>
            <a:rPr lang="en-US" sz="1050" b="0" i="0" u="none" strike="noStrike" baseline="0">
              <a:solidFill>
                <a:srgbClr val="000000"/>
              </a:solidFill>
              <a:latin typeface="Calibri"/>
              <a:cs typeface="Calibri"/>
            </a:rPr>
            <a:t> share of the</a:t>
          </a:r>
        </a:p>
        <a:p>
          <a:pPr algn="ctr"/>
          <a:r>
            <a:rPr lang="en-US" sz="1200" b="1" i="0" u="none" strike="noStrike" baseline="0">
              <a:solidFill>
                <a:srgbClr val="06A6B3"/>
              </a:solidFill>
              <a:latin typeface="Calibri"/>
              <a:cs typeface="Calibri"/>
            </a:rPr>
            <a:t>Top- 5 </a:t>
          </a:r>
          <a:r>
            <a:rPr lang="en-US" sz="1050" b="0" i="0" u="none" strike="noStrike" baseline="0">
              <a:solidFill>
                <a:srgbClr val="000000"/>
              </a:solidFill>
              <a:latin typeface="Calibri"/>
              <a:cs typeface="Calibri"/>
            </a:rPr>
            <a:t>Customer vs Others</a:t>
          </a:r>
          <a:endParaRPr lang="en-US" sz="1050" b="0" i="0" u="none" strike="noStrike">
            <a:solidFill>
              <a:srgbClr val="000000"/>
            </a:solidFill>
            <a:latin typeface="Calibri"/>
            <a:cs typeface="Calibri"/>
          </a:endParaRPr>
        </a:p>
      </xdr:txBody>
    </xdr:sp>
    <xdr:clientData/>
  </xdr:twoCellAnchor>
  <xdr:twoCellAnchor editAs="oneCell">
    <xdr:from>
      <xdr:col>5</xdr:col>
      <xdr:colOff>341952</xdr:colOff>
      <xdr:row>24</xdr:row>
      <xdr:rowOff>23641</xdr:rowOff>
    </xdr:from>
    <xdr:to>
      <xdr:col>6</xdr:col>
      <xdr:colOff>237974</xdr:colOff>
      <xdr:row>26</xdr:row>
      <xdr:rowOff>162854</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81846" y="4401088"/>
          <a:ext cx="504000" cy="504000"/>
        </a:xfrm>
        <a:prstGeom prst="rect">
          <a:avLst/>
        </a:prstGeom>
      </xdr:spPr>
    </xdr:pic>
    <xdr:clientData/>
  </xdr:twoCellAnchor>
  <xdr:twoCellAnchor>
    <xdr:from>
      <xdr:col>8</xdr:col>
      <xdr:colOff>182393</xdr:colOff>
      <xdr:row>16</xdr:row>
      <xdr:rowOff>20264</xdr:rowOff>
    </xdr:from>
    <xdr:to>
      <xdr:col>14</xdr:col>
      <xdr:colOff>555345</xdr:colOff>
      <xdr:row>22</xdr:row>
      <xdr:rowOff>155370</xdr:rowOff>
    </xdr:to>
    <xdr:sp macro="" textlink="">
      <xdr:nvSpPr>
        <xdr:cNvPr id="66" name="Rectangle: Rounded Corners 65">
          <a:extLst>
            <a:ext uri="{FF2B5EF4-FFF2-40B4-BE49-F238E27FC236}">
              <a16:creationId xmlns:a16="http://schemas.microsoft.com/office/drawing/2014/main" id="{00000000-0008-0000-0300-000042000000}"/>
            </a:ext>
          </a:extLst>
        </xdr:cNvPr>
        <xdr:cNvSpPr/>
      </xdr:nvSpPr>
      <xdr:spPr>
        <a:xfrm>
          <a:off x="5046223" y="2938562"/>
          <a:ext cx="4020824" cy="1229468"/>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253463</xdr:colOff>
      <xdr:row>16</xdr:row>
      <xdr:rowOff>135047</xdr:rowOff>
    </xdr:from>
    <xdr:to>
      <xdr:col>9</xdr:col>
      <xdr:colOff>113484</xdr:colOff>
      <xdr:row>19</xdr:row>
      <xdr:rowOff>19866</xdr:rowOff>
    </xdr:to>
    <xdr:sp macro="" textlink="">
      <xdr:nvSpPr>
        <xdr:cNvPr id="67" name="Rectangle: Rounded Corners 66">
          <a:extLst>
            <a:ext uri="{FF2B5EF4-FFF2-40B4-BE49-F238E27FC236}">
              <a16:creationId xmlns:a16="http://schemas.microsoft.com/office/drawing/2014/main" id="{00000000-0008-0000-0300-000043000000}"/>
            </a:ext>
          </a:extLst>
        </xdr:cNvPr>
        <xdr:cNvSpPr/>
      </xdr:nvSpPr>
      <xdr:spPr>
        <a:xfrm>
          <a:off x="5117293" y="3053345"/>
          <a:ext cx="468000" cy="432000"/>
        </a:xfrm>
        <a:prstGeom prst="roundRect">
          <a:avLst/>
        </a:prstGeom>
        <a:solidFill>
          <a:schemeClr val="tx1"/>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PH" sz="1100">
            <a:solidFill>
              <a:schemeClr val="bg1"/>
            </a:solidFill>
          </a:endParaRPr>
        </a:p>
      </xdr:txBody>
    </xdr:sp>
    <xdr:clientData/>
  </xdr:twoCellAnchor>
  <xdr:twoCellAnchor>
    <xdr:from>
      <xdr:col>8</xdr:col>
      <xdr:colOff>263031</xdr:colOff>
      <xdr:row>19</xdr:row>
      <xdr:rowOff>119695</xdr:rowOff>
    </xdr:from>
    <xdr:to>
      <xdr:col>9</xdr:col>
      <xdr:colOff>123053</xdr:colOff>
      <xdr:row>22</xdr:row>
      <xdr:rowOff>7328</xdr:rowOff>
    </xdr:to>
    <xdr:sp macro="" textlink="">
      <xdr:nvSpPr>
        <xdr:cNvPr id="68" name="Rectangle: Rounded Corners 67">
          <a:extLst>
            <a:ext uri="{FF2B5EF4-FFF2-40B4-BE49-F238E27FC236}">
              <a16:creationId xmlns:a16="http://schemas.microsoft.com/office/drawing/2014/main" id="{00000000-0008-0000-0300-000044000000}"/>
            </a:ext>
          </a:extLst>
        </xdr:cNvPr>
        <xdr:cNvSpPr/>
      </xdr:nvSpPr>
      <xdr:spPr>
        <a:xfrm>
          <a:off x="5126861" y="3585174"/>
          <a:ext cx="468001" cy="434814"/>
        </a:xfrm>
        <a:prstGeom prst="roundRect">
          <a:avLst/>
        </a:prstGeom>
        <a:solidFill>
          <a:srgbClr val="08D6E6"/>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PH" sz="1100">
            <a:solidFill>
              <a:srgbClr val="08D6E6"/>
            </a:solidFill>
          </a:endParaRPr>
        </a:p>
      </xdr:txBody>
    </xdr:sp>
    <xdr:clientData/>
  </xdr:twoCellAnchor>
  <xdr:twoCellAnchor>
    <xdr:from>
      <xdr:col>9</xdr:col>
      <xdr:colOff>53378</xdr:colOff>
      <xdr:row>17</xdr:row>
      <xdr:rowOff>161471</xdr:rowOff>
    </xdr:from>
    <xdr:to>
      <xdr:col>10</xdr:col>
      <xdr:colOff>207942</xdr:colOff>
      <xdr:row>20</xdr:row>
      <xdr:rowOff>84150</xdr:rowOff>
    </xdr:to>
    <xdr:sp macro="" textlink="Customer!M3">
      <xdr:nvSpPr>
        <xdr:cNvPr id="69" name="TextBox 68">
          <a:extLst>
            <a:ext uri="{FF2B5EF4-FFF2-40B4-BE49-F238E27FC236}">
              <a16:creationId xmlns:a16="http://schemas.microsoft.com/office/drawing/2014/main" id="{00000000-0008-0000-0300-000045000000}"/>
            </a:ext>
          </a:extLst>
        </xdr:cNvPr>
        <xdr:cNvSpPr txBox="1"/>
      </xdr:nvSpPr>
      <xdr:spPr>
        <a:xfrm>
          <a:off x="5525187" y="3262162"/>
          <a:ext cx="762542" cy="469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3D350B8-AF28-462A-984F-C61299660DE5}" type="TxLink">
            <a:rPr lang="en-US" sz="1400" b="0" i="0" u="none" strike="noStrike">
              <a:solidFill>
                <a:schemeClr val="bg1">
                  <a:lumMod val="50000"/>
                </a:schemeClr>
              </a:solidFill>
              <a:latin typeface="Calibri"/>
              <a:cs typeface="Calibri"/>
            </a:rPr>
            <a:pPr algn="ctr"/>
            <a:t>44</a:t>
          </a:fld>
          <a:endParaRPr lang="en-US" sz="1800" b="0" i="0" u="none" strike="noStrike">
            <a:solidFill>
              <a:schemeClr val="bg1">
                <a:lumMod val="50000"/>
              </a:schemeClr>
            </a:solidFill>
            <a:latin typeface="Calibri"/>
            <a:cs typeface="Calibri"/>
          </a:endParaRPr>
        </a:p>
      </xdr:txBody>
    </xdr:sp>
    <xdr:clientData/>
  </xdr:twoCellAnchor>
  <xdr:twoCellAnchor>
    <xdr:from>
      <xdr:col>9</xdr:col>
      <xdr:colOff>59319</xdr:colOff>
      <xdr:row>16</xdr:row>
      <xdr:rowOff>78086</xdr:rowOff>
    </xdr:from>
    <xdr:to>
      <xdr:col>10</xdr:col>
      <xdr:colOff>371544</xdr:colOff>
      <xdr:row>18</xdr:row>
      <xdr:rowOff>138884</xdr:rowOff>
    </xdr:to>
    <xdr:sp macro="" textlink="">
      <xdr:nvSpPr>
        <xdr:cNvPr id="70" name="TextBox 69">
          <a:extLst>
            <a:ext uri="{FF2B5EF4-FFF2-40B4-BE49-F238E27FC236}">
              <a16:creationId xmlns:a16="http://schemas.microsoft.com/office/drawing/2014/main" id="{00000000-0008-0000-0300-000046000000}"/>
            </a:ext>
          </a:extLst>
        </xdr:cNvPr>
        <xdr:cNvSpPr txBox="1"/>
      </xdr:nvSpPr>
      <xdr:spPr>
        <a:xfrm>
          <a:off x="5531128" y="2996384"/>
          <a:ext cx="920203" cy="42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b="1" i="0" u="none" strike="noStrike">
              <a:solidFill>
                <a:srgbClr val="000000"/>
              </a:solidFill>
              <a:latin typeface="Calibri"/>
              <a:cs typeface="Calibri"/>
            </a:rPr>
            <a:t>Average</a:t>
          </a:r>
          <a:r>
            <a:rPr lang="en-US" sz="1000" b="0" i="0" u="none" strike="noStrike">
              <a:solidFill>
                <a:srgbClr val="000000"/>
              </a:solidFill>
              <a:latin typeface="Calibri"/>
              <a:cs typeface="Calibri"/>
            </a:rPr>
            <a:t> Customer Age</a:t>
          </a:r>
          <a:endParaRPr lang="en-US" sz="1000" b="1" i="0" u="none" strike="noStrike">
            <a:solidFill>
              <a:srgbClr val="000000"/>
            </a:solidFill>
            <a:latin typeface="Calibri"/>
            <a:cs typeface="Calibri"/>
          </a:endParaRPr>
        </a:p>
      </xdr:txBody>
    </xdr:sp>
    <xdr:clientData/>
  </xdr:twoCellAnchor>
  <xdr:twoCellAnchor>
    <xdr:from>
      <xdr:col>9</xdr:col>
      <xdr:colOff>52637</xdr:colOff>
      <xdr:row>19</xdr:row>
      <xdr:rowOff>39691</xdr:rowOff>
    </xdr:from>
    <xdr:to>
      <xdr:col>10</xdr:col>
      <xdr:colOff>147212</xdr:colOff>
      <xdr:row>21</xdr:row>
      <xdr:rowOff>100489</xdr:rowOff>
    </xdr:to>
    <xdr:sp macro="" textlink="">
      <xdr:nvSpPr>
        <xdr:cNvPr id="71" name="TextBox 70">
          <a:extLst>
            <a:ext uri="{FF2B5EF4-FFF2-40B4-BE49-F238E27FC236}">
              <a16:creationId xmlns:a16="http://schemas.microsoft.com/office/drawing/2014/main" id="{00000000-0008-0000-0300-000047000000}"/>
            </a:ext>
          </a:extLst>
        </xdr:cNvPr>
        <xdr:cNvSpPr txBox="1"/>
      </xdr:nvSpPr>
      <xdr:spPr>
        <a:xfrm>
          <a:off x="5524446" y="3505170"/>
          <a:ext cx="702553" cy="42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b="0" i="0" u="none" strike="noStrike">
              <a:solidFill>
                <a:srgbClr val="000000"/>
              </a:solidFill>
              <a:latin typeface="Calibri"/>
              <a:cs typeface="Calibri"/>
            </a:rPr>
            <a:t>Total</a:t>
          </a:r>
          <a:r>
            <a:rPr lang="en-US" sz="1000" b="0" i="0" u="none" strike="noStrike" baseline="0">
              <a:solidFill>
                <a:srgbClr val="000000"/>
              </a:solidFill>
              <a:latin typeface="Calibri"/>
              <a:cs typeface="Calibri"/>
            </a:rPr>
            <a:t> Customer</a:t>
          </a:r>
          <a:endParaRPr lang="en-US" sz="1000" b="0" i="0" u="none" strike="noStrike">
            <a:solidFill>
              <a:srgbClr val="000000"/>
            </a:solidFill>
            <a:latin typeface="Calibri"/>
            <a:cs typeface="Calibri"/>
          </a:endParaRPr>
        </a:p>
      </xdr:txBody>
    </xdr:sp>
    <xdr:clientData/>
  </xdr:twoCellAnchor>
  <xdr:twoCellAnchor>
    <xdr:from>
      <xdr:col>11</xdr:col>
      <xdr:colOff>366599</xdr:colOff>
      <xdr:row>16</xdr:row>
      <xdr:rowOff>93567</xdr:rowOff>
    </xdr:from>
    <xdr:to>
      <xdr:col>14</xdr:col>
      <xdr:colOff>418830</xdr:colOff>
      <xdr:row>19</xdr:row>
      <xdr:rowOff>89786</xdr:rowOff>
    </xdr:to>
    <xdr:sp macro="" textlink="">
      <xdr:nvSpPr>
        <xdr:cNvPr id="76" name="Rectangle: Rounded Corners 75">
          <a:extLst>
            <a:ext uri="{FF2B5EF4-FFF2-40B4-BE49-F238E27FC236}">
              <a16:creationId xmlns:a16="http://schemas.microsoft.com/office/drawing/2014/main" id="{00000000-0008-0000-0300-00004C000000}"/>
            </a:ext>
          </a:extLst>
        </xdr:cNvPr>
        <xdr:cNvSpPr/>
      </xdr:nvSpPr>
      <xdr:spPr>
        <a:xfrm>
          <a:off x="7054365" y="3011865"/>
          <a:ext cx="1876167" cy="543400"/>
        </a:xfrm>
        <a:prstGeom prst="roundRect">
          <a:avLst>
            <a:gd name="adj" fmla="val 8071"/>
          </a:avLst>
        </a:prstGeom>
        <a:solidFill>
          <a:schemeClr val="tx1">
            <a:lumMod val="85000"/>
            <a:lumOff val="1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8</xdr:col>
      <xdr:colOff>263459</xdr:colOff>
      <xdr:row>16</xdr:row>
      <xdr:rowOff>121593</xdr:rowOff>
    </xdr:from>
    <xdr:to>
      <xdr:col>9</xdr:col>
      <xdr:colOff>123480</xdr:colOff>
      <xdr:row>19</xdr:row>
      <xdr:rowOff>42412</xdr:rowOff>
    </xdr:to>
    <xdr:pic>
      <xdr:nvPicPr>
        <xdr:cNvPr id="77" name="Graphic 76" descr="User with solid fill">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127289" y="3039891"/>
          <a:ext cx="468000" cy="468000"/>
        </a:xfrm>
        <a:prstGeom prst="rect">
          <a:avLst/>
        </a:prstGeom>
      </xdr:spPr>
    </xdr:pic>
    <xdr:clientData/>
  </xdr:twoCellAnchor>
  <xdr:twoCellAnchor editAs="oneCell">
    <xdr:from>
      <xdr:col>8</xdr:col>
      <xdr:colOff>249804</xdr:colOff>
      <xdr:row>19</xdr:row>
      <xdr:rowOff>99430</xdr:rowOff>
    </xdr:from>
    <xdr:to>
      <xdr:col>9</xdr:col>
      <xdr:colOff>141720</xdr:colOff>
      <xdr:row>22</xdr:row>
      <xdr:rowOff>54957</xdr:rowOff>
    </xdr:to>
    <xdr:pic>
      <xdr:nvPicPr>
        <xdr:cNvPr id="79" name="Graphic 78" descr="Users with solid fill">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113634" y="3564909"/>
          <a:ext cx="499895" cy="502708"/>
        </a:xfrm>
        <a:prstGeom prst="rect">
          <a:avLst/>
        </a:prstGeom>
      </xdr:spPr>
    </xdr:pic>
    <xdr:clientData/>
  </xdr:twoCellAnchor>
  <xdr:twoCellAnchor>
    <xdr:from>
      <xdr:col>9</xdr:col>
      <xdr:colOff>46446</xdr:colOff>
      <xdr:row>20</xdr:row>
      <xdr:rowOff>147489</xdr:rowOff>
    </xdr:from>
    <xdr:to>
      <xdr:col>10</xdr:col>
      <xdr:colOff>200447</xdr:colOff>
      <xdr:row>23</xdr:row>
      <xdr:rowOff>70168</xdr:rowOff>
    </xdr:to>
    <xdr:sp macro="" textlink="Customer!L3">
      <xdr:nvSpPr>
        <xdr:cNvPr id="80" name="TextBox 79">
          <a:extLst>
            <a:ext uri="{FF2B5EF4-FFF2-40B4-BE49-F238E27FC236}">
              <a16:creationId xmlns:a16="http://schemas.microsoft.com/office/drawing/2014/main" id="{00000000-0008-0000-0300-000050000000}"/>
            </a:ext>
          </a:extLst>
        </xdr:cNvPr>
        <xdr:cNvSpPr txBox="1"/>
      </xdr:nvSpPr>
      <xdr:spPr>
        <a:xfrm>
          <a:off x="5518255" y="3795361"/>
          <a:ext cx="761979" cy="469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604CDE-A0FE-4708-8C11-B9F9D09B4CF2}" type="TxLink">
            <a:rPr lang="en-US" sz="1400" b="1" i="0" u="none" strike="noStrike">
              <a:solidFill>
                <a:srgbClr val="06A6B3"/>
              </a:solidFill>
              <a:latin typeface="Calibri"/>
              <a:cs typeface="Calibri"/>
            </a:rPr>
            <a:pPr algn="ctr"/>
            <a:t>1,013</a:t>
          </a:fld>
          <a:endParaRPr lang="en-US" sz="1800" b="1" i="0" u="none" strike="noStrike">
            <a:solidFill>
              <a:srgbClr val="06A6B3"/>
            </a:solidFill>
            <a:latin typeface="Calibri"/>
            <a:cs typeface="Calibri"/>
          </a:endParaRPr>
        </a:p>
      </xdr:txBody>
    </xdr:sp>
    <xdr:clientData/>
  </xdr:twoCellAnchor>
  <xdr:twoCellAnchor>
    <xdr:from>
      <xdr:col>11</xdr:col>
      <xdr:colOff>372071</xdr:colOff>
      <xdr:row>20</xdr:row>
      <xdr:rowOff>101328</xdr:rowOff>
    </xdr:from>
    <xdr:to>
      <xdr:col>14</xdr:col>
      <xdr:colOff>418830</xdr:colOff>
      <xdr:row>22</xdr:row>
      <xdr:rowOff>124287</xdr:rowOff>
    </xdr:to>
    <xdr:sp macro="" textlink="">
      <xdr:nvSpPr>
        <xdr:cNvPr id="81" name="Rectangle: Rounded Corners 80">
          <a:extLst>
            <a:ext uri="{FF2B5EF4-FFF2-40B4-BE49-F238E27FC236}">
              <a16:creationId xmlns:a16="http://schemas.microsoft.com/office/drawing/2014/main" id="{00000000-0008-0000-0300-000051000000}"/>
            </a:ext>
          </a:extLst>
        </xdr:cNvPr>
        <xdr:cNvSpPr/>
      </xdr:nvSpPr>
      <xdr:spPr>
        <a:xfrm>
          <a:off x="7059837" y="3749200"/>
          <a:ext cx="1870695" cy="387747"/>
        </a:xfrm>
        <a:prstGeom prst="roundRect">
          <a:avLst>
            <a:gd name="adj" fmla="val 8071"/>
          </a:avLst>
        </a:prstGeom>
        <a:solidFill>
          <a:schemeClr val="tx1">
            <a:lumMod val="95000"/>
            <a:lumOff val="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11</xdr:col>
      <xdr:colOff>317499</xdr:colOff>
      <xdr:row>21</xdr:row>
      <xdr:rowOff>13507</xdr:rowOff>
    </xdr:from>
    <xdr:to>
      <xdr:col>14</xdr:col>
      <xdr:colOff>41563</xdr:colOff>
      <xdr:row>23</xdr:row>
      <xdr:rowOff>34314</xdr:rowOff>
    </xdr:to>
    <xdr:graphicFrame macro="">
      <xdr:nvGraphicFramePr>
        <xdr:cNvPr id="83" name="Chart 82">
          <a:extLst>
            <a:ext uri="{FF2B5EF4-FFF2-40B4-BE49-F238E27FC236}">
              <a16:creationId xmlns:a16="http://schemas.microsoft.com/office/drawing/2014/main" id="{00000000-0008-0000-03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123405</xdr:colOff>
      <xdr:row>16</xdr:row>
      <xdr:rowOff>80066</xdr:rowOff>
    </xdr:from>
    <xdr:to>
      <xdr:col>13</xdr:col>
      <xdr:colOff>397972</xdr:colOff>
      <xdr:row>17</xdr:row>
      <xdr:rowOff>182013</xdr:rowOff>
    </xdr:to>
    <xdr:sp macro="" textlink="">
      <xdr:nvSpPr>
        <xdr:cNvPr id="84" name="TextBox 83">
          <a:extLst>
            <a:ext uri="{FF2B5EF4-FFF2-40B4-BE49-F238E27FC236}">
              <a16:creationId xmlns:a16="http://schemas.microsoft.com/office/drawing/2014/main" id="{00000000-0008-0000-0300-000054000000}"/>
            </a:ext>
          </a:extLst>
        </xdr:cNvPr>
        <xdr:cNvSpPr txBox="1"/>
      </xdr:nvSpPr>
      <xdr:spPr>
        <a:xfrm>
          <a:off x="6811171" y="2998364"/>
          <a:ext cx="1490524" cy="28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i="1" u="none" strike="noStrike" baseline="0">
              <a:solidFill>
                <a:schemeClr val="bg1"/>
              </a:solidFill>
              <a:latin typeface="Calibri"/>
              <a:cs typeface="Calibri"/>
            </a:rPr>
            <a:t>Profit By Gender</a:t>
          </a:r>
          <a:endParaRPr lang="en-US" sz="1050" b="1" i="1" u="none" strike="noStrike">
            <a:solidFill>
              <a:schemeClr val="bg1"/>
            </a:solidFill>
            <a:latin typeface="Calibri"/>
            <a:cs typeface="Calibri"/>
          </a:endParaRPr>
        </a:p>
      </xdr:txBody>
    </xdr:sp>
    <xdr:clientData/>
  </xdr:twoCellAnchor>
  <xdr:twoCellAnchor>
    <xdr:from>
      <xdr:col>11</xdr:col>
      <xdr:colOff>311430</xdr:colOff>
      <xdr:row>17</xdr:row>
      <xdr:rowOff>157462</xdr:rowOff>
    </xdr:from>
    <xdr:to>
      <xdr:col>14</xdr:col>
      <xdr:colOff>35494</xdr:colOff>
      <xdr:row>19</xdr:row>
      <xdr:rowOff>178269</xdr:rowOff>
    </xdr:to>
    <xdr:graphicFrame macro="">
      <xdr:nvGraphicFramePr>
        <xdr:cNvPr id="85" name="Chart 84">
          <a:extLst>
            <a:ext uri="{FF2B5EF4-FFF2-40B4-BE49-F238E27FC236}">
              <a16:creationId xmlns:a16="http://schemas.microsoft.com/office/drawing/2014/main" id="{00000000-0008-0000-03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548830</xdr:colOff>
      <xdr:row>17</xdr:row>
      <xdr:rowOff>109460</xdr:rowOff>
    </xdr:from>
    <xdr:to>
      <xdr:col>13</xdr:col>
      <xdr:colOff>214292</xdr:colOff>
      <xdr:row>19</xdr:row>
      <xdr:rowOff>26197</xdr:rowOff>
    </xdr:to>
    <xdr:sp macro="" textlink="">
      <xdr:nvSpPr>
        <xdr:cNvPr id="86" name="TextBox 85">
          <a:extLst>
            <a:ext uri="{FF2B5EF4-FFF2-40B4-BE49-F238E27FC236}">
              <a16:creationId xmlns:a16="http://schemas.microsoft.com/office/drawing/2014/main" id="{00000000-0008-0000-0300-000056000000}"/>
            </a:ext>
          </a:extLst>
        </xdr:cNvPr>
        <xdr:cNvSpPr txBox="1"/>
      </xdr:nvSpPr>
      <xdr:spPr>
        <a:xfrm>
          <a:off x="6628617" y="3210151"/>
          <a:ext cx="1489398" cy="28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1" u="none" strike="noStrike" baseline="0">
              <a:solidFill>
                <a:schemeClr val="bg1"/>
              </a:solidFill>
              <a:latin typeface="Calibri"/>
              <a:cs typeface="Calibri"/>
            </a:rPr>
            <a:t>Female</a:t>
          </a:r>
          <a:endParaRPr lang="en-US" sz="1050" b="1" i="1" u="none" strike="noStrike">
            <a:solidFill>
              <a:schemeClr val="bg1"/>
            </a:solidFill>
            <a:latin typeface="Calibri"/>
            <a:cs typeface="Calibri"/>
          </a:endParaRPr>
        </a:p>
      </xdr:txBody>
    </xdr:sp>
    <xdr:clientData/>
  </xdr:twoCellAnchor>
  <xdr:twoCellAnchor>
    <xdr:from>
      <xdr:col>10</xdr:col>
      <xdr:colOff>530580</xdr:colOff>
      <xdr:row>20</xdr:row>
      <xdr:rowOff>159030</xdr:rowOff>
    </xdr:from>
    <xdr:to>
      <xdr:col>13</xdr:col>
      <xdr:colOff>196042</xdr:colOff>
      <xdr:row>22</xdr:row>
      <xdr:rowOff>72952</xdr:rowOff>
    </xdr:to>
    <xdr:sp macro="" textlink="">
      <xdr:nvSpPr>
        <xdr:cNvPr id="87" name="TextBox 86">
          <a:extLst>
            <a:ext uri="{FF2B5EF4-FFF2-40B4-BE49-F238E27FC236}">
              <a16:creationId xmlns:a16="http://schemas.microsoft.com/office/drawing/2014/main" id="{00000000-0008-0000-0300-000057000000}"/>
            </a:ext>
          </a:extLst>
        </xdr:cNvPr>
        <xdr:cNvSpPr txBox="1"/>
      </xdr:nvSpPr>
      <xdr:spPr>
        <a:xfrm>
          <a:off x="6610367" y="3806902"/>
          <a:ext cx="1489398" cy="278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1" u="none" strike="noStrike">
              <a:solidFill>
                <a:schemeClr val="bg1"/>
              </a:solidFill>
              <a:latin typeface="Calibri"/>
              <a:cs typeface="Calibri"/>
            </a:rPr>
            <a:t>Male</a:t>
          </a:r>
        </a:p>
      </xdr:txBody>
    </xdr:sp>
    <xdr:clientData/>
  </xdr:twoCellAnchor>
  <xdr:twoCellAnchor>
    <xdr:from>
      <xdr:col>13</xdr:col>
      <xdr:colOff>292128</xdr:colOff>
      <xdr:row>18</xdr:row>
      <xdr:rowOff>37406</xdr:rowOff>
    </xdr:from>
    <xdr:to>
      <xdr:col>15</xdr:col>
      <xdr:colOff>95418</xdr:colOff>
      <xdr:row>19</xdr:row>
      <xdr:rowOff>139353</xdr:rowOff>
    </xdr:to>
    <xdr:sp macro="" textlink="Customer!M14">
      <xdr:nvSpPr>
        <xdr:cNvPr id="88" name="TextBox 87">
          <a:extLst>
            <a:ext uri="{FF2B5EF4-FFF2-40B4-BE49-F238E27FC236}">
              <a16:creationId xmlns:a16="http://schemas.microsoft.com/office/drawing/2014/main" id="{00000000-0008-0000-0300-000058000000}"/>
            </a:ext>
          </a:extLst>
        </xdr:cNvPr>
        <xdr:cNvSpPr txBox="1"/>
      </xdr:nvSpPr>
      <xdr:spPr>
        <a:xfrm>
          <a:off x="8195851" y="3320491"/>
          <a:ext cx="1019248" cy="284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602EC3E-C957-4D85-BD13-FFB94505488C}" type="TxLink">
            <a:rPr lang="en-US" sz="1100" b="0" i="0" u="none" strike="noStrike">
              <a:solidFill>
                <a:schemeClr val="bg1"/>
              </a:solidFill>
              <a:latin typeface="Calibri"/>
              <a:cs typeface="Calibri"/>
            </a:rPr>
            <a:pPr algn="ctr"/>
            <a:t>48.5%</a:t>
          </a:fld>
          <a:endParaRPr lang="en-US" sz="1000" b="0" i="0" u="none" strike="noStrike">
            <a:solidFill>
              <a:schemeClr val="bg1"/>
            </a:solidFill>
            <a:latin typeface="Calibri"/>
            <a:cs typeface="Calibri"/>
          </a:endParaRPr>
        </a:p>
      </xdr:txBody>
    </xdr:sp>
    <xdr:clientData/>
  </xdr:twoCellAnchor>
  <xdr:twoCellAnchor>
    <xdr:from>
      <xdr:col>8</xdr:col>
      <xdr:colOff>194781</xdr:colOff>
      <xdr:row>23</xdr:row>
      <xdr:rowOff>17294</xdr:rowOff>
    </xdr:from>
    <xdr:to>
      <xdr:col>14</xdr:col>
      <xdr:colOff>515657</xdr:colOff>
      <xdr:row>28</xdr:row>
      <xdr:rowOff>60515</xdr:rowOff>
    </xdr:to>
    <xdr:sp macro="" textlink="">
      <xdr:nvSpPr>
        <xdr:cNvPr id="90" name="Rectangle: Rounded Corners 89">
          <a:extLst>
            <a:ext uri="{FF2B5EF4-FFF2-40B4-BE49-F238E27FC236}">
              <a16:creationId xmlns:a16="http://schemas.microsoft.com/office/drawing/2014/main" id="{00000000-0008-0000-0300-00005A000000}"/>
            </a:ext>
          </a:extLst>
        </xdr:cNvPr>
        <xdr:cNvSpPr/>
      </xdr:nvSpPr>
      <xdr:spPr>
        <a:xfrm>
          <a:off x="5058611" y="4212347"/>
          <a:ext cx="3968748" cy="955189"/>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198157</xdr:colOff>
      <xdr:row>23</xdr:row>
      <xdr:rowOff>116526</xdr:rowOff>
    </xdr:from>
    <xdr:to>
      <xdr:col>14</xdr:col>
      <xdr:colOff>489199</xdr:colOff>
      <xdr:row>28</xdr:row>
      <xdr:rowOff>143547</xdr:rowOff>
    </xdr:to>
    <xdr:graphicFrame macro="">
      <xdr:nvGraphicFramePr>
        <xdr:cNvPr id="91" name="Chart 90">
          <a:extLst>
            <a:ext uri="{FF2B5EF4-FFF2-40B4-BE49-F238E27FC236}">
              <a16:creationId xmlns:a16="http://schemas.microsoft.com/office/drawing/2014/main" id="{00000000-0008-0000-0300-00005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235847</xdr:colOff>
      <xdr:row>23</xdr:row>
      <xdr:rowOff>27814</xdr:rowOff>
    </xdr:from>
    <xdr:to>
      <xdr:col>11</xdr:col>
      <xdr:colOff>167478</xdr:colOff>
      <xdr:row>25</xdr:row>
      <xdr:rowOff>135101</xdr:rowOff>
    </xdr:to>
    <xdr:sp macro="" textlink="Customer!V18">
      <xdr:nvSpPr>
        <xdr:cNvPr id="92" name="TextBox 91">
          <a:extLst>
            <a:ext uri="{FF2B5EF4-FFF2-40B4-BE49-F238E27FC236}">
              <a16:creationId xmlns:a16="http://schemas.microsoft.com/office/drawing/2014/main" id="{00000000-0008-0000-0300-00005C000000}"/>
            </a:ext>
          </a:extLst>
        </xdr:cNvPr>
        <xdr:cNvSpPr txBox="1"/>
      </xdr:nvSpPr>
      <xdr:spPr>
        <a:xfrm>
          <a:off x="5099677" y="4222867"/>
          <a:ext cx="1755567" cy="472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ECFF0C6-4C07-4169-84F9-B2F6077330FD}" type="TxLink">
            <a:rPr lang="en-US" sz="1050" b="0" i="1" u="none" strike="noStrike">
              <a:solidFill>
                <a:srgbClr val="000000"/>
              </a:solidFill>
              <a:latin typeface="Calibri"/>
              <a:cs typeface="Calibri"/>
            </a:rPr>
            <a:pPr algn="l"/>
            <a:t>The 50 plus Age-Group contributed</a:t>
          </a:fld>
          <a:endParaRPr lang="en-US" sz="1100" b="1" i="1" u="none" strike="noStrike">
            <a:solidFill>
              <a:srgbClr val="000000"/>
            </a:solidFill>
            <a:latin typeface="Calibri"/>
            <a:cs typeface="Calibri"/>
          </a:endParaRPr>
        </a:p>
      </xdr:txBody>
    </xdr:sp>
    <xdr:clientData/>
  </xdr:twoCellAnchor>
  <xdr:twoCellAnchor>
    <xdr:from>
      <xdr:col>9</xdr:col>
      <xdr:colOff>315344</xdr:colOff>
      <xdr:row>23</xdr:row>
      <xdr:rowOff>166140</xdr:rowOff>
    </xdr:from>
    <xdr:to>
      <xdr:col>10</xdr:col>
      <xdr:colOff>479630</xdr:colOff>
      <xdr:row>26</xdr:row>
      <xdr:rowOff>91034</xdr:rowOff>
    </xdr:to>
    <xdr:sp macro="" textlink="Customer!V14">
      <xdr:nvSpPr>
        <xdr:cNvPr id="93" name="TextBox 92">
          <a:extLst>
            <a:ext uri="{FF2B5EF4-FFF2-40B4-BE49-F238E27FC236}">
              <a16:creationId xmlns:a16="http://schemas.microsoft.com/office/drawing/2014/main" id="{00000000-0008-0000-0300-00005D000000}"/>
            </a:ext>
          </a:extLst>
        </xdr:cNvPr>
        <xdr:cNvSpPr txBox="1"/>
      </xdr:nvSpPr>
      <xdr:spPr>
        <a:xfrm>
          <a:off x="5787153" y="4361193"/>
          <a:ext cx="772264" cy="47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8DC0ADE-4562-460E-B9D0-833111C96EB0}" type="TxLink">
            <a:rPr lang="en-US" sz="1800" b="1" i="0" u="none" strike="noStrike">
              <a:solidFill>
                <a:srgbClr val="06A6B3"/>
              </a:solidFill>
              <a:latin typeface="Calibri"/>
              <a:cs typeface="Calibri"/>
            </a:rPr>
            <a:pPr algn="l"/>
            <a:t>50.3%</a:t>
          </a:fld>
          <a:endParaRPr lang="en-US" sz="2000" b="1" i="0" u="none" strike="noStrike">
            <a:solidFill>
              <a:srgbClr val="06A6B3"/>
            </a:solidFill>
            <a:latin typeface="Calibri"/>
            <a:cs typeface="Calibri"/>
          </a:endParaRPr>
        </a:p>
      </xdr:txBody>
    </xdr:sp>
    <xdr:clientData/>
  </xdr:twoCellAnchor>
  <xdr:twoCellAnchor>
    <xdr:from>
      <xdr:col>10</xdr:col>
      <xdr:colOff>428217</xdr:colOff>
      <xdr:row>24</xdr:row>
      <xdr:rowOff>48203</xdr:rowOff>
    </xdr:from>
    <xdr:to>
      <xdr:col>12</xdr:col>
      <xdr:colOff>85287</xdr:colOff>
      <xdr:row>25</xdr:row>
      <xdr:rowOff>100484</xdr:rowOff>
    </xdr:to>
    <xdr:sp macro="" textlink="Customer!V18">
      <xdr:nvSpPr>
        <xdr:cNvPr id="94" name="TextBox 93">
          <a:extLst>
            <a:ext uri="{FF2B5EF4-FFF2-40B4-BE49-F238E27FC236}">
              <a16:creationId xmlns:a16="http://schemas.microsoft.com/office/drawing/2014/main" id="{00000000-0008-0000-0300-00005E000000}"/>
            </a:ext>
          </a:extLst>
        </xdr:cNvPr>
        <xdr:cNvSpPr txBox="1"/>
      </xdr:nvSpPr>
      <xdr:spPr>
        <a:xfrm>
          <a:off x="6508004" y="4425650"/>
          <a:ext cx="873028" cy="234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0" i="1" u="none" strike="noStrike">
              <a:solidFill>
                <a:srgbClr val="000000"/>
              </a:solidFill>
              <a:latin typeface="Calibri"/>
              <a:cs typeface="Calibri"/>
            </a:rPr>
            <a:t>of the Profit</a:t>
          </a:r>
          <a:endParaRPr lang="en-US" sz="1100" b="1" i="1" u="none" strike="noStrike">
            <a:solidFill>
              <a:srgbClr val="000000"/>
            </a:solidFill>
            <a:latin typeface="Calibri"/>
            <a:cs typeface="Calibri"/>
          </a:endParaRPr>
        </a:p>
      </xdr:txBody>
    </xdr:sp>
    <xdr:clientData/>
  </xdr:twoCellAnchor>
  <xdr:twoCellAnchor>
    <xdr:from>
      <xdr:col>15</xdr:col>
      <xdr:colOff>125379</xdr:colOff>
      <xdr:row>16</xdr:row>
      <xdr:rowOff>48097</xdr:rowOff>
    </xdr:from>
    <xdr:to>
      <xdr:col>20</xdr:col>
      <xdr:colOff>391809</xdr:colOff>
      <xdr:row>28</xdr:row>
      <xdr:rowOff>87817</xdr:rowOff>
    </xdr:to>
    <xdr:sp macro="" textlink="">
      <xdr:nvSpPr>
        <xdr:cNvPr id="99" name="Rectangle: Rounded Corners 98">
          <a:extLst>
            <a:ext uri="{FF2B5EF4-FFF2-40B4-BE49-F238E27FC236}">
              <a16:creationId xmlns:a16="http://schemas.microsoft.com/office/drawing/2014/main" id="{00000000-0008-0000-0300-000063000000}"/>
            </a:ext>
          </a:extLst>
        </xdr:cNvPr>
        <xdr:cNvSpPr/>
      </xdr:nvSpPr>
      <xdr:spPr>
        <a:xfrm>
          <a:off x="9245060" y="2966395"/>
          <a:ext cx="3306323" cy="2228443"/>
        </a:xfrm>
        <a:prstGeom prst="roundRect">
          <a:avLst>
            <a:gd name="adj" fmla="val 8071"/>
          </a:avLst>
        </a:prstGeom>
        <a:solidFill>
          <a:schemeClr val="bg1">
            <a:lumMod val="8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absolute">
    <xdr:from>
      <xdr:col>15</xdr:col>
      <xdr:colOff>155372</xdr:colOff>
      <xdr:row>19</xdr:row>
      <xdr:rowOff>6753</xdr:rowOff>
    </xdr:from>
    <xdr:to>
      <xdr:col>20</xdr:col>
      <xdr:colOff>378299</xdr:colOff>
      <xdr:row>28</xdr:row>
      <xdr:rowOff>13509</xdr:rowOff>
    </xdr:to>
    <xdr:graphicFrame macro="">
      <xdr:nvGraphicFramePr>
        <xdr:cNvPr id="96" name="Chart 95">
          <a:extLst>
            <a:ext uri="{FF2B5EF4-FFF2-40B4-BE49-F238E27FC236}">
              <a16:creationId xmlns:a16="http://schemas.microsoft.com/office/drawing/2014/main" id="{00000000-0008-0000-0300-000060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200505</xdr:colOff>
      <xdr:row>16</xdr:row>
      <xdr:rowOff>51862</xdr:rowOff>
    </xdr:from>
    <xdr:to>
      <xdr:col>18</xdr:col>
      <xdr:colOff>132136</xdr:colOff>
      <xdr:row>18</xdr:row>
      <xdr:rowOff>159150</xdr:rowOff>
    </xdr:to>
    <xdr:sp macro="" textlink="Customer!AN10">
      <xdr:nvSpPr>
        <xdr:cNvPr id="98" name="TextBox 97">
          <a:extLst>
            <a:ext uri="{FF2B5EF4-FFF2-40B4-BE49-F238E27FC236}">
              <a16:creationId xmlns:a16="http://schemas.microsoft.com/office/drawing/2014/main" id="{00000000-0008-0000-0300-000062000000}"/>
            </a:ext>
          </a:extLst>
        </xdr:cNvPr>
        <xdr:cNvSpPr txBox="1"/>
      </xdr:nvSpPr>
      <xdr:spPr>
        <a:xfrm>
          <a:off x="9320186" y="2970160"/>
          <a:ext cx="1755567" cy="47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208B449-DD90-42C4-AC37-3B7E635B4C2E}" type="TxLink">
            <a:rPr lang="en-US" sz="1100" b="0" i="1" u="none" strike="noStrike">
              <a:solidFill>
                <a:srgbClr val="000000"/>
              </a:solidFill>
              <a:latin typeface="Calibri"/>
              <a:cs typeface="Calibri"/>
            </a:rPr>
            <a:pPr algn="l"/>
            <a:t>Australia &amp; United States contributed</a:t>
          </a:fld>
          <a:endParaRPr lang="en-US" sz="1100" b="1" i="1" u="none" strike="noStrike">
            <a:solidFill>
              <a:srgbClr val="000000"/>
            </a:solidFill>
            <a:latin typeface="Calibri"/>
            <a:cs typeface="Calibri"/>
          </a:endParaRPr>
        </a:p>
      </xdr:txBody>
    </xdr:sp>
    <xdr:clientData/>
  </xdr:twoCellAnchor>
  <xdr:twoCellAnchor>
    <xdr:from>
      <xdr:col>16</xdr:col>
      <xdr:colOff>325885</xdr:colOff>
      <xdr:row>17</xdr:row>
      <xdr:rowOff>1605</xdr:rowOff>
    </xdr:from>
    <xdr:to>
      <xdr:col>19</xdr:col>
      <xdr:colOff>257516</xdr:colOff>
      <xdr:row>19</xdr:row>
      <xdr:rowOff>108892</xdr:rowOff>
    </xdr:to>
    <xdr:sp macro="" textlink="Customer!AN7">
      <xdr:nvSpPr>
        <xdr:cNvPr id="101" name="TextBox 100">
          <a:extLst>
            <a:ext uri="{FF2B5EF4-FFF2-40B4-BE49-F238E27FC236}">
              <a16:creationId xmlns:a16="http://schemas.microsoft.com/office/drawing/2014/main" id="{00000000-0008-0000-0300-000065000000}"/>
            </a:ext>
          </a:extLst>
        </xdr:cNvPr>
        <xdr:cNvSpPr txBox="1"/>
      </xdr:nvSpPr>
      <xdr:spPr>
        <a:xfrm>
          <a:off x="10053545" y="3102296"/>
          <a:ext cx="1755567" cy="47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6852760-3970-44BB-9D7B-AF81732EF38A}" type="TxLink">
            <a:rPr lang="en-US" sz="1600" b="1" i="0" u="none" strike="noStrike">
              <a:solidFill>
                <a:srgbClr val="06A6B3"/>
              </a:solidFill>
              <a:latin typeface="Calibri"/>
              <a:cs typeface="Calibri"/>
            </a:rPr>
            <a:pPr algn="l"/>
            <a:t>72.8%</a:t>
          </a:fld>
          <a:endParaRPr lang="en-US" sz="1600" b="1" i="0" u="none" strike="noStrike">
            <a:solidFill>
              <a:srgbClr val="06A6B3"/>
            </a:solidFill>
            <a:latin typeface="Calibri"/>
            <a:cs typeface="Calibri"/>
          </a:endParaRPr>
        </a:p>
      </xdr:txBody>
    </xdr:sp>
    <xdr:clientData/>
  </xdr:twoCellAnchor>
  <xdr:twoCellAnchor>
    <xdr:from>
      <xdr:col>17</xdr:col>
      <xdr:colOff>285357</xdr:colOff>
      <xdr:row>17</xdr:row>
      <xdr:rowOff>42135</xdr:rowOff>
    </xdr:from>
    <xdr:to>
      <xdr:col>18</xdr:col>
      <xdr:colOff>550969</xdr:colOff>
      <xdr:row>18</xdr:row>
      <xdr:rowOff>91600</xdr:rowOff>
    </xdr:to>
    <xdr:sp macro="" textlink="Customer!V18">
      <xdr:nvSpPr>
        <xdr:cNvPr id="102" name="TextBox 101">
          <a:extLst>
            <a:ext uri="{FF2B5EF4-FFF2-40B4-BE49-F238E27FC236}">
              <a16:creationId xmlns:a16="http://schemas.microsoft.com/office/drawing/2014/main" id="{00000000-0008-0000-0300-000066000000}"/>
            </a:ext>
          </a:extLst>
        </xdr:cNvPr>
        <xdr:cNvSpPr txBox="1"/>
      </xdr:nvSpPr>
      <xdr:spPr>
        <a:xfrm>
          <a:off x="10620995" y="3142826"/>
          <a:ext cx="873591" cy="231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0" i="1" u="none" strike="noStrike">
              <a:solidFill>
                <a:srgbClr val="000000"/>
              </a:solidFill>
              <a:latin typeface="Calibri"/>
              <a:cs typeface="Calibri"/>
            </a:rPr>
            <a:t>of the Profit</a:t>
          </a:r>
          <a:endParaRPr lang="en-US" sz="1100" b="1" i="1" u="none" strike="noStrike">
            <a:solidFill>
              <a:srgbClr val="000000"/>
            </a:solidFill>
            <a:latin typeface="Calibri"/>
            <a:cs typeface="Calibri"/>
          </a:endParaRPr>
        </a:p>
      </xdr:txBody>
    </xdr:sp>
    <xdr:clientData/>
  </xdr:twoCellAnchor>
  <xdr:twoCellAnchor>
    <xdr:from>
      <xdr:col>13</xdr:col>
      <xdr:colOff>297236</xdr:colOff>
      <xdr:row>21</xdr:row>
      <xdr:rowOff>74309</xdr:rowOff>
    </xdr:from>
    <xdr:to>
      <xdr:col>15</xdr:col>
      <xdr:colOff>100526</xdr:colOff>
      <xdr:row>22</xdr:row>
      <xdr:rowOff>176256</xdr:rowOff>
    </xdr:to>
    <xdr:sp macro="" textlink="Customer!M15">
      <xdr:nvSpPr>
        <xdr:cNvPr id="111" name="TextBox 110">
          <a:extLst>
            <a:ext uri="{FF2B5EF4-FFF2-40B4-BE49-F238E27FC236}">
              <a16:creationId xmlns:a16="http://schemas.microsoft.com/office/drawing/2014/main" id="{00000000-0008-0000-0300-00006F000000}"/>
            </a:ext>
          </a:extLst>
        </xdr:cNvPr>
        <xdr:cNvSpPr txBox="1"/>
      </xdr:nvSpPr>
      <xdr:spPr>
        <a:xfrm>
          <a:off x="8200959" y="3904575"/>
          <a:ext cx="1019248" cy="284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8B40E30-2ABA-4BFC-8DF9-550BFBF2B123}" type="TxLink">
            <a:rPr lang="en-US" sz="1100" b="0" i="0" u="none" strike="noStrike">
              <a:solidFill>
                <a:schemeClr val="bg1"/>
              </a:solidFill>
              <a:latin typeface="Calibri"/>
              <a:cs typeface="Calibri"/>
            </a:rPr>
            <a:pPr algn="ctr"/>
            <a:t>51.5%</a:t>
          </a:fld>
          <a:endParaRPr lang="en-US" sz="1000" b="0" i="0" u="none" strike="noStrike">
            <a:solidFill>
              <a:schemeClr val="bg1"/>
            </a:solidFill>
            <a:latin typeface="Calibri"/>
            <a:cs typeface="Calibri"/>
          </a:endParaRPr>
        </a:p>
      </xdr:txBody>
    </xdr:sp>
    <xdr:clientData/>
  </xdr:twoCellAnchor>
  <xdr:twoCellAnchor>
    <xdr:from>
      <xdr:col>5</xdr:col>
      <xdr:colOff>587713</xdr:colOff>
      <xdr:row>0</xdr:row>
      <xdr:rowOff>148619</xdr:rowOff>
    </xdr:from>
    <xdr:to>
      <xdr:col>7</xdr:col>
      <xdr:colOff>379756</xdr:colOff>
      <xdr:row>2</xdr:row>
      <xdr:rowOff>71832</xdr:rowOff>
    </xdr:to>
    <xdr:sp macro="" textlink="">
      <xdr:nvSpPr>
        <xdr:cNvPr id="118" name="Rectangle: Rounded Corners 117">
          <a:extLst>
            <a:ext uri="{FF2B5EF4-FFF2-40B4-BE49-F238E27FC236}">
              <a16:creationId xmlns:a16="http://schemas.microsoft.com/office/drawing/2014/main" id="{00000000-0008-0000-0300-000076000000}"/>
            </a:ext>
          </a:extLst>
        </xdr:cNvPr>
        <xdr:cNvSpPr/>
      </xdr:nvSpPr>
      <xdr:spPr>
        <a:xfrm>
          <a:off x="3627607" y="148619"/>
          <a:ext cx="1008000" cy="288000"/>
        </a:xfrm>
        <a:prstGeom prst="roundRect">
          <a:avLst>
            <a:gd name="adj" fmla="val 12238"/>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5</xdr:col>
      <xdr:colOff>243190</xdr:colOff>
      <xdr:row>0</xdr:row>
      <xdr:rowOff>148620</xdr:rowOff>
    </xdr:from>
    <xdr:to>
      <xdr:col>8</xdr:col>
      <xdr:colOff>60797</xdr:colOff>
      <xdr:row>3</xdr:row>
      <xdr:rowOff>24052</xdr:rowOff>
    </xdr:to>
    <xdr:sp macro="" textlink="'Analysis 1'!AB9">
      <xdr:nvSpPr>
        <xdr:cNvPr id="117" name="TextBox 116">
          <a:hlinkClick xmlns:r="http://schemas.openxmlformats.org/officeDocument/2006/relationships" r:id="rId20" tooltip="Previous Board"/>
          <a:extLst>
            <a:ext uri="{FF2B5EF4-FFF2-40B4-BE49-F238E27FC236}">
              <a16:creationId xmlns:a16="http://schemas.microsoft.com/office/drawing/2014/main" id="{00000000-0008-0000-0300-000075000000}"/>
            </a:ext>
          </a:extLst>
        </xdr:cNvPr>
        <xdr:cNvSpPr txBox="1"/>
      </xdr:nvSpPr>
      <xdr:spPr>
        <a:xfrm>
          <a:off x="3283084" y="148620"/>
          <a:ext cx="1641543" cy="422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050" b="0" i="1">
              <a:solidFill>
                <a:schemeClr val="tx1">
                  <a:lumMod val="85000"/>
                  <a:lumOff val="15000"/>
                </a:schemeClr>
              </a:solidFill>
              <a:latin typeface="Arial" panose="020B0604020202020204" pitchFamily="34" charset="0"/>
              <a:cs typeface="Arial" panose="020B0604020202020204" pitchFamily="34" charset="0"/>
            </a:rPr>
            <a:t>Time</a:t>
          </a:r>
          <a:r>
            <a:rPr lang="en-PH" sz="1050" b="0" i="1" baseline="0">
              <a:solidFill>
                <a:schemeClr val="tx1">
                  <a:lumMod val="85000"/>
                  <a:lumOff val="15000"/>
                </a:schemeClr>
              </a:solidFill>
              <a:latin typeface="Arial" panose="020B0604020202020204" pitchFamily="34" charset="0"/>
              <a:cs typeface="Arial" panose="020B0604020202020204" pitchFamily="34" charset="0"/>
            </a:rPr>
            <a:t> Analysis</a:t>
          </a:r>
          <a:endParaRPr lang="en-PH" sz="1050" b="0" i="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xdr:col>
      <xdr:colOff>155369</xdr:colOff>
      <xdr:row>1</xdr:row>
      <xdr:rowOff>114843</xdr:rowOff>
    </xdr:from>
    <xdr:to>
      <xdr:col>5</xdr:col>
      <xdr:colOff>243454</xdr:colOff>
      <xdr:row>3</xdr:row>
      <xdr:rowOff>9914</xdr:rowOff>
    </xdr:to>
    <xdr:sp macro="" textlink="">
      <xdr:nvSpPr>
        <xdr:cNvPr id="119" name="TextBox 118">
          <a:extLst>
            <a:ext uri="{FF2B5EF4-FFF2-40B4-BE49-F238E27FC236}">
              <a16:creationId xmlns:a16="http://schemas.microsoft.com/office/drawing/2014/main" id="{00000000-0008-0000-0300-000077000000}"/>
            </a:ext>
          </a:extLst>
        </xdr:cNvPr>
        <xdr:cNvSpPr txBox="1"/>
      </xdr:nvSpPr>
      <xdr:spPr>
        <a:xfrm>
          <a:off x="763348" y="297237"/>
          <a:ext cx="2520000" cy="25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1" u="none" strike="noStrike">
              <a:solidFill>
                <a:sysClr val="windowText" lastClr="000000"/>
              </a:solidFill>
              <a:latin typeface="Calibri"/>
              <a:cs typeface="Calibri"/>
            </a:rPr>
            <a:t>Product</a:t>
          </a:r>
          <a:r>
            <a:rPr lang="en-US" sz="1000" b="1" i="1" u="none" strike="noStrike" baseline="0">
              <a:solidFill>
                <a:sysClr val="windowText" lastClr="000000"/>
              </a:solidFill>
              <a:latin typeface="Calibri"/>
              <a:cs typeface="Calibri"/>
            </a:rPr>
            <a:t> &amp; Customer Dashboard</a:t>
          </a:r>
          <a:endParaRPr lang="en-US" sz="1000" b="1" i="1" u="none" strike="noStrike">
            <a:solidFill>
              <a:sysClr val="windowText" lastClr="000000"/>
            </a:solidFill>
            <a:latin typeface="Calibri"/>
            <a:cs typeface="Calibri"/>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3.863895254632" backgroundQuery="1" createdVersion="7" refreshedVersion="7" minRefreshableVersion="3" recordCount="0" supportSubquery="1" supportAdvancedDrill="1" xr:uid="{E81077EE-C37B-47DE-AAAE-84A3B1372E77}">
  <cacheSource type="external" connectionId="8"/>
  <cacheFields count="7">
    <cacheField name="[Measures].[#Transactions]" caption="#Transactions" numFmtId="0" hierarchy="52" level="32767"/>
    <cacheField name="[Measures].[Sum of Total_Profit]" caption="Sum of Total_Profit" numFmtId="0" hierarchy="45" level="32767"/>
    <cacheField name="[Measures].[Sum of Cost_of_goods_sold]" caption="Sum of Cost_of_goods_sold" numFmtId="0" hierarchy="46" level="32767"/>
    <cacheField name="[Measures].[Sum of Total_Revenue]" caption="Sum of Total_Revenue" numFmtId="0" hierarchy="47" level="32767"/>
    <cacheField name="[Measures].[Sum of OrderQuantity]" caption="Sum of OrderQuantity" numFmtId="0" hierarchy="48" level="32767"/>
    <cacheField name="[Measures].[% Profit Margin]" caption="% Profit Margin" numFmtId="0" hierarchy="56"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4.511870601855" backgroundQuery="1" createdVersion="7" refreshedVersion="7" minRefreshableVersion="3" recordCount="0" supportSubquery="1" supportAdvancedDrill="1" xr:uid="{E7A81D41-C25E-4220-B772-18E14DE2D749}">
  <cacheSource type="external" connectionId="8"/>
  <cacheFields count="5">
    <cacheField name="[Measures].[#Transactions]" caption="#Transactions" numFmtId="0" hierarchy="52" level="32767"/>
    <cacheField name="[Measures].[Sum of Total_Profit]" caption="Sum of Total_Profit" numFmtId="0" hierarchy="45" level="32767"/>
    <cacheField name="[Measures].[Sum of Total_Revenue]" caption="Sum of Total_Revenue" numFmtId="0" hierarchy="47"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16435188" backgroundQuery="1" createdVersion="7" refreshedVersion="7" minRefreshableVersion="3" recordCount="0" supportSubquery="1" supportAdvancedDrill="1" xr:uid="{4FAB192F-978E-424F-8F2F-C28FDC8DC723}">
  <cacheSource type="external" connectionId="8"/>
  <cacheFields count="10">
    <cacheField name="[Measures].[#Transactions]" caption="#Transactions" numFmtId="0" hierarchy="52" level="32767"/>
    <cacheField name="[Measures].[Sum of Total_Profit]" caption="Sum of Total_Profit" numFmtId="0" hierarchy="45" level="32767"/>
    <cacheField name="[Measures].[Sum of Cost_of_goods_sold]" caption="Sum of Cost_of_goods_sold" numFmtId="0" hierarchy="46" level="32767"/>
    <cacheField name="[Measures].[Sum of Total_Revenue]" caption="Sum of Total_Revenue" numFmtId="0" hierarchy="47" level="32767"/>
    <cacheField name="[Measures].[Sum of OrderQuantity]" caption="Sum of OrderQuantity" numFmtId="0" hierarchy="48" level="32767"/>
    <cacheField name="[Measures].[All_Products]" caption="All_Products" numFmtId="0" hierarchy="53" level="32767"/>
    <cacheField name="[Measures].[Sold Products]" caption="Sold Products" numFmtId="0" hierarchy="54" level="32767"/>
    <cacheField name="[Measures].[Unsold]" caption="Unsold" numFmtId="0" hierarchy="55" level="32767"/>
    <cacheField name="[Measures].[% Profit Margin]" caption="% Profit Margin" numFmtId="0" hierarchy="56" level="32767"/>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_Products]" caption="All_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caption="Unsold"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21296298" backgroundQuery="1" createdVersion="7" refreshedVersion="7" minRefreshableVersion="3" recordCount="0" supportSubquery="1" supportAdvancedDrill="1" xr:uid="{335A81BE-3AAF-48E1-8C8D-46A8DE4EC62A}">
  <cacheSource type="external" connectionId="8"/>
  <cacheFields count="1">
    <cacheField name="[DimDate].[Year].[Year]" caption="Year" numFmtId="0" hierarchy="10" level="1">
      <sharedItems containsSemiMixedTypes="0" containsString="0" containsNumber="1" containsInteger="1" minValue="2005" maxValue="2005" count="1">
        <n v="2005"/>
      </sharedItems>
      <extLst>
        <ext xmlns:x15="http://schemas.microsoft.com/office/spreadsheetml/2010/11/main" uri="{4F2E5C28-24EA-4eb8-9CBF-B6C8F9C3D259}">
          <x15:cachedUniqueNames>
            <x15:cachedUniqueName index="0" name="[DimDate].[Year].&amp;[2005]"/>
          </x15:cachedUniqueNames>
        </ext>
      </extLst>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23495369" backgroundQuery="1" createdVersion="7" refreshedVersion="7" minRefreshableVersion="3" recordCount="0" supportSubquery="1" supportAdvancedDrill="1" xr:uid="{78F557AB-16B2-4753-BDC6-016750C9E945}">
  <cacheSource type="external" connectionId="8"/>
  <cacheFields count="3">
    <cacheField name="[Measures].[Sum of Total_Profit]" caption="Sum of Total_Profit" numFmtId="0" hierarchy="45" level="32767"/>
    <cacheField name="[DimDate].[Month Name].[Month Name]" caption="Month Name" numFmtId="0" hierarchy="12" level="1">
      <sharedItems count="6">
        <s v="Jul"/>
        <s v="Aug"/>
        <s v="Sep"/>
        <s v="Oct"/>
        <s v="Nov"/>
        <s v="Dec"/>
      </sharedItems>
    </cacheField>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2835648" backgroundQuery="1" createdVersion="7" refreshedVersion="7" minRefreshableVersion="3" recordCount="0" supportSubquery="1" supportAdvancedDrill="1" xr:uid="{8304ADA9-2E45-4D04-BCAF-A74CC171B0AB}">
  <cacheSource type="external" connectionId="8"/>
  <cacheFields count="3">
    <cacheField name="[Measures].[Sum of Total_Profit]" caption="Sum of Total_Profit" numFmtId="0" hierarchy="45" level="32767"/>
    <cacheField name="[DimDate].[Day Name].[Day Name]" caption="Day Name" numFmtId="0" hierarchy="13" level="1">
      <sharedItems count="7">
        <s v="Sun"/>
        <s v="Mon"/>
        <s v="Tue"/>
        <s v="Wed"/>
        <s v="Thu"/>
        <s v="Fri"/>
        <s v="Sat"/>
      </sharedItems>
    </cacheField>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29629627" backgroundQuery="1" createdVersion="7" refreshedVersion="7" minRefreshableVersion="3" recordCount="0" supportSubquery="1" supportAdvancedDrill="1" xr:uid="{590A9A92-C506-43DD-B970-B4444DACC33D}">
  <cacheSource type="external" connectionId="8"/>
  <cacheFields count="3">
    <cacheField name="[Measures].[Sum of Total_Profit]" caption="Sum of Total_Profit" numFmtId="0" hierarchy="45" level="32767"/>
    <cacheField name="[DimDate].[Week_types].[Week_types]" caption="Week_types" numFmtId="0" hierarchy="14" level="1">
      <sharedItems count="2">
        <s v="Weekday"/>
        <s v="Weekend"/>
      </sharedItems>
    </cacheField>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30902774" backgroundQuery="1" createdVersion="7" refreshedVersion="7" minRefreshableVersion="3" recordCount="0" supportSubquery="1" supportAdvancedDrill="1" xr:uid="{2D481EDC-2488-4336-86A0-99972DB0966D}">
  <cacheSource type="external" connectionId="8"/>
  <cacheFields count="4">
    <cacheField name="[Measures].[Sum of Total_Profit]" caption="Sum of Total_Profit" numFmtId="0" hierarchy="45" level="32767"/>
    <cacheField name="[DimDate].[Quarter].[Quarter]" caption="Quarter" numFmtId="0" hierarchy="15" level="1">
      <sharedItems count="4">
        <s v="Qtr-1"/>
        <s v="Qtr-2"/>
        <s v="Qtr-3"/>
        <s v="Qtr-4"/>
      </sharedItems>
    </cacheField>
    <cacheField name="[DimDate].[Year].[Year]" caption="Year" numFmtId="0" hierarchy="10" level="1">
      <sharedItems containsSemiMixedTypes="0" containsNonDate="0" containsString="0"/>
    </cacheField>
    <cacheField name="Dummy0" numFmtId="0" hierarchy="68" level="32767">
      <extLst>
        <ext xmlns:x14="http://schemas.microsoft.com/office/spreadsheetml/2009/9/main" uri="{63CAB8AC-B538-458d-9737-405883B0398D}">
          <x14:cacheField ignore="1"/>
        </ext>
      </extLst>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33912038" backgroundQuery="1" createdVersion="7" refreshedVersion="7" minRefreshableVersion="3" recordCount="0" supportSubquery="1" supportAdvancedDrill="1" xr:uid="{67D91104-4FD9-4197-9EB1-B46DB7C50730}">
  <cacheSource type="external" connectionId="8"/>
  <cacheFields count="3">
    <cacheField name="[Measures].[Sum of Total_Profit]" caption="Sum of Total_Profit" numFmtId="0" hierarchy="45" level="32767"/>
    <cacheField name="[DimProduct].[Product_name].[Product_name]" caption="Product_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38078702" backgroundQuery="1" createdVersion="7" refreshedVersion="7" minRefreshableVersion="3" recordCount="0" supportSubquery="1" supportAdvancedDrill="1" xr:uid="{3CDB81B6-0254-4B01-A1D0-D4F3426C44AC}">
  <cacheSource type="external" connectionId="8"/>
  <cacheFields count="4">
    <cacheField name="[Measures].[All_Products]" caption="All_Products" numFmtId="0" hierarchy="53" level="32767"/>
    <cacheField name="[Measures].[Sold Products]" caption="Sold Products" numFmtId="0" hierarchy="54" level="32767"/>
    <cacheField name="[Measures].[Unsold]" caption="Unsold" numFmtId="0" hierarchy="55" level="32767"/>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oneField="1">
      <fieldsUsage count="1">
        <fieldUsage x="0"/>
      </fieldsUsage>
    </cacheHierarchy>
    <cacheHierarchy uniqueName="[Measures].[Sold Products]" caption="Sold Products" measure="1" displayFolder="" measureGroup="All Measures" count="0" oneField="1">
      <fieldsUsage count="1">
        <fieldUsage x="1"/>
      </fieldsUsage>
    </cacheHierarchy>
    <cacheHierarchy uniqueName="[Measures].[Unsold]" caption="Unsold"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42824074" backgroundQuery="1" createdVersion="7" refreshedVersion="7" minRefreshableVersion="3" recordCount="0" supportSubquery="1" supportAdvancedDrill="1" xr:uid="{F41929D9-5F0A-4053-BFBA-9FF2977D5251}">
  <cacheSource type="external" connectionId="8"/>
  <cacheFields count="3">
    <cacheField name="[DimProduct].[Color].[Color]" caption="Color" numFmtId="0" hierarchy="23" level="1">
      <sharedItems count="8">
        <s v="Black"/>
        <s v="Blue"/>
        <s v="Multi"/>
        <s v="Red"/>
        <s v="Silver"/>
        <s v="Unspecified"/>
        <s v="White"/>
        <s v="Yellow"/>
      </sharedItems>
    </cacheField>
    <cacheField name="[Measures].[Sum of Total_Profit]" caption="Sum of Total_Profit" numFmtId="0" hierarchy="45" level="32767"/>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0"/>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45486115" backgroundQuery="1" createdVersion="7" refreshedVersion="7" minRefreshableVersion="3" recordCount="0" supportSubquery="1" supportAdvancedDrill="1" xr:uid="{84B5DDD8-C4F6-4CD1-B55E-4A3B41D4D697}">
  <cacheSource type="external" connectionId="8"/>
  <cacheFields count="4">
    <cacheField name="[DimProduct].[Color].[Color]" caption="Color" numFmtId="0" hierarchy="23" level="1">
      <sharedItems count="8">
        <s v="Black"/>
        <s v="Blue"/>
        <s v="Multi"/>
        <s v="Red"/>
        <s v="Silver"/>
        <s v="Unspecified"/>
        <s v="White"/>
        <s v="Yellow"/>
      </sharedItems>
    </cacheField>
    <cacheField name="[FactInternetSales].[Product_price_average].[Product_price_average]" caption="Product_price_average" numFmtId="0" hierarchy="42" level="1">
      <sharedItems count="2">
        <s v="Above Average"/>
        <s v="Below Average"/>
      </sharedItems>
    </cacheField>
    <cacheField name="[Measures].[Sum of Total_Profit]" caption="Sum of Total_Profit" numFmtId="0" hierarchy="45" level="32767"/>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0"/>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2" memberValueDatatype="130" unbalanced="0">
      <fieldsUsage count="2">
        <fieldUsage x="-1"/>
        <fieldUsage x="1"/>
      </fieldsUsage>
    </cacheHierarchy>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62384257" backgroundQuery="1" createdVersion="7" refreshedVersion="7" minRefreshableVersion="3" recordCount="0" supportSubquery="1" supportAdvancedDrill="1" xr:uid="{1A9BAF32-9AD9-45C7-8B02-CF69D94C319A}">
  <cacheSource type="external" connectionId="8"/>
  <cacheFields count="4">
    <cacheField name="[Measures].[Sum of Total_Profit]" caption="Sum of Total_Profit" numFmtId="0" hierarchy="45" level="32767"/>
    <cacheField name="[DimProduct].[Product_name].[Product_name]" caption="Product_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_name].[Full_name]" caption="Full_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68518522" backgroundQuery="1" createdVersion="7" refreshedVersion="7" minRefreshableVersion="3" recordCount="0" supportSubquery="1" supportAdvancedDrill="1" xr:uid="{1854EB52-DBED-4B16-A526-90CE8B09164B}">
  <cacheSource type="external" connectionId="8"/>
  <cacheFields count="3">
    <cacheField name="[Measures].[#Customer]" caption="#Customer" numFmtId="0" hierarchy="57" level="32767"/>
    <cacheField name="[Measures].[Average_customer_age]" caption="Average_customer_age" numFmtId="0" hierarchy="59" level="32767"/>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oneField="1">
      <fieldsUsage count="1">
        <fieldUsage x="0"/>
      </fieldsUsage>
    </cacheHierarchy>
    <cacheHierarchy uniqueName="[Measures].[Count_customer]" caption="Count_customer" measure="1" displayFolder="" measureGroup="All Measures" count="0"/>
    <cacheHierarchy uniqueName="[Measures].[Average_customer_age]" caption="Average_customer_age" measure="1" displayFolder="" measureGroup="All Measures" count="0" oneField="1">
      <fieldsUsage count="1">
        <fieldUsage x="1"/>
      </fieldsUsage>
    </cacheHierarchy>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73263887" backgroundQuery="1" createdVersion="7" refreshedVersion="7" minRefreshableVersion="3" recordCount="0" supportSubquery="1" supportAdvancedDrill="1" xr:uid="{55D7C7AB-4779-479E-BB8D-E1D8E4BAFC2F}">
  <cacheSource type="external" connectionId="8"/>
  <cacheFields count="3">
    <cacheField name="[DimCustomer].[Gender].[Gender]" caption="Gender" numFmtId="0" hierarchy="6" level="1">
      <sharedItems count="2">
        <s v="F"/>
        <s v="M"/>
      </sharedItems>
    </cacheField>
    <cacheField name="[Measures].[Sum of Total_Profit]" caption="Sum of Total_Profit" numFmtId="0" hierarchy="45" level="32767"/>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0"/>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78124998" backgroundQuery="1" createdVersion="7" refreshedVersion="7" minRefreshableVersion="3" recordCount="0" supportSubquery="1" supportAdvancedDrill="1" xr:uid="{586F6AEF-8A85-46C3-9F61-8F39DEFAC037}">
  <cacheSource type="external" connectionId="8"/>
  <cacheFields count="3">
    <cacheField name="[Measures].[Sum of Total_Profit]" caption="Sum of Total_Profit" numFmtId="0" hierarchy="45" level="32767"/>
    <cacheField name="[DimCustomer].[Age_group].[Age_group]" caption="Age_group" numFmtId="0" hierarchy="8" level="1">
      <sharedItems count="7">
        <s v="0-24"/>
        <s v="25-29"/>
        <s v="31-34"/>
        <s v="35-39"/>
        <s v="40-44"/>
        <s v="45-49"/>
        <s v="50 plus"/>
      </sharedItems>
    </cacheField>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2" memberValueDatatype="130" unbalanced="0">
      <fieldsUsage count="2">
        <fieldUsage x="-1"/>
        <fieldUsage x="1"/>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7.892080324076" backgroundQuery="1" createdVersion="7" refreshedVersion="7" minRefreshableVersion="3" recordCount="0" supportSubquery="1" supportAdvancedDrill="1" xr:uid="{ED9ACA21-61E6-4A38-B003-22CA76B9F121}">
  <cacheSource type="external" connectionId="8"/>
  <cacheFields count="3">
    <cacheField name="[Measures].[Sum of Total_Profit]" caption="Sum of Total_Profit" numFmtId="0" hierarchy="45" level="32767"/>
    <cacheField name="[DimGeography].[Country].[Country]" caption="Country" numFmtId="0" hierarchy="19" level="1">
      <sharedItems count="6">
        <s v="Australia"/>
        <s v="Canada"/>
        <s v="France"/>
        <s v="Germany"/>
        <s v="United Kingdom"/>
        <s v="United States"/>
      </sharedItems>
    </cacheField>
    <cacheField name="[DimDate].[Year].[Year]" caption="Year" numFmtId="0" hierarchy="10"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2"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3.863865162035" backgroundQuery="1" createdVersion="3" refreshedVersion="7" minRefreshableVersion="3" recordCount="0" supportSubquery="1" supportAdvancedDrill="1" xr:uid="{391F699F-76EF-4118-97B4-35138969AA93}">
  <cacheSource type="external" connectionId="8">
    <extLst>
      <ext xmlns:x14="http://schemas.microsoft.com/office/spreadsheetml/2009/9/main" uri="{F057638F-6D5F-4e77-A914-E7F072B9BCA8}">
        <x14:sourceConnection name="ThisWorkbookDataModel"/>
      </ext>
    </extLst>
  </cacheSource>
  <cacheFields count="0"/>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08863143"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ChristianDalton" refreshedDate="45433.863895254632" backgroundQuery="1" createdVersion="3" refreshedVersion="7" minRefreshableVersion="3" recordCount="0" supportSubquery="1" supportAdvancedDrill="1" xr:uid="{9DACCDDD-34AD-4988-B7C0-C940439A3B7D}">
  <cacheSource type="external" connectionId="8">
    <extLst>
      <ext xmlns:x14="http://schemas.microsoft.com/office/spreadsheetml/2009/9/main" uri="{F057638F-6D5F-4e77-A914-E7F072B9BCA8}">
        <x14:sourceConnection name="ThisWorkbookDataModel"/>
      </ext>
    </extLst>
  </cacheSource>
  <cacheFields count="0"/>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_name]" caption="Full_name" attribute="1" defaultMemberUniqueName="[DimCustomer].[Full_name].[All]" allUniqueName="[DimCustomer].[Full_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_group]" caption="Age_group" attribute="1" defaultMemberUniqueName="[DimCustomer].[Age_group].[All]" allUniqueName="[DimCustomer].[Age_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_number]" caption="Month_number" attribute="1" defaultMemberUniqueName="[DimDate].[Month_number].[All]" allUniqueName="[DimDate].[Month_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s]" caption="Week_types" attribute="1" defaultMemberUniqueName="[DimDate].[Week_types].[All]" allUniqueName="[DimDate].[Week_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_name]" caption="Product_name" attribute="1" defaultMemberUniqueName="[DimProduct].[Product_name].[All]" allUniqueName="[DimProduct].[Product_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st_of_goods_sold]" caption="Cost_of_goods_sold" attribute="1" defaultMemberUniqueName="[FactInternetSales].[Cost_of_goods_sold].[All]" allUniqueName="[FactInternetSales].[Cost_of_goods_sold].[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_price_average]" caption="Product_price_average" attribute="1" defaultMemberUniqueName="[FactInternetSales].[Product_price_average].[All]" allUniqueName="[FactInternetSales].[Product_price_averag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st_of_goods_sold]" caption="Sum of Cost_of_goods_sold" measure="1" displayFolder="" measureGroup="FactInternetSales" count="0">
      <extLst>
        <ext xmlns:x15="http://schemas.microsoft.com/office/spreadsheetml/2010/11/main" uri="{B97F6D7D-B522-45F9-BDA1-12C45D357490}">
          <x15:cacheHierarchy aggregatedColumn="40"/>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CustomerKey]" caption="Sum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Count of CustomerKey]" caption="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Distinct Count of CustomerKey]" caption="Distinct Count of CustomerKe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_Products]" caption="All_Products" measure="1" displayFolder="" measureGroup="All Measures" count="0"/>
    <cacheHierarchy uniqueName="[Measures].[Sold Products]" caption="Sold Products" measure="1" displayFolder="" measureGroup="All Measures" count="0"/>
    <cacheHierarchy uniqueName="[Measures].[Unsold]" caption="Unsold"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Count_customer]" caption="Count_customer" measure="1" displayFolder="" measureGroup="All Measures" count="0"/>
    <cacheHierarchy uniqueName="[Measures].[Average_customer_age]" caption="Average_customer_age" measure="1" displayFolder="" measureGroup="All Measures"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046818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253170-986A-4E8C-8BBA-E7FC0B23835B}" name="PivotTable4" cacheId="3" applyNumberFormats="0" applyBorderFormats="0" applyFontFormats="0" applyPatternFormats="0" applyAlignmentFormats="0" applyWidthHeightFormats="1" dataCaption="Values" tag="e4ed8931-b332-4914-a178-2c9fb7383f9b" updatedVersion="7" minRefreshableVersion="3" useAutoFormatting="1" subtotalHiddenItems="1" rowGrandTotals="0" colGrandTotals="0" itemPrintTitles="1" createdVersion="7" indent="0" compact="0" compactData="0" multipleFieldFilters="0">
  <location ref="W3:W4"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outline="0" fieldPosition="0">
        <references count="1">
          <reference field="0" count="0"/>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Profit"/>
    <pivotHierarchy dragToData="1" caption="Cost_of_goods_sold"/>
    <pivotHierarchy dragToData="1" caption="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9DB3DA-F0A6-485C-B403-67C3F267B382}" name="PivotTable1" cacheId="1" applyNumberFormats="0" applyBorderFormats="0" applyFontFormats="0" applyPatternFormats="0" applyAlignmentFormats="0" applyWidthHeightFormats="1" dataCaption="Values" tag="64c27c78-7033-46c3-ad99-64a0902abcbf" updatedVersion="7" minRefreshableVersion="3" useAutoFormatting="1" rowGrandTotals="0" colGrandTotals="0" itemPrintTitles="1" createdVersion="7" indent="0" compact="0" compactData="0" multipleFieldFilters="0">
  <location ref="B7:E11"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Revenue" fld="2" baseField="0" baseItem="0" numFmtId="166"/>
    <dataField name="Profit" fld="1" baseField="0" baseItem="0" numFmtId="165"/>
    <dataField fld="0" subtotal="count" baseField="0" baseItem="0"/>
  </dataFields>
  <formats count="8">
    <format dxfId="54">
      <pivotArea outline="0" collapsedLevelsAreSubtotals="1" fieldPosition="0">
        <references count="1">
          <reference field="4294967294" count="1" selected="0">
            <x v="2"/>
          </reference>
        </references>
      </pivotArea>
    </format>
    <format dxfId="53">
      <pivotArea outline="0" collapsedLevelsAreSubtotals="1" fieldPosition="0">
        <references count="1">
          <reference field="4294967294" count="1" selected="0">
            <x v="1"/>
          </reference>
        </references>
      </pivotArea>
    </format>
    <format dxfId="52">
      <pivotArea outline="0" collapsedLevelsAreSubtotals="1" fieldPosition="0">
        <references count="1">
          <reference field="4294967294" count="1" selected="0">
            <x v="0"/>
          </reference>
        </references>
      </pivotArea>
    </format>
    <format dxfId="51">
      <pivotArea type="all" dataOnly="0" outline="0" fieldPosition="0"/>
    </format>
    <format dxfId="50">
      <pivotArea outline="0" collapsedLevelsAreSubtotals="1" fieldPosition="0"/>
    </format>
    <format dxfId="49">
      <pivotArea field="3" type="button" dataOnly="0" labelOnly="1" outline="0" axis="axisRow" fieldPosition="0"/>
    </format>
    <format dxfId="48">
      <pivotArea dataOnly="0" labelOnly="1" outline="0" fieldPosition="0">
        <references count="1">
          <reference field="3" count="0"/>
        </references>
      </pivotArea>
    </format>
    <format dxfId="47">
      <pivotArea dataOnly="0" labelOnly="1" outline="0" fieldPosition="0">
        <references count="1">
          <reference field="4294967294" count="3">
            <x v="0"/>
            <x v="1"/>
            <x v="2"/>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Profit"/>
    <pivotHierarchy dragToData="1" caption="Cost_of_goods_sold"/>
    <pivotHierarchy dragToData="1" caption="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52FF16-6F2D-4D0D-A20E-4FF5518719B4}" name="PivotTable3" cacheId="0" applyNumberFormats="0" applyBorderFormats="0" applyFontFormats="0" applyPatternFormats="0" applyAlignmentFormats="0" applyWidthHeightFormats="1" dataCaption="Values" tag="40ea1137-520b-482d-8948-67b028079f03" updatedVersion="7" minRefreshableVersion="3" useAutoFormatting="1" subtotalHiddenItems="1" rowGrandTotals="0" colGrandTotals="0" itemPrintTitles="1" createdVersion="7" indent="0" compact="0" compactData="0" multipleFieldFilters="0">
  <location ref="O3:U7" firstHeaderRow="0" firstDataRow="1" firstDataCol="1"/>
  <pivotFields count="7">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6"/>
    <dataField name="Cost_of_goods_sold" fld="2" baseField="0" baseItem="0" numFmtId="166"/>
    <dataField name="Total_Profit" fld="1" baseField="0" baseItem="0" numFmtId="165"/>
    <dataField name="Total_Revenue" fld="3" baseField="0" baseItem="0" numFmtId="166"/>
    <dataField fld="5" subtotal="count" baseField="0" baseItem="0"/>
    <dataField name="OrderQuantity" fld="4" baseField="0" baseItem="0" numFmtId="166"/>
  </dataFields>
  <formats count="8">
    <format dxfId="62">
      <pivotArea outline="0" collapsedLevelsAreSubtotals="1" fieldPosition="0">
        <references count="1">
          <reference field="4294967294" count="1" selected="0">
            <x v="2"/>
          </reference>
        </references>
      </pivotArea>
    </format>
    <format dxfId="61">
      <pivotArea outline="0" collapsedLevelsAreSubtotals="1" fieldPosition="0">
        <references count="1">
          <reference field="4294967294" count="1" selected="0">
            <x v="3"/>
          </reference>
        </references>
      </pivotArea>
    </format>
    <format dxfId="60">
      <pivotArea outline="0" collapsedLevelsAreSubtotals="1" fieldPosition="0">
        <references count="1">
          <reference field="4294967294" count="1" selected="0">
            <x v="1"/>
          </reference>
        </references>
      </pivotArea>
    </format>
    <format dxfId="59">
      <pivotArea outline="0" collapsedLevelsAreSubtotals="1" fieldPosition="0">
        <references count="1">
          <reference field="4294967294" count="1" selected="0">
            <x v="5"/>
          </reference>
        </references>
      </pivotArea>
    </format>
    <format dxfId="58">
      <pivotArea type="all" dataOnly="0" outline="0" fieldPosition="0"/>
    </format>
    <format dxfId="57">
      <pivotArea outline="0" collapsedLevelsAreSubtotals="1" fieldPosition="0"/>
    </format>
    <format dxfId="56">
      <pivotArea dataOnly="0" labelOnly="1" outline="0" fieldPosition="0">
        <references count="1">
          <reference field="4294967294" count="6">
            <x v="0"/>
            <x v="1"/>
            <x v="2"/>
            <x v="3"/>
            <x v="4"/>
            <x v="5"/>
          </reference>
        </references>
      </pivotArea>
    </format>
    <format dxfId="55">
      <pivotArea outline="0" collapsedLevelsAreSubtotals="1" fieldPosition="0">
        <references count="1">
          <reference field="4294967294" count="1" selected="0">
            <x v="0"/>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E3DD35-987D-494A-B3DB-E4B40836C56C}" name="PivotTable2" cacheId="2" applyNumberFormats="0" applyBorderFormats="0" applyFontFormats="0" applyPatternFormats="0" applyAlignmentFormats="0" applyWidthHeightFormats="1" dataCaption="Values" tag="fdcfd7cc-2d0a-4576-be6f-20f3c30455c6" updatedVersion="7" minRefreshableVersion="3" useAutoFormatting="1" subtotalHiddenItems="1" itemPrintTitles="1" createdVersion="7" indent="0" outline="1" outlineData="1" multipleFieldFilters="0">
  <location ref="B2:J3"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6"/>
    <dataField name="Cost_of_goods_sold" fld="2" baseField="0" baseItem="0" numFmtId="166"/>
    <dataField name="Total_Profit" fld="1" baseField="0" baseItem="0" numFmtId="165"/>
    <dataField name="Total_Revenue" fld="3" baseField="0" baseItem="0" numFmtId="166"/>
    <dataField fld="8" subtotal="count" baseField="0" baseItem="0"/>
    <dataField name="OrderQuantity" fld="4" baseField="0" baseItem="0" numFmtId="166"/>
    <dataField fld="5" subtotal="count" baseField="0" baseItem="0"/>
    <dataField fld="6" subtotal="count" baseField="0" baseItem="0"/>
    <dataField fld="7" subtotal="count" baseField="0" baseItem="0"/>
  </dataFields>
  <formats count="8">
    <format dxfId="70">
      <pivotArea outline="0" collapsedLevelsAreSubtotals="1" fieldPosition="0">
        <references count="1">
          <reference field="4294967294" count="1" selected="0">
            <x v="2"/>
          </reference>
        </references>
      </pivotArea>
    </format>
    <format dxfId="69">
      <pivotArea outline="0" collapsedLevelsAreSubtotals="1" fieldPosition="0">
        <references count="1">
          <reference field="4294967294" count="1" selected="0">
            <x v="3"/>
          </reference>
        </references>
      </pivotArea>
    </format>
    <format dxfId="68">
      <pivotArea outline="0" collapsedLevelsAreSubtotals="1" fieldPosition="0">
        <references count="1">
          <reference field="4294967294" count="1" selected="0">
            <x v="1"/>
          </reference>
        </references>
      </pivotArea>
    </format>
    <format dxfId="67">
      <pivotArea outline="0" collapsedLevelsAreSubtotals="1" fieldPosition="0">
        <references count="1">
          <reference field="4294967294" count="1" selected="0">
            <x v="5"/>
          </reference>
        </references>
      </pivotArea>
    </format>
    <format dxfId="66">
      <pivotArea type="all" dataOnly="0" outline="0" fieldPosition="0"/>
    </format>
    <format dxfId="65">
      <pivotArea outline="0" collapsedLevelsAreSubtotals="1" fieldPosition="0"/>
    </format>
    <format dxfId="64">
      <pivotArea dataOnly="0" labelOnly="1" outline="0" fieldPosition="0">
        <references count="1">
          <reference field="4294967294" count="9">
            <x v="0"/>
            <x v="1"/>
            <x v="2"/>
            <x v="3"/>
            <x v="4"/>
            <x v="5"/>
            <x v="6"/>
            <x v="7"/>
            <x v="8"/>
          </reference>
        </references>
      </pivotArea>
    </format>
    <format dxfId="63">
      <pivotArea outline="0" collapsedLevelsAreSubtotals="1" fieldPosition="0">
        <references count="1">
          <reference field="4294967294" count="1" selected="0">
            <x v="0"/>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FED1D7-9B94-46AC-97EE-A430595C2DB2}" name="PivotTable4" cacheId="6" applyNumberFormats="0" applyBorderFormats="0" applyFontFormats="0" applyPatternFormats="0" applyAlignmentFormats="0" applyWidthHeightFormats="1" dataCaption="Values" tag="617ea390-7b36-4607-9908-201350482952" updatedVersion="7" minRefreshableVersion="3" useAutoFormatting="1" subtotalHiddenItems="1" rowGrandTotals="0" colGrandTotals="0" itemPrintTitles="1" createdVersion="7" indent="0" compact="0" compactData="0" multipleFieldFilters="0" chartFormat="13">
  <location ref="U3:V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Total_Profit" fld="0" baseField="0" baseItem="0" numFmtId="165"/>
  </dataFields>
  <formats count="4">
    <format dxfId="28">
      <pivotArea outline="0" collapsedLevelsAreSubtotals="1" fieldPosition="0">
        <references count="1">
          <reference field="4294967294" count="1" selected="0">
            <x v="0"/>
          </reference>
        </references>
      </pivotArea>
    </format>
    <format dxfId="27">
      <pivotArea type="all" dataOnly="0" outline="0" fieldPosition="0"/>
    </format>
    <format dxfId="26">
      <pivotArea outline="0" collapsedLevelsAreSubtotals="1" fieldPosition="0"/>
    </format>
    <format dxfId="25">
      <pivotArea dataOnly="0" labelOnly="1" outline="0" fieldPosition="0">
        <references count="1">
          <reference field="4294967294" count="1">
            <x v="0"/>
          </reference>
        </references>
      </pivotArea>
    </format>
  </formats>
  <chartFormats count="4">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0" format="7">
      <pivotArea type="data" outline="0" fieldPosition="0">
        <references count="2">
          <reference field="4294967294" count="1" selected="0">
            <x v="0"/>
          </reference>
          <reference field="1"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3270EB-CEB0-4EDF-8904-CE258D22CDC8}" name="PivotTable1" cacheId="5" applyNumberFormats="0" applyBorderFormats="0" applyFontFormats="0" applyPatternFormats="0" applyAlignmentFormats="0" applyWidthHeightFormats="1" dataCaption="Values" tag="8af12426-3314-4d00-af31-b3e3b1943f64" updatedVersion="7" minRefreshableVersion="3" useAutoFormatting="1" subtotalHiddenItems="1" rowGrandTotals="0" colGrandTotals="0" itemPrintTitles="1" createdVersion="7" indent="0" compact="0" compactData="0" multipleFieldFilters="0" chartFormat="3">
  <location ref="J2:K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Total_Profit" fld="0" baseField="0" baseItem="0" numFmtId="165"/>
  </dataFields>
  <formats count="4">
    <format dxfId="32">
      <pivotArea outline="0" collapsedLevelsAreSubtotals="1" fieldPosition="0">
        <references count="1">
          <reference field="4294967294" count="1" selected="0">
            <x v="0"/>
          </reference>
        </references>
      </pivotArea>
    </format>
    <format dxfId="31">
      <pivotArea type="all" dataOnly="0" outline="0" fieldPosition="0"/>
    </format>
    <format dxfId="30">
      <pivotArea outline="0" collapsedLevelsAreSubtotals="1" fieldPosition="0"/>
    </format>
    <format dxfId="29">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E30BF8-8B17-4B2C-8B8B-422BAD5412C0}" name="PivotTable2" cacheId="4" applyNumberFormats="0" applyBorderFormats="0" applyFontFormats="0" applyPatternFormats="0" applyAlignmentFormats="0" applyWidthHeightFormats="1" dataCaption="Values" tag="0d8f9c98-952b-4c40-8a47-a225c8e651bf" updatedVersion="7" minRefreshableVersion="3" useAutoFormatting="1" subtotalHiddenItems="1" rowGrandTotals="0" colGrandTotals="0" itemPrintTitles="1" createdVersion="7" indent="0" compact="0" compactData="0" multipleFieldFilters="0" chartFormat="5">
  <location ref="B2:C8"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Total_Profit" fld="0" baseField="0" baseItem="0" numFmtId="165"/>
  </dataFields>
  <formats count="4">
    <format dxfId="36">
      <pivotArea outline="0" collapsedLevelsAreSubtotals="1" fieldPosition="0">
        <references count="1">
          <reference field="4294967294" count="1" selected="0">
            <x v="0"/>
          </reference>
        </references>
      </pivotArea>
    </format>
    <format dxfId="35">
      <pivotArea type="all" dataOnly="0" outline="0" fieldPosition="0"/>
    </format>
    <format dxfId="34">
      <pivotArea outline="0" collapsedLevelsAreSubtotals="1" fieldPosition="0"/>
    </format>
    <format dxfId="33">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E58763-E0C6-49E2-8DD9-457DF77F825B}" name="PivotTable5" cacheId="7" applyNumberFormats="0" applyBorderFormats="0" applyFontFormats="0" applyPatternFormats="0" applyAlignmentFormats="0" applyWidthHeightFormats="1" dataCaption="Values" missingCaption="0" tag="ae770df3-7d7e-4ba7-a5df-34d72e5dc399" updatedVersion="7" minRefreshableVersion="3" useAutoFormatting="1" subtotalHiddenItems="1" rowGrandTotals="0" colGrandTotals="0" itemPrintTitles="1" createdVersion="7" indent="0" showEmptyRow="1" showEmptyCol="1" compact="0" compactData="0" multipleFieldFilters="0" chartFormat="11">
  <location ref="Z3:AB7"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Total_Profit" fld="0" baseField="0" baseItem="0" numFmtId="165"/>
    <dataField name="Sum of Total_Profit" fld="3" showDataAs="percentOfTotal" baseField="0" baseItem="0" numFmtId="9">
      <extLst>
        <ext xmlns:x14="http://schemas.microsoft.com/office/spreadsheetml/2009/9/main" uri="{E15A36E0-9728-4e99-A89B-3F7291B0FE68}">
          <x14:dataField sourceField="0" uniqueName="[__Xl2].[Measures].[Sum of Total_Profit]"/>
        </ext>
      </extLst>
    </dataField>
  </dataFields>
  <formats count="6">
    <format dxfId="42">
      <pivotArea outline="0" collapsedLevelsAreSubtotals="1" fieldPosition="0">
        <references count="1">
          <reference field="4294967294" count="1" selected="0">
            <x v="0"/>
          </reference>
        </references>
      </pivotArea>
    </format>
    <format dxfId="41">
      <pivotArea type="all" dataOnly="0" outline="0" fieldPosition="0"/>
    </format>
    <format dxfId="40">
      <pivotArea outline="0" collapsedLevelsAreSubtotals="1" fieldPosition="0"/>
    </format>
    <format dxfId="39">
      <pivotArea dataOnly="0" labelOnly="1" outline="0" fieldPosition="0">
        <references count="1">
          <reference field="4294967294" count="1">
            <x v="0"/>
          </reference>
        </references>
      </pivotArea>
    </format>
    <format dxfId="38">
      <pivotArea outline="0" fieldPosition="0">
        <references count="1">
          <reference field="4294967294" count="1">
            <x v="1"/>
          </reference>
        </references>
      </pivotArea>
    </format>
    <format dxfId="37">
      <pivotArea outline="0" fieldPosition="0">
        <references count="1">
          <reference field="4294967294" count="1" selected="0">
            <x v="1"/>
          </reference>
        </references>
      </pivotArea>
    </format>
  </formats>
  <chartFormats count="2">
    <chartFormat chart="2"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260B40-FD6E-4EB5-99F8-5E63F8A7014F}" name="PivotTable1" cacheId="11" applyNumberFormats="0" applyBorderFormats="0" applyFontFormats="0" applyPatternFormats="0" applyAlignmentFormats="0" applyWidthHeightFormats="1" dataCaption="Values" missingCaption="0" tag="622c67da-0874-4385-80f9-e9b54effec85" updatedVersion="7" minRefreshableVersion="3" useAutoFormatting="1" subtotalHiddenItems="1" rowGrandTotals="0" colGrandTotals="0" itemPrintTitles="1" createdVersion="7" indent="0" showEmptyRow="1" showEmptyCol="1" compact="0" compactData="0" multipleFieldFilters="0" chartFormat="12">
  <location ref="AE2:AF4" firstHeaderRow="1" firstDataRow="1" firstDataCol="1"/>
  <pivotFields count="4">
    <pivotField compact="0" allDrilled="1" outline="0" subtotalTop="0" showAll="0" defaultSubtotal="0" defaultAttributeDrillState="1">
      <items count="8">
        <item s="1" x="0"/>
        <item s="1" x="1"/>
        <item s="1" x="2"/>
        <item s="1" x="3"/>
        <item s="1" x="4"/>
        <item s="1" x="5"/>
        <item s="1" x="6"/>
        <item s="1" x="7"/>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_Profit" fld="2" baseField="0" baseItem="0"/>
  </dataFields>
  <formats count="3">
    <format dxfId="15">
      <pivotArea type="all" dataOnly="0" outline="0" fieldPosition="0"/>
    </format>
    <format dxfId="14">
      <pivotArea outline="0" collapsedLevelsAreSubtotals="1" fieldPosition="0"/>
    </format>
    <format dxfId="13">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DA9B40-61BC-480F-966C-FA39AF988EF5}" name="PivotTable5" cacheId="9" applyNumberFormats="0" applyBorderFormats="0" applyFontFormats="0" applyPatternFormats="0" applyAlignmentFormats="0" applyWidthHeightFormats="1" dataCaption="Values" missingCaption="0" tag="a9aca208-1e86-45a5-9ad3-6aaf902317a4" updatedVersion="7" minRefreshableVersion="3" useAutoFormatting="1" subtotalHiddenItems="1" rowGrandTotals="0" colGrandTotals="0" itemPrintTitles="1" createdVersion="7" indent="0" showEmptyRow="1" showEmptyCol="1" compact="0" compactData="0" multipleFieldFilters="0" chartFormat="5">
  <location ref="Q2:S3"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2">
    <format dxfId="17">
      <pivotArea type="all" dataOnly="0" outline="0" fieldPosition="0"/>
    </format>
    <format dxfId="16">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02E205-2630-47AA-9881-28D70255BB9B}" name="PivotTable2" cacheId="8" applyNumberFormats="0" applyBorderFormats="0" applyFontFormats="0" applyPatternFormats="0" applyAlignmentFormats="0" applyWidthHeightFormats="1" dataCaption="Values" missingCaption="0" tag="122893ca-1bf7-400b-b4a6-4570986f7348" updatedVersion="7" minRefreshableVersion="3" useAutoFormatting="1" subtotalHiddenItems="1" rowGrandTotals="0" colGrandTotals="0" itemPrintTitles="1" createdVersion="7" indent="0" showEmptyRow="1" showEmptyCol="1" compact="0" compactData="0" multipleFieldFilters="0" chartFormat="5">
  <location ref="B2:C506"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79"/>
    </i>
    <i>
      <x v="375"/>
    </i>
    <i>
      <x v="377"/>
    </i>
    <i>
      <x v="378"/>
    </i>
    <i>
      <x v="376"/>
    </i>
    <i>
      <x v="331"/>
    </i>
    <i>
      <x v="329"/>
    </i>
    <i>
      <x v="327"/>
    </i>
    <i>
      <x v="330"/>
    </i>
    <i>
      <x v="333"/>
    </i>
    <i>
      <x v="328"/>
    </i>
    <i>
      <x v="332"/>
    </i>
    <i>
      <x v="334"/>
    </i>
    <i>
      <x v="404"/>
    </i>
    <i>
      <x v="402"/>
    </i>
    <i>
      <x v="407"/>
    </i>
    <i>
      <x v="405"/>
    </i>
    <i>
      <x v="410"/>
    </i>
    <i>
      <x v="412"/>
    </i>
    <i>
      <x v="406"/>
    </i>
    <i>
      <x v="411"/>
    </i>
    <i>
      <x v="409"/>
    </i>
    <i>
      <x v="408"/>
    </i>
    <i>
      <x v="413"/>
    </i>
    <i>
      <x v="403"/>
    </i>
    <i>
      <x v="280"/>
    </i>
    <i>
      <x v="433"/>
    </i>
    <i>
      <x v="344"/>
    </i>
    <i>
      <x v="26"/>
    </i>
    <i>
      <x v="497"/>
    </i>
    <i>
      <x v="27"/>
    </i>
    <i>
      <x v="312"/>
    </i>
    <i>
      <x v="28"/>
    </i>
    <i>
      <x v="10"/>
    </i>
    <i>
      <x v="29"/>
    </i>
    <i>
      <x v="465"/>
    </i>
    <i>
      <x v="30"/>
    </i>
    <i>
      <x v="264"/>
    </i>
    <i>
      <x v="31"/>
    </i>
    <i>
      <x v="296"/>
    </i>
    <i>
      <x v="32"/>
    </i>
    <i>
      <x v="2"/>
    </i>
    <i>
      <x v="33"/>
    </i>
    <i>
      <x v="360"/>
    </i>
    <i>
      <x v="34"/>
    </i>
    <i>
      <x v="392"/>
    </i>
    <i>
      <x v="35"/>
    </i>
    <i>
      <x v="449"/>
    </i>
    <i>
      <x v="36"/>
    </i>
    <i>
      <x v="481"/>
    </i>
    <i>
      <x v="37"/>
    </i>
    <i>
      <x v="256"/>
    </i>
    <i>
      <x v="38"/>
    </i>
    <i>
      <x v="272"/>
    </i>
    <i>
      <x v="39"/>
    </i>
    <i>
      <x v="288"/>
    </i>
    <i>
      <x v="40"/>
    </i>
    <i>
      <x v="304"/>
    </i>
    <i>
      <x v="41"/>
    </i>
    <i>
      <x v="320"/>
    </i>
    <i>
      <x v="42"/>
    </i>
    <i>
      <x v="336"/>
    </i>
    <i>
      <x v="43"/>
    </i>
    <i>
      <x v="352"/>
    </i>
    <i>
      <x v="44"/>
    </i>
    <i>
      <x v="368"/>
    </i>
    <i>
      <x v="45"/>
    </i>
    <i>
      <x v="384"/>
    </i>
    <i>
      <x v="46"/>
    </i>
    <i>
      <x v="400"/>
    </i>
    <i>
      <x v="47"/>
    </i>
    <i>
      <x v="441"/>
    </i>
    <i>
      <x v="48"/>
    </i>
    <i>
      <x v="457"/>
    </i>
    <i>
      <x v="49"/>
    </i>
    <i>
      <x v="473"/>
    </i>
    <i>
      <x v="50"/>
    </i>
    <i>
      <x v="489"/>
    </i>
    <i>
      <x v="51"/>
    </i>
    <i>
      <x v="252"/>
    </i>
    <i>
      <x v="52"/>
    </i>
    <i>
      <x v="260"/>
    </i>
    <i>
      <x v="53"/>
    </i>
    <i>
      <x v="268"/>
    </i>
    <i>
      <x v="54"/>
    </i>
    <i>
      <x v="276"/>
    </i>
    <i>
      <x v="55"/>
    </i>
    <i>
      <x v="284"/>
    </i>
    <i>
      <x v="56"/>
    </i>
    <i>
      <x v="292"/>
    </i>
    <i>
      <x v="57"/>
    </i>
    <i>
      <x v="300"/>
    </i>
    <i>
      <x v="58"/>
    </i>
    <i>
      <x v="308"/>
    </i>
    <i>
      <x v="59"/>
    </i>
    <i>
      <x v="316"/>
    </i>
    <i>
      <x v="60"/>
    </i>
    <i>
      <x v="324"/>
    </i>
    <i>
      <x v="61"/>
    </i>
    <i>
      <x v="6"/>
    </i>
    <i>
      <x v="62"/>
    </i>
    <i>
      <x v="340"/>
    </i>
    <i>
      <x v="63"/>
    </i>
    <i>
      <x v="348"/>
    </i>
    <i>
      <x v="64"/>
    </i>
    <i>
      <x v="356"/>
    </i>
    <i>
      <x v="65"/>
    </i>
    <i>
      <x v="364"/>
    </i>
    <i>
      <x v="66"/>
    </i>
    <i>
      <x v="372"/>
    </i>
    <i>
      <x v="67"/>
    </i>
    <i>
      <x v="380"/>
    </i>
    <i>
      <x v="68"/>
    </i>
    <i>
      <x v="388"/>
    </i>
    <i>
      <x v="69"/>
    </i>
    <i>
      <x v="396"/>
    </i>
    <i>
      <x v="70"/>
    </i>
    <i>
      <x v="23"/>
    </i>
    <i>
      <x v="71"/>
    </i>
    <i>
      <x v="437"/>
    </i>
    <i>
      <x v="72"/>
    </i>
    <i>
      <x v="445"/>
    </i>
    <i>
      <x v="73"/>
    </i>
    <i>
      <x v="453"/>
    </i>
    <i>
      <x v="74"/>
    </i>
    <i>
      <x v="461"/>
    </i>
    <i>
      <x v="75"/>
    </i>
    <i>
      <x v="469"/>
    </i>
    <i>
      <x v="76"/>
    </i>
    <i>
      <x v="477"/>
    </i>
    <i>
      <x v="77"/>
    </i>
    <i>
      <x v="485"/>
    </i>
    <i>
      <x v="78"/>
    </i>
    <i>
      <x v="493"/>
    </i>
    <i>
      <x v="79"/>
    </i>
    <i>
      <x v="501"/>
    </i>
    <i>
      <x v="80"/>
    </i>
    <i>
      <x v="254"/>
    </i>
    <i>
      <x v="81"/>
    </i>
    <i>
      <x v="258"/>
    </i>
    <i>
      <x v="82"/>
    </i>
    <i>
      <x v="262"/>
    </i>
    <i>
      <x v="83"/>
    </i>
    <i>
      <x v="266"/>
    </i>
    <i>
      <x v="84"/>
    </i>
    <i>
      <x v="270"/>
    </i>
    <i>
      <x v="85"/>
    </i>
    <i>
      <x v="274"/>
    </i>
    <i>
      <x v="86"/>
    </i>
    <i>
      <x v="278"/>
    </i>
    <i>
      <x v="87"/>
    </i>
    <i>
      <x v="282"/>
    </i>
    <i>
      <x v="88"/>
    </i>
    <i>
      <x v="286"/>
    </i>
    <i>
      <x v="89"/>
    </i>
    <i>
      <x v="290"/>
    </i>
    <i>
      <x v="90"/>
    </i>
    <i>
      <x v="294"/>
    </i>
    <i>
      <x v="91"/>
    </i>
    <i>
      <x v="298"/>
    </i>
    <i>
      <x v="92"/>
    </i>
    <i>
      <x v="302"/>
    </i>
    <i>
      <x v="93"/>
    </i>
    <i>
      <x v="306"/>
    </i>
    <i>
      <x v="94"/>
    </i>
    <i>
      <x v="310"/>
    </i>
    <i>
      <x v="95"/>
    </i>
    <i>
      <x v="314"/>
    </i>
    <i>
      <x v="96"/>
    </i>
    <i>
      <x v="318"/>
    </i>
    <i>
      <x v="97"/>
    </i>
    <i>
      <x v="322"/>
    </i>
    <i>
      <x v="98"/>
    </i>
    <i>
      <x v="326"/>
    </i>
    <i>
      <x v="99"/>
    </i>
    <i>
      <x v="4"/>
    </i>
    <i>
      <x v="100"/>
    </i>
    <i>
      <x v="8"/>
    </i>
    <i>
      <x v="101"/>
    </i>
    <i>
      <x v="338"/>
    </i>
    <i>
      <x v="102"/>
    </i>
    <i>
      <x v="342"/>
    </i>
    <i>
      <x v="103"/>
    </i>
    <i>
      <x v="346"/>
    </i>
    <i>
      <x v="104"/>
    </i>
    <i>
      <x v="350"/>
    </i>
    <i>
      <x v="105"/>
    </i>
    <i>
      <x v="354"/>
    </i>
    <i>
      <x v="106"/>
    </i>
    <i>
      <x v="358"/>
    </i>
    <i>
      <x v="107"/>
    </i>
    <i>
      <x v="362"/>
    </i>
    <i>
      <x v="108"/>
    </i>
    <i>
      <x v="366"/>
    </i>
    <i>
      <x v="109"/>
    </i>
    <i>
      <x v="370"/>
    </i>
    <i>
      <x v="110"/>
    </i>
    <i>
      <x v="374"/>
    </i>
    <i>
      <x v="111"/>
    </i>
    <i>
      <x v="12"/>
    </i>
    <i>
      <x v="112"/>
    </i>
    <i>
      <x v="382"/>
    </i>
    <i>
      <x v="113"/>
    </i>
    <i>
      <x v="386"/>
    </i>
    <i>
      <x v="114"/>
    </i>
    <i>
      <x v="390"/>
    </i>
    <i>
      <x v="115"/>
    </i>
    <i>
      <x v="394"/>
    </i>
    <i>
      <x v="116"/>
    </i>
    <i>
      <x v="398"/>
    </i>
    <i>
      <x v="117"/>
    </i>
    <i>
      <x v="25"/>
    </i>
    <i>
      <x v="118"/>
    </i>
    <i>
      <x v="431"/>
    </i>
    <i>
      <x v="119"/>
    </i>
    <i>
      <x v="435"/>
    </i>
    <i>
      <x v="120"/>
    </i>
    <i>
      <x v="439"/>
    </i>
    <i>
      <x v="121"/>
    </i>
    <i>
      <x v="443"/>
    </i>
    <i>
      <x v="122"/>
    </i>
    <i>
      <x v="447"/>
    </i>
    <i>
      <x v="123"/>
    </i>
    <i>
      <x v="451"/>
    </i>
    <i>
      <x v="124"/>
    </i>
    <i>
      <x v="455"/>
    </i>
    <i>
      <x v="125"/>
    </i>
    <i>
      <x v="459"/>
    </i>
    <i>
      <x v="126"/>
    </i>
    <i>
      <x v="463"/>
    </i>
    <i>
      <x v="127"/>
    </i>
    <i>
      <x v="467"/>
    </i>
    <i>
      <x v="128"/>
    </i>
    <i>
      <x v="471"/>
    </i>
    <i>
      <x v="129"/>
    </i>
    <i>
      <x v="475"/>
    </i>
    <i>
      <x v="130"/>
    </i>
    <i>
      <x v="479"/>
    </i>
    <i>
      <x v="131"/>
    </i>
    <i>
      <x v="483"/>
    </i>
    <i>
      <x v="132"/>
    </i>
    <i>
      <x v="487"/>
    </i>
    <i>
      <x v="133"/>
    </i>
    <i>
      <x v="491"/>
    </i>
    <i>
      <x v="134"/>
    </i>
    <i>
      <x v="495"/>
    </i>
    <i>
      <x v="135"/>
    </i>
    <i>
      <x v="499"/>
    </i>
    <i>
      <x v="136"/>
    </i>
    <i>
      <x v="503"/>
    </i>
    <i>
      <x v="137"/>
    </i>
    <i>
      <x v="253"/>
    </i>
    <i>
      <x v="138"/>
    </i>
    <i>
      <x v="255"/>
    </i>
    <i>
      <x v="139"/>
    </i>
    <i>
      <x v="257"/>
    </i>
    <i>
      <x v="140"/>
    </i>
    <i>
      <x v="259"/>
    </i>
    <i>
      <x v="141"/>
    </i>
    <i>
      <x v="261"/>
    </i>
    <i>
      <x v="142"/>
    </i>
    <i>
      <x v="263"/>
    </i>
    <i>
      <x v="143"/>
    </i>
    <i>
      <x v="265"/>
    </i>
    <i>
      <x v="144"/>
    </i>
    <i>
      <x v="267"/>
    </i>
    <i>
      <x v="145"/>
    </i>
    <i>
      <x v="269"/>
    </i>
    <i>
      <x v="146"/>
    </i>
    <i>
      <x v="271"/>
    </i>
    <i>
      <x v="147"/>
    </i>
    <i>
      <x v="273"/>
    </i>
    <i>
      <x v="148"/>
    </i>
    <i>
      <x v="275"/>
    </i>
    <i>
      <x v="149"/>
    </i>
    <i>
      <x v="277"/>
    </i>
    <i>
      <x v="150"/>
    </i>
    <i>
      <x v="279"/>
    </i>
    <i>
      <x v="151"/>
    </i>
    <i>
      <x v="281"/>
    </i>
    <i>
      <x v="152"/>
    </i>
    <i>
      <x v="283"/>
    </i>
    <i>
      <x v="153"/>
    </i>
    <i>
      <x v="285"/>
    </i>
    <i>
      <x v="154"/>
    </i>
    <i>
      <x v="287"/>
    </i>
    <i>
      <x v="155"/>
    </i>
    <i>
      <x v="289"/>
    </i>
    <i>
      <x v="156"/>
    </i>
    <i>
      <x v="291"/>
    </i>
    <i>
      <x v="157"/>
    </i>
    <i>
      <x v="293"/>
    </i>
    <i>
      <x v="158"/>
    </i>
    <i>
      <x v="295"/>
    </i>
    <i>
      <x v="159"/>
    </i>
    <i>
      <x v="297"/>
    </i>
    <i>
      <x v="160"/>
    </i>
    <i>
      <x v="299"/>
    </i>
    <i>
      <x v="161"/>
    </i>
    <i>
      <x v="301"/>
    </i>
    <i>
      <x v="162"/>
    </i>
    <i>
      <x v="303"/>
    </i>
    <i>
      <x v="163"/>
    </i>
    <i>
      <x v="305"/>
    </i>
    <i>
      <x v="164"/>
    </i>
    <i>
      <x v="307"/>
    </i>
    <i>
      <x v="165"/>
    </i>
    <i>
      <x v="309"/>
    </i>
    <i>
      <x v="166"/>
    </i>
    <i>
      <x v="311"/>
    </i>
    <i>
      <x v="167"/>
    </i>
    <i>
      <x v="313"/>
    </i>
    <i>
      <x v="168"/>
    </i>
    <i>
      <x v="315"/>
    </i>
    <i>
      <x v="169"/>
    </i>
    <i>
      <x v="317"/>
    </i>
    <i>
      <x v="170"/>
    </i>
    <i>
      <x v="319"/>
    </i>
    <i>
      <x v="171"/>
    </i>
    <i>
      <x v="321"/>
    </i>
    <i>
      <x v="172"/>
    </i>
    <i>
      <x v="323"/>
    </i>
    <i>
      <x v="173"/>
    </i>
    <i>
      <x v="325"/>
    </i>
    <i>
      <x v="174"/>
    </i>
    <i>
      <x v="1"/>
    </i>
    <i>
      <x v="175"/>
    </i>
    <i>
      <x v="3"/>
    </i>
    <i>
      <x v="176"/>
    </i>
    <i>
      <x v="5"/>
    </i>
    <i>
      <x v="177"/>
    </i>
    <i>
      <x v="7"/>
    </i>
    <i>
      <x v="178"/>
    </i>
    <i>
      <x v="335"/>
    </i>
    <i>
      <x v="179"/>
    </i>
    <i>
      <x v="337"/>
    </i>
    <i>
      <x v="180"/>
    </i>
    <i>
      <x v="339"/>
    </i>
    <i>
      <x v="181"/>
    </i>
    <i>
      <x v="341"/>
    </i>
    <i>
      <x v="182"/>
    </i>
    <i>
      <x v="343"/>
    </i>
    <i>
      <x v="183"/>
    </i>
    <i>
      <x v="345"/>
    </i>
    <i>
      <x v="184"/>
    </i>
    <i>
      <x v="347"/>
    </i>
    <i>
      <x v="185"/>
    </i>
    <i>
      <x v="349"/>
    </i>
    <i>
      <x v="186"/>
    </i>
    <i>
      <x v="351"/>
    </i>
    <i>
      <x v="187"/>
    </i>
    <i>
      <x v="353"/>
    </i>
    <i>
      <x v="188"/>
    </i>
    <i>
      <x v="355"/>
    </i>
    <i>
      <x v="189"/>
    </i>
    <i>
      <x v="357"/>
    </i>
    <i>
      <x v="190"/>
    </i>
    <i>
      <x v="359"/>
    </i>
    <i>
      <x v="191"/>
    </i>
    <i>
      <x v="361"/>
    </i>
    <i>
      <x v="192"/>
    </i>
    <i>
      <x v="363"/>
    </i>
    <i>
      <x v="193"/>
    </i>
    <i>
      <x v="365"/>
    </i>
    <i>
      <x v="194"/>
    </i>
    <i>
      <x v="367"/>
    </i>
    <i>
      <x v="195"/>
    </i>
    <i>
      <x v="369"/>
    </i>
    <i>
      <x v="196"/>
    </i>
    <i>
      <x v="371"/>
    </i>
    <i>
      <x v="197"/>
    </i>
    <i>
      <x v="373"/>
    </i>
    <i>
      <x v="198"/>
    </i>
    <i>
      <x v="9"/>
    </i>
    <i>
      <x v="199"/>
    </i>
    <i>
      <x v="11"/>
    </i>
    <i>
      <x v="200"/>
    </i>
    <i>
      <x v="13"/>
    </i>
    <i>
      <x v="201"/>
    </i>
    <i>
      <x v="381"/>
    </i>
    <i>
      <x v="202"/>
    </i>
    <i>
      <x v="383"/>
    </i>
    <i>
      <x v="203"/>
    </i>
    <i>
      <x v="385"/>
    </i>
    <i>
      <x v="204"/>
    </i>
    <i>
      <x v="387"/>
    </i>
    <i>
      <x v="20"/>
    </i>
    <i>
      <x v="389"/>
    </i>
    <i>
      <x v="24"/>
    </i>
    <i>
      <x v="391"/>
    </i>
    <i>
      <x v="415"/>
    </i>
    <i>
      <x v="393"/>
    </i>
    <i>
      <x v="417"/>
    </i>
    <i>
      <x v="395"/>
    </i>
    <i>
      <x v="419"/>
    </i>
    <i>
      <x v="397"/>
    </i>
    <i>
      <x v="421"/>
    </i>
    <i>
      <x v="399"/>
    </i>
    <i>
      <x v="423"/>
    </i>
    <i>
      <x v="401"/>
    </i>
    <i>
      <x v="14"/>
    </i>
    <i>
      <x v="15"/>
    </i>
    <i>
      <x v="425"/>
    </i>
    <i>
      <x v="16"/>
    </i>
    <i>
      <x v="21"/>
    </i>
    <i>
      <x v="17"/>
    </i>
    <i>
      <x v="22"/>
    </i>
    <i>
      <x v="18"/>
    </i>
    <i>
      <x v="427"/>
    </i>
    <i>
      <x v="19"/>
    </i>
    <i>
      <x v="429"/>
    </i>
    <i>
      <x v="205"/>
    </i>
    <i>
      <x v="414"/>
    </i>
    <i>
      <x v="206"/>
    </i>
    <i>
      <x v="416"/>
    </i>
    <i>
      <x v="207"/>
    </i>
    <i>
      <x v="418"/>
    </i>
    <i>
      <x v="208"/>
    </i>
    <i>
      <x v="420"/>
    </i>
    <i>
      <x v="209"/>
    </i>
    <i>
      <x v="422"/>
    </i>
    <i>
      <x v="210"/>
    </i>
    <i>
      <x v="424"/>
    </i>
    <i>
      <x v="211"/>
    </i>
    <i>
      <x v="426"/>
    </i>
    <i>
      <x v="212"/>
    </i>
    <i>
      <x v="428"/>
    </i>
    <i>
      <x v="213"/>
    </i>
    <i>
      <x v="430"/>
    </i>
    <i>
      <x v="214"/>
    </i>
    <i>
      <x v="432"/>
    </i>
    <i>
      <x v="215"/>
    </i>
    <i>
      <x v="434"/>
    </i>
    <i>
      <x v="216"/>
    </i>
    <i>
      <x v="436"/>
    </i>
    <i>
      <x v="217"/>
    </i>
    <i>
      <x v="438"/>
    </i>
    <i>
      <x v="218"/>
    </i>
    <i>
      <x v="440"/>
    </i>
    <i>
      <x v="219"/>
    </i>
    <i>
      <x v="442"/>
    </i>
    <i>
      <x v="220"/>
    </i>
    <i>
      <x v="444"/>
    </i>
    <i>
      <x v="221"/>
    </i>
    <i>
      <x v="446"/>
    </i>
    <i>
      <x v="222"/>
    </i>
    <i>
      <x v="448"/>
    </i>
    <i>
      <x v="223"/>
    </i>
    <i>
      <x v="450"/>
    </i>
    <i>
      <x v="224"/>
    </i>
    <i>
      <x v="452"/>
    </i>
    <i>
      <x v="225"/>
    </i>
    <i>
      <x v="454"/>
    </i>
    <i>
      <x v="226"/>
    </i>
    <i>
      <x v="456"/>
    </i>
    <i>
      <x v="227"/>
    </i>
    <i>
      <x v="458"/>
    </i>
    <i>
      <x v="228"/>
    </i>
    <i>
      <x v="460"/>
    </i>
    <i>
      <x v="229"/>
    </i>
    <i>
      <x v="462"/>
    </i>
    <i>
      <x v="230"/>
    </i>
    <i>
      <x v="464"/>
    </i>
    <i>
      <x v="231"/>
    </i>
    <i>
      <x v="466"/>
    </i>
    <i>
      <x v="232"/>
    </i>
    <i>
      <x v="468"/>
    </i>
    <i>
      <x v="233"/>
    </i>
    <i>
      <x v="470"/>
    </i>
    <i>
      <x v="234"/>
    </i>
    <i>
      <x v="472"/>
    </i>
    <i>
      <x v="235"/>
    </i>
    <i>
      <x v="474"/>
    </i>
    <i>
      <x v="236"/>
    </i>
    <i>
      <x v="476"/>
    </i>
    <i>
      <x v="237"/>
    </i>
    <i>
      <x v="478"/>
    </i>
    <i>
      <x v="238"/>
    </i>
    <i>
      <x v="480"/>
    </i>
    <i>
      <x v="239"/>
    </i>
    <i>
      <x v="482"/>
    </i>
    <i>
      <x v="240"/>
    </i>
    <i>
      <x v="484"/>
    </i>
    <i>
      <x v="241"/>
    </i>
    <i>
      <x v="486"/>
    </i>
    <i>
      <x v="242"/>
    </i>
    <i>
      <x v="488"/>
    </i>
    <i>
      <x v="243"/>
    </i>
    <i>
      <x v="490"/>
    </i>
    <i>
      <x v="244"/>
    </i>
    <i>
      <x v="492"/>
    </i>
    <i>
      <x v="245"/>
    </i>
    <i>
      <x v="494"/>
    </i>
    <i>
      <x v="246"/>
    </i>
    <i>
      <x v="496"/>
    </i>
    <i>
      <x v="247"/>
    </i>
    <i>
      <x v="498"/>
    </i>
    <i>
      <x v="248"/>
    </i>
    <i>
      <x v="500"/>
    </i>
    <i>
      <x v="249"/>
    </i>
    <i>
      <x v="502"/>
    </i>
    <i>
      <x v="250"/>
    </i>
    <i>
      <x/>
    </i>
    <i>
      <x v="251"/>
    </i>
  </rowItems>
  <colItems count="1">
    <i/>
  </colItems>
  <dataFields count="1">
    <dataField name="Total_Profit" fld="0" baseField="0" baseItem="0" numFmtId="165"/>
  </dataFields>
  <formats count="4">
    <format dxfId="21">
      <pivotArea outline="0" collapsedLevelsAreSubtotals="1" fieldPosition="0">
        <references count="1">
          <reference field="4294967294" count="1" selected="0">
            <x v="0"/>
          </reference>
        </references>
      </pivotArea>
    </format>
    <format dxfId="20">
      <pivotArea type="all" dataOnly="0" outline="0" fieldPosition="0"/>
    </format>
    <format dxfId="19">
      <pivotArea outline="0" collapsedLevelsAreSubtotals="1" fieldPosition="0"/>
    </format>
    <format dxfId="18">
      <pivotArea dataOnly="0" labelOnly="1"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E7D9A9-33BD-443B-ADD0-D0319F5169F4}" name="PivotTable8" cacheId="10" applyNumberFormats="0" applyBorderFormats="0" applyFontFormats="0" applyPatternFormats="0" applyAlignmentFormats="0" applyWidthHeightFormats="1" dataCaption="Values" missingCaption="0" tag="8e5aa1bd-3e14-4dd5-9356-2941f2bd9559" updatedVersion="7" minRefreshableVersion="3" useAutoFormatting="1" subtotalHiddenItems="1" rowGrandTotals="0" colGrandTotals="0" itemPrintTitles="1" createdVersion="7" indent="0" showEmptyRow="1" showEmptyCol="1" compact="0" compactData="0" multipleFieldFilters="0" chartFormat="12">
  <location ref="V2:W10" firstHeaderRow="1" firstDataRow="1" firstDataCol="1"/>
  <pivotFields count="3">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8">
    <i>
      <x v="3"/>
    </i>
    <i>
      <x/>
    </i>
    <i>
      <x v="4"/>
    </i>
    <i>
      <x v="6"/>
    </i>
    <i>
      <x v="2"/>
    </i>
    <i>
      <x v="7"/>
    </i>
    <i>
      <x v="1"/>
    </i>
    <i>
      <x v="5"/>
    </i>
  </rowItems>
  <colItems count="1">
    <i/>
  </colItems>
  <dataFields count="1">
    <dataField name="Total_Profit" fld="1" baseField="0" baseItem="0" numFmtId="168"/>
  </dataFields>
  <formats count="3">
    <format dxfId="24">
      <pivotArea type="all" dataOnly="0" outline="0" fieldPosition="0"/>
    </format>
    <format dxfId="23">
      <pivotArea outline="0" collapsedLevelsAreSubtotals="1" fieldPosition="0"/>
    </format>
    <format dxfId="22">
      <pivotArea outline="0" collapsedLevelsAreSubtotals="1" fieldPosition="0"/>
    </format>
  </formats>
  <chartFormats count="3">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168959-DCD7-4628-B853-194FDF8B7429}" name="PivotTable4" cacheId="14" applyNumberFormats="0" applyBorderFormats="0" applyFontFormats="0" applyPatternFormats="0" applyAlignmentFormats="0" applyWidthHeightFormats="1" dataCaption="Values" missingCaption="0" tag="a54b1cb1-f877-48f1-8654-cff6ba47d6af" updatedVersion="7" minRefreshableVersion="3" useAutoFormatting="1" subtotalHiddenItems="1" rowGrandTotals="0" colGrandTotals="0" itemPrintTitles="1" createdVersion="7" indent="0" showEmptyRow="1" showEmptyCol="1" compact="0" compactData="0" multipleFieldFilters="0" chartFormat="5">
  <location ref="L8:M10" firstHeaderRow="1" firstDataRow="1" firstDataCol="1"/>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Items count="1">
    <i/>
  </colItems>
  <dataFields count="1">
    <dataField name="Sum of Total_Profit" fld="1" baseField="0" baseItem="0"/>
  </dataFields>
  <formats count="2">
    <format dxfId="1">
      <pivotArea type="all" dataOnly="0" outline="0" fieldPosition="0"/>
    </format>
    <format dxfId="0">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72E125-AB99-4C27-B4E8-ACAD660C95A4}" name="PivotTable3" cacheId="13" applyNumberFormats="0" applyBorderFormats="0" applyFontFormats="0" applyPatternFormats="0" applyAlignmentFormats="0" applyWidthHeightFormats="1" dataCaption="Values" missingCaption="0" tag="671c1f4d-22fe-4ba4-9dcd-2a5cec89efe3" updatedVersion="7" minRefreshableVersion="3" useAutoFormatting="1" subtotalHiddenItems="1" rowGrandTotals="0" colGrandTotals="0" itemPrintTitles="1" createdVersion="7" indent="0" showEmptyRow="1" showEmptyCol="1" compact="0" compactData="0" multipleFieldFilters="0" chartFormat="5">
  <location ref="L2:M3"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2">
    <format dxfId="3">
      <pivotArea type="all" dataOnly="0" outline="0" fieldPosition="0"/>
    </format>
    <format dxfId="2">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696729-0936-4A10-841A-944195BDBE9F}" name="PivotTable2" cacheId="12" applyNumberFormats="0" applyBorderFormats="0" applyFontFormats="0" applyPatternFormats="0" applyAlignmentFormats="0" applyWidthHeightFormats="1" dataCaption="Values" missingCaption="0" tag="76f30d0b-ee21-414c-9d2f-e3b5e683fea6" updatedVersion="7" minRefreshableVersion="3" useAutoFormatting="1" subtotalHiddenItems="1" rowGrandTotals="0" colGrandTotals="0" itemPrintTitles="1" createdVersion="7" indent="0" showEmptyRow="1" showEmptyCol="1" compact="0" compactData="0" multipleFieldFilters="0" chartFormat="5">
  <location ref="B2:C18402"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00">
    <i>
      <x v="16330"/>
    </i>
    <i>
      <x v="15061"/>
    </i>
    <i>
      <x v="3952"/>
    </i>
    <i>
      <x v="7347"/>
    </i>
    <i>
      <x v="13908"/>
    </i>
    <i>
      <x v="10262"/>
    </i>
    <i>
      <x v="12727"/>
    </i>
    <i>
      <x v="5999"/>
    </i>
    <i>
      <x v="15545"/>
    </i>
    <i>
      <x v="16893"/>
    </i>
    <i>
      <x v="11611"/>
    </i>
    <i>
      <x v="12504"/>
    </i>
    <i>
      <x v="12245"/>
    </i>
    <i>
      <x v="13226"/>
    </i>
    <i>
      <x v="14572"/>
    </i>
    <i>
      <x v="16534"/>
    </i>
    <i>
      <x v="15281"/>
    </i>
    <i>
      <x v="16898"/>
    </i>
    <i>
      <x v="16114"/>
    </i>
    <i>
      <x v="13739"/>
    </i>
    <i>
      <x v="10021"/>
    </i>
    <i>
      <x v="9573"/>
    </i>
    <i>
      <x v="18034"/>
    </i>
    <i>
      <x v="13428"/>
    </i>
    <i>
      <x v="18130"/>
    </i>
    <i>
      <x v="1076"/>
    </i>
    <i>
      <x v="6105"/>
    </i>
    <i>
      <x v="795"/>
    </i>
    <i>
      <x v="5717"/>
    </i>
    <i>
      <x v="3970"/>
    </i>
    <i>
      <x v="6074"/>
    </i>
    <i>
      <x v="8385"/>
    </i>
    <i>
      <x v="6335"/>
    </i>
    <i>
      <x v="6757"/>
    </i>
    <i>
      <x v="5393"/>
    </i>
    <i>
      <x v="4689"/>
    </i>
    <i>
      <x v="10041"/>
    </i>
    <i>
      <x v="15936"/>
    </i>
    <i>
      <x v="3396"/>
    </i>
    <i>
      <x v="13205"/>
    </i>
    <i>
      <x v="5943"/>
    </i>
    <i>
      <x v="8459"/>
    </i>
    <i>
      <x v="9156"/>
    </i>
    <i>
      <x v="10474"/>
    </i>
    <i>
      <x v="12192"/>
    </i>
    <i>
      <x v="13272"/>
    </i>
    <i>
      <x v="17707"/>
    </i>
    <i>
      <x v="15897"/>
    </i>
    <i>
      <x v="16023"/>
    </i>
    <i>
      <x v="11250"/>
    </i>
    <i>
      <x v="16103"/>
    </i>
    <i>
      <x v="18135"/>
    </i>
    <i>
      <x v="16290"/>
    </i>
    <i>
      <x v="14644"/>
    </i>
    <i>
      <x v="17028"/>
    </i>
    <i>
      <x v="9558"/>
    </i>
    <i>
      <x v="11619"/>
    </i>
    <i>
      <x v="11499"/>
    </i>
    <i>
      <x v="1572"/>
    </i>
    <i>
      <x v="6222"/>
    </i>
    <i>
      <x v="11"/>
    </i>
    <i>
      <x v="1606"/>
    </i>
    <i>
      <x v="228"/>
    </i>
    <i>
      <x v="4956"/>
    </i>
    <i>
      <x v="2867"/>
    </i>
    <i>
      <x v="2028"/>
    </i>
    <i>
      <x v="970"/>
    </i>
    <i>
      <x v="5412"/>
    </i>
    <i>
      <x v="992"/>
    </i>
    <i>
      <x v="2188"/>
    </i>
    <i>
      <x v="6993"/>
    </i>
    <i>
      <x v="5774"/>
    </i>
    <i>
      <x v="4651"/>
    </i>
    <i>
      <x v="2313"/>
    </i>
    <i>
      <x v="8562"/>
    </i>
    <i>
      <x v="9140"/>
    </i>
    <i>
      <x v="4115"/>
    </i>
    <i>
      <x v="11393"/>
    </i>
    <i>
      <x v="11253"/>
    </i>
    <i>
      <x v="13336"/>
    </i>
    <i>
      <x v="17425"/>
    </i>
    <i>
      <x v="5743"/>
    </i>
    <i>
      <x v="15533"/>
    </i>
    <i>
      <x v="9660"/>
    </i>
    <i>
      <x v="16518"/>
    </i>
    <i>
      <x v="14985"/>
    </i>
    <i>
      <x v="13237"/>
    </i>
    <i>
      <x v="10908"/>
    </i>
    <i>
      <x v="12220"/>
    </i>
    <i>
      <x v="12840"/>
    </i>
    <i>
      <x v="13153"/>
    </i>
    <i>
      <x v="12655"/>
    </i>
    <i>
      <x v="12615"/>
    </i>
    <i>
      <x v="17321"/>
    </i>
    <i>
      <x v="17151"/>
    </i>
    <i>
      <x v="14872"/>
    </i>
    <i>
      <x v="14938"/>
    </i>
    <i>
      <x v="10899"/>
    </i>
    <i>
      <x v="17963"/>
    </i>
    <i>
      <x v="11350"/>
    </i>
    <i>
      <x v="18247"/>
    </i>
    <i>
      <x v="13371"/>
    </i>
    <i>
      <x v="13753"/>
    </i>
    <i>
      <x v="7836"/>
    </i>
    <i>
      <x v="2282"/>
    </i>
    <i>
      <x v="9171"/>
    </i>
    <i>
      <x v="3948"/>
    </i>
    <i>
      <x v="212"/>
    </i>
    <i>
      <x v="8979"/>
    </i>
    <i>
      <x v="93"/>
    </i>
    <i>
      <x v="3848"/>
    </i>
    <i>
      <x v="4315"/>
    </i>
    <i>
      <x v="7885"/>
    </i>
    <i>
      <x v="3241"/>
    </i>
    <i>
      <x v="1280"/>
    </i>
    <i>
      <x v="1210"/>
    </i>
    <i>
      <x v="8712"/>
    </i>
    <i>
      <x v="6623"/>
    </i>
    <i>
      <x v="9000"/>
    </i>
    <i>
      <x v="3763"/>
    </i>
    <i>
      <x v="5010"/>
    </i>
    <i>
      <x v="4021"/>
    </i>
    <i>
      <x v="11884"/>
    </i>
    <i>
      <x v="3860"/>
    </i>
    <i>
      <x v="2156"/>
    </i>
    <i>
      <x v="17635"/>
    </i>
    <i>
      <x v="18030"/>
    </i>
    <i>
      <x v="16295"/>
    </i>
    <i>
      <x v="11534"/>
    </i>
    <i>
      <x v="4409"/>
    </i>
    <i>
      <x v="14777"/>
    </i>
    <i>
      <x v="14665"/>
    </i>
    <i>
      <x v="12337"/>
    </i>
    <i>
      <x v="16187"/>
    </i>
    <i>
      <x v="12461"/>
    </i>
    <i>
      <x v="9510"/>
    </i>
    <i>
      <x v="17345"/>
    </i>
    <i>
      <x v="12761"/>
    </i>
    <i>
      <x v="17540"/>
    </i>
    <i>
      <x v="14527"/>
    </i>
    <i>
      <x v="15858"/>
    </i>
    <i>
      <x v="14546"/>
    </i>
    <i>
      <x v="11846"/>
    </i>
    <i>
      <x v="15369"/>
    </i>
    <i>
      <x v="13823"/>
    </i>
    <i>
      <x v="10735"/>
    </i>
    <i>
      <x v="9334"/>
    </i>
    <i>
      <x v="14014"/>
    </i>
    <i>
      <x v="6243"/>
    </i>
    <i>
      <x v="3576"/>
    </i>
    <i>
      <x v="2592"/>
    </i>
    <i>
      <x v="3987"/>
    </i>
    <i>
      <x v="6041"/>
    </i>
    <i>
      <x v="262"/>
    </i>
    <i>
      <x v="6815"/>
    </i>
    <i>
      <x v="7938"/>
    </i>
    <i>
      <x v="7875"/>
    </i>
    <i>
      <x v="3261"/>
    </i>
    <i>
      <x v="3716"/>
    </i>
    <i>
      <x v="5320"/>
    </i>
    <i>
      <x v="14714"/>
    </i>
    <i>
      <x v="4921"/>
    </i>
    <i>
      <x v="111"/>
    </i>
    <i>
      <x v="13637"/>
    </i>
    <i>
      <x v="16266"/>
    </i>
    <i>
      <x v="14861"/>
    </i>
    <i>
      <x v="4372"/>
    </i>
    <i>
      <x v="2577"/>
    </i>
    <i>
      <x v="16972"/>
    </i>
    <i>
      <x v="14325"/>
    </i>
    <i>
      <x v="15732"/>
    </i>
    <i>
      <x v="14506"/>
    </i>
    <i>
      <x v="14333"/>
    </i>
    <i>
      <x v="14654"/>
    </i>
    <i>
      <x v="15173"/>
    </i>
    <i>
      <x v="11713"/>
    </i>
    <i>
      <x v="15862"/>
    </i>
    <i>
      <x v="14791"/>
    </i>
    <i>
      <x v="12850"/>
    </i>
    <i>
      <x v="13252"/>
    </i>
    <i>
      <x v="16793"/>
    </i>
    <i>
      <x v="17495"/>
    </i>
    <i>
      <x v="14442"/>
    </i>
    <i>
      <x v="17623"/>
    </i>
    <i>
      <x v="17509"/>
    </i>
    <i>
      <x v="14884"/>
    </i>
    <i>
      <x v="17815"/>
    </i>
    <i>
      <x v="9310"/>
    </i>
    <i>
      <x v="10966"/>
    </i>
    <i>
      <x v="8221"/>
    </i>
    <i>
      <x v="2715"/>
    </i>
    <i>
      <x v="3441"/>
    </i>
    <i>
      <x v="320"/>
    </i>
    <i>
      <x v="7904"/>
    </i>
    <i>
      <x v="1102"/>
    </i>
    <i>
      <x v="2901"/>
    </i>
    <i>
      <x v="4239"/>
    </i>
    <i>
      <x v="7310"/>
    </i>
    <i>
      <x v="459"/>
    </i>
    <i>
      <x v="280"/>
    </i>
    <i>
      <x v="1387"/>
    </i>
    <i>
      <x v="1313"/>
    </i>
    <i>
      <x v="2545"/>
    </i>
    <i>
      <x v="8269"/>
    </i>
    <i>
      <x v="5298"/>
    </i>
    <i>
      <x v="3041"/>
    </i>
    <i>
      <x v="8528"/>
    </i>
    <i>
      <x v="3980"/>
    </i>
    <i>
      <x v="5643"/>
    </i>
    <i>
      <x v="5537"/>
    </i>
    <i>
      <x v="3086"/>
    </i>
    <i>
      <x v="68"/>
    </i>
    <i>
      <x v="13092"/>
    </i>
    <i>
      <x v="8771"/>
    </i>
    <i>
      <x v="8968"/>
    </i>
    <i>
      <x v="3595"/>
    </i>
    <i>
      <x v="13432"/>
    </i>
    <i>
      <x v="17320"/>
    </i>
    <i>
      <x v="13134"/>
    </i>
    <i>
      <x v="14330"/>
    </i>
    <i>
      <x v="13926"/>
    </i>
    <i>
      <x v="14421"/>
    </i>
    <i>
      <x v="10090"/>
    </i>
    <i>
      <x v="16050"/>
    </i>
    <i>
      <x v="15271"/>
    </i>
    <i>
      <x v="16960"/>
    </i>
    <i>
      <x v="10617"/>
    </i>
    <i>
      <x v="11364"/>
    </i>
    <i>
      <x v="15599"/>
    </i>
    <i>
      <x v="17672"/>
    </i>
    <i>
      <x v="11672"/>
    </i>
    <i>
      <x v="13527"/>
    </i>
    <i>
      <x v="16037"/>
    </i>
    <i>
      <x v="16332"/>
    </i>
    <i>
      <x v="296"/>
    </i>
    <i>
      <x v="5527"/>
    </i>
    <i>
      <x v="1393"/>
    </i>
    <i>
      <x v="310"/>
    </i>
    <i>
      <x v="8870"/>
    </i>
    <i>
      <x v="4255"/>
    </i>
    <i>
      <x v="9103"/>
    </i>
    <i>
      <x v="2091"/>
    </i>
    <i>
      <x v="790"/>
    </i>
    <i>
      <x v="5882"/>
    </i>
    <i>
      <x v="3202"/>
    </i>
    <i>
      <x v="5938"/>
    </i>
    <i>
      <x v="784"/>
    </i>
    <i>
      <x v="325"/>
    </i>
    <i>
      <x v="4726"/>
    </i>
    <i>
      <x v="4328"/>
    </i>
    <i>
      <x v="7446"/>
    </i>
    <i>
      <x v="392"/>
    </i>
    <i>
      <x v="5118"/>
    </i>
    <i>
      <x v="821"/>
    </i>
    <i>
      <x v="1482"/>
    </i>
    <i>
      <x v="2542"/>
    </i>
    <i>
      <x v="8629"/>
    </i>
    <i>
      <x v="6462"/>
    </i>
    <i>
      <x v="5439"/>
    </i>
    <i>
      <x v="5472"/>
    </i>
    <i>
      <x v="8969"/>
    </i>
    <i>
      <x v="4463"/>
    </i>
    <i>
      <x v="3467"/>
    </i>
    <i>
      <x v="7371"/>
    </i>
    <i>
      <x v="11692"/>
    </i>
    <i>
      <x v="13078"/>
    </i>
    <i>
      <x v="9505"/>
    </i>
    <i>
      <x v="662"/>
    </i>
    <i>
      <x v="8018"/>
    </i>
    <i>
      <x v="176"/>
    </i>
    <i>
      <x v="7376"/>
    </i>
    <i>
      <x v="787"/>
    </i>
    <i>
      <x v="3503"/>
    </i>
    <i>
      <x v="17808"/>
    </i>
    <i>
      <x v="17271"/>
    </i>
    <i>
      <x v="11287"/>
    </i>
    <i>
      <x v="12055"/>
    </i>
    <i>
      <x v="13649"/>
    </i>
    <i>
      <x v="11999"/>
    </i>
    <i>
      <x v="12587"/>
    </i>
    <i>
      <x v="10560"/>
    </i>
    <i>
      <x v="9919"/>
    </i>
    <i>
      <x v="10368"/>
    </i>
    <i>
      <x v="12945"/>
    </i>
    <i>
      <x v="10281"/>
    </i>
    <i>
      <x v="14264"/>
    </i>
    <i>
      <x v="9458"/>
    </i>
    <i>
      <x v="11281"/>
    </i>
    <i>
      <x v="11530"/>
    </i>
    <i>
      <x v="13171"/>
    </i>
    <i>
      <x v="14747"/>
    </i>
    <i>
      <x v="14496"/>
    </i>
    <i>
      <x v="16934"/>
    </i>
    <i>
      <x v="4884"/>
    </i>
    <i>
      <x v="4356"/>
    </i>
    <i>
      <x v="5021"/>
    </i>
    <i>
      <x v="1096"/>
    </i>
    <i>
      <x v="2357"/>
    </i>
    <i>
      <x v="230"/>
    </i>
    <i>
      <x v="2763"/>
    </i>
    <i>
      <x v="3556"/>
    </i>
    <i>
      <x v="8764"/>
    </i>
    <i>
      <x v="3326"/>
    </i>
    <i>
      <x v="5654"/>
    </i>
    <i>
      <x v="5714"/>
    </i>
    <i>
      <x v="4001"/>
    </i>
    <i>
      <x v="16282"/>
    </i>
    <i>
      <x v="9420"/>
    </i>
    <i>
      <x v="10273"/>
    </i>
    <i>
      <x v="2301"/>
    </i>
    <i>
      <x v="2110"/>
    </i>
    <i>
      <x v="16268"/>
    </i>
    <i>
      <x v="9470"/>
    </i>
    <i>
      <x v="14865"/>
    </i>
    <i>
      <x v="6985"/>
    </i>
    <i>
      <x v="5530"/>
    </i>
    <i>
      <x v="1446"/>
    </i>
    <i>
      <x v="2486"/>
    </i>
    <i>
      <x v="14600"/>
    </i>
    <i>
      <x v="9393"/>
    </i>
    <i>
      <x v="14449"/>
    </i>
    <i>
      <x v="11737"/>
    </i>
    <i>
      <x v="17154"/>
    </i>
    <i>
      <x v="18243"/>
    </i>
    <i>
      <x v="17378"/>
    </i>
    <i>
      <x v="9798"/>
    </i>
    <i>
      <x v="18223"/>
    </i>
    <i>
      <x v="13556"/>
    </i>
    <i>
      <x v="11786"/>
    </i>
    <i>
      <x v="12914"/>
    </i>
    <i>
      <x v="16802"/>
    </i>
    <i>
      <x v="16033"/>
    </i>
    <i>
      <x v="6497"/>
    </i>
    <i>
      <x v="2557"/>
    </i>
    <i>
      <x v="2008"/>
    </i>
    <i>
      <x v="8783"/>
    </i>
    <i>
      <x v="8250"/>
    </i>
    <i>
      <x v="4407"/>
    </i>
    <i>
      <x v="2413"/>
    </i>
    <i>
      <x v="2551"/>
    </i>
    <i>
      <x v="3190"/>
    </i>
    <i>
      <x v="3968"/>
    </i>
    <i>
      <x v="9061"/>
    </i>
    <i>
      <x v="818"/>
    </i>
    <i>
      <x v="7926"/>
    </i>
    <i>
      <x v="9511"/>
    </i>
    <i>
      <x v="8576"/>
    </i>
    <i>
      <x v="13586"/>
    </i>
    <i>
      <x v="17438"/>
    </i>
    <i>
      <x v="1480"/>
    </i>
    <i>
      <x v="4987"/>
    </i>
    <i>
      <x v="3268"/>
    </i>
    <i>
      <x v="14093"/>
    </i>
    <i>
      <x v="10486"/>
    </i>
    <i>
      <x v="9286"/>
    </i>
    <i>
      <x v="12688"/>
    </i>
    <i>
      <x v="17891"/>
    </i>
    <i>
      <x v="17195"/>
    </i>
    <i>
      <x v="14625"/>
    </i>
    <i>
      <x v="13403"/>
    </i>
    <i>
      <x v="10015"/>
    </i>
    <i>
      <x v="17555"/>
    </i>
    <i>
      <x v="16491"/>
    </i>
    <i>
      <x v="11869"/>
    </i>
    <i>
      <x v="16441"/>
    </i>
    <i>
      <x v="15169"/>
    </i>
    <i>
      <x v="13799"/>
    </i>
    <i>
      <x v="5845"/>
    </i>
    <i>
      <x v="7756"/>
    </i>
    <i>
      <x v="2523"/>
    </i>
    <i>
      <x v="7851"/>
    </i>
    <i>
      <x v="5810"/>
    </i>
    <i>
      <x v="609"/>
    </i>
    <i>
      <x v="5854"/>
    </i>
    <i>
      <x v="3492"/>
    </i>
    <i>
      <x v="1588"/>
    </i>
    <i>
      <x v="3048"/>
    </i>
    <i>
      <x v="3829"/>
    </i>
    <i>
      <x v="281"/>
    </i>
    <i>
      <x v="3318"/>
    </i>
    <i>
      <x v="14219"/>
    </i>
    <i>
      <x v="12444"/>
    </i>
    <i>
      <x v="3836"/>
    </i>
    <i>
      <x v="6630"/>
    </i>
    <i>
      <x v="8412"/>
    </i>
    <i>
      <x v="15284"/>
    </i>
    <i>
      <x v="9786"/>
    </i>
    <i>
      <x v="16880"/>
    </i>
    <i>
      <x v="10776"/>
    </i>
    <i>
      <x v="14870"/>
    </i>
    <i>
      <x v="11803"/>
    </i>
    <i>
      <x v="16643"/>
    </i>
    <i>
      <x v="11977"/>
    </i>
    <i>
      <x v="17906"/>
    </i>
    <i>
      <x v="12263"/>
    </i>
    <i>
      <x v="14285"/>
    </i>
    <i>
      <x v="12416"/>
    </i>
    <i>
      <x v="15245"/>
    </i>
    <i>
      <x v="15467"/>
    </i>
    <i>
      <x v="9824"/>
    </i>
    <i>
      <x v="15522"/>
    </i>
    <i>
      <x v="16516"/>
    </i>
    <i>
      <x v="13722"/>
    </i>
    <i>
      <x v="16862"/>
    </i>
    <i>
      <x v="14058"/>
    </i>
    <i>
      <x v="17582"/>
    </i>
    <i>
      <x v="14106"/>
    </i>
    <i>
      <x v="18083"/>
    </i>
    <i>
      <x v="14115"/>
    </i>
    <i>
      <x v="18352"/>
    </i>
    <i>
      <x v="1750"/>
    </i>
    <i>
      <x v="3995"/>
    </i>
    <i>
      <x v="1552"/>
    </i>
    <i>
      <x v="4847"/>
    </i>
    <i>
      <x v="1205"/>
    </i>
    <i>
      <x v="909"/>
    </i>
    <i>
      <x v="6749"/>
    </i>
    <i>
      <x v="4466"/>
    </i>
    <i>
      <x v="6936"/>
    </i>
    <i>
      <x v="4278"/>
    </i>
    <i>
      <x v="5228"/>
    </i>
    <i>
      <x v="4586"/>
    </i>
    <i>
      <x v="11362"/>
    </i>
    <i>
      <x v="8131"/>
    </i>
    <i>
      <x v="9135"/>
    </i>
    <i>
      <x v="6162"/>
    </i>
    <i>
      <x v="5257"/>
    </i>
    <i>
      <x v="892"/>
    </i>
    <i>
      <x v="6766"/>
    </i>
    <i>
      <x v="14164"/>
    </i>
    <i>
      <x v="18118"/>
    </i>
    <i>
      <x v="16409"/>
    </i>
    <i>
      <x v="17192"/>
    </i>
    <i>
      <x v="11739"/>
    </i>
    <i>
      <x v="14160"/>
    </i>
    <i>
      <x v="11822"/>
    </i>
    <i>
      <x v="10237"/>
    </i>
    <i>
      <x v="11900"/>
    </i>
    <i>
      <x v="16497"/>
    </i>
    <i>
      <x v="12551"/>
    </i>
    <i>
      <x v="17919"/>
    </i>
    <i>
      <x v="12696"/>
    </i>
    <i>
      <x v="13297"/>
    </i>
    <i>
      <x v="13698"/>
    </i>
    <i>
      <x v="1376"/>
    </i>
    <i>
      <x v="5707"/>
    </i>
    <i>
      <x v="5363"/>
    </i>
    <i>
      <x v="1613"/>
    </i>
    <i>
      <x v="1187"/>
    </i>
    <i>
      <x v="2745"/>
    </i>
    <i>
      <x v="471"/>
    </i>
    <i>
      <x v="3139"/>
    </i>
    <i>
      <x v="5423"/>
    </i>
    <i>
      <x v="4400"/>
    </i>
    <i>
      <x v="5968"/>
    </i>
    <i>
      <x v="6736"/>
    </i>
    <i>
      <x v="6314"/>
    </i>
    <i>
      <x v="6962"/>
    </i>
    <i>
      <x v="7975"/>
    </i>
    <i>
      <x v="294"/>
    </i>
    <i>
      <x v="7183"/>
    </i>
    <i>
      <x v="5045"/>
    </i>
    <i>
      <x v="8752"/>
    </i>
    <i>
      <x v="5168"/>
    </i>
    <i>
      <x v="4771"/>
    </i>
    <i>
      <x v="14909"/>
    </i>
    <i>
      <x v="12922"/>
    </i>
    <i>
      <x v="15366"/>
    </i>
    <i>
      <x v="12283"/>
    </i>
    <i>
      <x v="8406"/>
    </i>
    <i>
      <x v="5337"/>
    </i>
    <i>
      <x v="15632"/>
    </i>
    <i>
      <x v="11903"/>
    </i>
    <i>
      <x v="12663"/>
    </i>
    <i>
      <x v="15954"/>
    </i>
    <i>
      <x v="7091"/>
    </i>
    <i>
      <x v="4581"/>
    </i>
    <i>
      <x v="8211"/>
    </i>
    <i>
      <x v="362"/>
    </i>
    <i>
      <x v="8723"/>
    </i>
    <i>
      <x v="12618"/>
    </i>
    <i>
      <x v="11381"/>
    </i>
    <i>
      <x v="15728"/>
    </i>
    <i>
      <x v="16072"/>
    </i>
    <i>
      <x v="11621"/>
    </i>
    <i>
      <x v="16310"/>
    </i>
    <i>
      <x v="11397"/>
    </i>
    <i>
      <x v="16336"/>
    </i>
    <i>
      <x v="11280"/>
    </i>
    <i>
      <x v="13548"/>
    </i>
    <i>
      <x v="16259"/>
    </i>
    <i>
      <x v="18262"/>
    </i>
    <i>
      <x v="16313"/>
    </i>
    <i>
      <x v="16690"/>
    </i>
    <i>
      <x v="16906"/>
    </i>
    <i>
      <x v="18306"/>
    </i>
    <i>
      <x v="8014"/>
    </i>
    <i>
      <x v="3984"/>
    </i>
    <i>
      <x v="6763"/>
    </i>
    <i>
      <x v="3474"/>
    </i>
    <i>
      <x v="7778"/>
    </i>
    <i>
      <x v="911"/>
    </i>
    <i>
      <x v="707"/>
    </i>
    <i>
      <x v="344"/>
    </i>
    <i>
      <x v="6785"/>
    </i>
    <i>
      <x v="1361"/>
    </i>
    <i>
      <x v="2286"/>
    </i>
    <i>
      <x v="8364"/>
    </i>
    <i>
      <x v="7945"/>
    </i>
    <i>
      <x v="2629"/>
    </i>
    <i>
      <x v="4303"/>
    </i>
    <i>
      <x v="503"/>
    </i>
    <i>
      <x v="6426"/>
    </i>
    <i>
      <x v="3061"/>
    </i>
    <i>
      <x v="9245"/>
    </i>
    <i>
      <x v="9670"/>
    </i>
    <i>
      <x v="13768"/>
    </i>
    <i>
      <x v="11249"/>
    </i>
    <i>
      <x v="14097"/>
    </i>
    <i>
      <x v="11410"/>
    </i>
    <i>
      <x v="3237"/>
    </i>
    <i>
      <x v="7902"/>
    </i>
    <i>
      <x v="4390"/>
    </i>
    <i>
      <x v="277"/>
    </i>
    <i>
      <x v="1473"/>
    </i>
    <i>
      <x v="5888"/>
    </i>
    <i>
      <x v="11324"/>
    </i>
    <i>
      <x v="10759"/>
    </i>
    <i>
      <x v="9305"/>
    </i>
    <i>
      <x v="1488"/>
    </i>
    <i>
      <x v="6003"/>
    </i>
    <i>
      <x v="17516"/>
    </i>
    <i>
      <x v="18029"/>
    </i>
    <i>
      <x v="12468"/>
    </i>
    <i>
      <x v="13608"/>
    </i>
    <i>
      <x v="17171"/>
    </i>
    <i>
      <x v="14743"/>
    </i>
    <i>
      <x v="13517"/>
    </i>
    <i>
      <x v="13751"/>
    </i>
    <i>
      <x v="11651"/>
    </i>
    <i>
      <x v="10622"/>
    </i>
    <i>
      <x v="12681"/>
    </i>
    <i>
      <x v="14650"/>
    </i>
    <i>
      <x v="12703"/>
    </i>
    <i>
      <x v="17132"/>
    </i>
    <i>
      <x v="12420"/>
    </i>
    <i>
      <x v="9247"/>
    </i>
    <i>
      <x v="13871"/>
    </i>
    <i>
      <x v="14678"/>
    </i>
    <i>
      <x v="13164"/>
    </i>
    <i>
      <x v="18015"/>
    </i>
    <i>
      <x v="11437"/>
    </i>
    <i>
      <x v="11305"/>
    </i>
    <i>
      <x v="11888"/>
    </i>
    <i>
      <x v="10156"/>
    </i>
    <i>
      <x v="7137"/>
    </i>
    <i>
      <x v="3677"/>
    </i>
    <i>
      <x v="8851"/>
    </i>
    <i>
      <x v="499"/>
    </i>
    <i>
      <x v="5054"/>
    </i>
    <i>
      <x v="7395"/>
    </i>
    <i>
      <x v="5626"/>
    </i>
    <i>
      <x v="8978"/>
    </i>
    <i>
      <x v="7884"/>
    </i>
    <i>
      <x v="4349"/>
    </i>
    <i>
      <x v="5042"/>
    </i>
    <i>
      <x v="6643"/>
    </i>
    <i>
      <x v="8223"/>
    </i>
    <i>
      <x v="1889"/>
    </i>
    <i>
      <x v="2186"/>
    </i>
    <i>
      <x v="6791"/>
    </i>
    <i>
      <x v="12308"/>
    </i>
    <i>
      <x v="14215"/>
    </i>
    <i>
      <x v="17181"/>
    </i>
    <i>
      <x v="17647"/>
    </i>
    <i>
      <x v="15272"/>
    </i>
    <i>
      <x v="3036"/>
    </i>
    <i>
      <x v="1195"/>
    </i>
    <i>
      <x v="3639"/>
    </i>
    <i>
      <x v="148"/>
    </i>
    <i>
      <x v="7498"/>
    </i>
    <i>
      <x v="10842"/>
    </i>
    <i>
      <x v="11558"/>
    </i>
    <i>
      <x v="11208"/>
    </i>
    <i>
      <x v="14327"/>
    </i>
    <i>
      <x v="17562"/>
    </i>
    <i>
      <x v="14671"/>
    </i>
    <i>
      <x v="15849"/>
    </i>
    <i>
      <x v="10196"/>
    </i>
    <i>
      <x v="16379"/>
    </i>
    <i>
      <x v="15086"/>
    </i>
    <i>
      <x v="13319"/>
    </i>
    <i>
      <x v="9513"/>
    </i>
    <i>
      <x v="11788"/>
    </i>
    <i>
      <x v="15432"/>
    </i>
    <i>
      <x v="15785"/>
    </i>
    <i>
      <x v="15683"/>
    </i>
    <i>
      <x v="7927"/>
    </i>
    <i>
      <x v="2349"/>
    </i>
    <i>
      <x v="2287"/>
    </i>
    <i>
      <x v="2904"/>
    </i>
    <i>
      <x v="6011"/>
    </i>
    <i>
      <x v="2810"/>
    </i>
    <i>
      <x v="4493"/>
    </i>
    <i>
      <x v="4214"/>
    </i>
    <i>
      <x v="4919"/>
    </i>
    <i>
      <x v="1463"/>
    </i>
    <i>
      <x v="5447"/>
    </i>
    <i>
      <x v="673"/>
    </i>
    <i>
      <x v="1763"/>
    </i>
    <i>
      <x v="2320"/>
    </i>
    <i>
      <x v="4326"/>
    </i>
    <i>
      <x v="7852"/>
    </i>
    <i>
      <x v="13821"/>
    </i>
    <i>
      <x v="12276"/>
    </i>
    <i>
      <x v="17721"/>
    </i>
    <i>
      <x v="18127"/>
    </i>
    <i>
      <x v="12522"/>
    </i>
    <i>
      <x v="2598"/>
    </i>
    <i>
      <x v="6807"/>
    </i>
    <i>
      <x v="11377"/>
    </i>
    <i>
      <x v="6228"/>
    </i>
    <i>
      <x v="6428"/>
    </i>
    <i>
      <x v="2074"/>
    </i>
    <i>
      <x v="9191"/>
    </i>
    <i>
      <x v="14298"/>
    </i>
    <i>
      <x v="17498"/>
    </i>
    <i>
      <x v="17081"/>
    </i>
    <i>
      <x v="12046"/>
    </i>
    <i>
      <x v="15119"/>
    </i>
    <i>
      <x v="12459"/>
    </i>
    <i>
      <x v="10048"/>
    </i>
    <i>
      <x v="14580"/>
    </i>
    <i>
      <x v="18156"/>
    </i>
    <i>
      <x v="12486"/>
    </i>
    <i>
      <x v="12859"/>
    </i>
    <i>
      <x v="15386"/>
    </i>
    <i>
      <x v="9592"/>
    </i>
    <i>
      <x v="17987"/>
    </i>
    <i>
      <x v="17760"/>
    </i>
    <i>
      <x v="16873"/>
    </i>
    <i>
      <x v="15809"/>
    </i>
    <i>
      <x v="14201"/>
    </i>
    <i>
      <x v="11257"/>
    </i>
    <i>
      <x v="2616"/>
    </i>
    <i>
      <x v="319"/>
    </i>
    <i>
      <x v="8550"/>
    </i>
    <i>
      <x v="4985"/>
    </i>
    <i>
      <x v="3236"/>
    </i>
    <i>
      <x v="464"/>
    </i>
    <i>
      <x v="2144"/>
    </i>
    <i>
      <x v="4284"/>
    </i>
    <i>
      <x v="94"/>
    </i>
    <i>
      <x v="4302"/>
    </i>
    <i>
      <x v="8106"/>
    </i>
    <i>
      <x v="1265"/>
    </i>
    <i>
      <x v="942"/>
    </i>
    <i>
      <x v="1632"/>
    </i>
    <i>
      <x v="1175"/>
    </i>
    <i>
      <x v="6498"/>
    </i>
    <i>
      <x v="8544"/>
    </i>
    <i>
      <x v="6519"/>
    </i>
    <i>
      <x v="8634"/>
    </i>
    <i>
      <x v="5312"/>
    </i>
    <i>
      <x v="4758"/>
    </i>
    <i>
      <x v="7982"/>
    </i>
    <i>
      <x v="4032"/>
    </i>
    <i>
      <x v="317"/>
    </i>
    <i>
      <x v="4408"/>
    </i>
    <i>
      <x v="9999"/>
    </i>
    <i>
      <x v="2974"/>
    </i>
    <i>
      <x v="5607"/>
    </i>
    <i>
      <x v="7430"/>
    </i>
    <i>
      <x v="8207"/>
    </i>
    <i>
      <x v="3988"/>
    </i>
    <i>
      <x v="15753"/>
    </i>
    <i>
      <x v="10926"/>
    </i>
    <i>
      <x v="15226"/>
    </i>
    <i>
      <x v="9853"/>
    </i>
    <i>
      <x v="13187"/>
    </i>
    <i>
      <x v="13080"/>
    </i>
    <i>
      <x v="16172"/>
    </i>
    <i>
      <x v="15489"/>
    </i>
    <i>
      <x v="17114"/>
    </i>
    <i>
      <x v="17729"/>
    </i>
    <i>
      <x v="11216"/>
    </i>
    <i>
      <x v="17812"/>
    </i>
    <i>
      <x v="15840"/>
    </i>
    <i>
      <x v="10369"/>
    </i>
    <i>
      <x v="11851"/>
    </i>
    <i>
      <x v="16543"/>
    </i>
    <i>
      <x v="11183"/>
    </i>
    <i>
      <x v="11178"/>
    </i>
    <i>
      <x v="1827"/>
    </i>
    <i>
      <x v="1232"/>
    </i>
    <i>
      <x v="3497"/>
    </i>
    <i>
      <x v="4694"/>
    </i>
    <i>
      <x v="1755"/>
    </i>
    <i>
      <x v="1747"/>
    </i>
    <i>
      <x v="7752"/>
    </i>
    <i>
      <x v="2331"/>
    </i>
    <i>
      <x v="4688"/>
    </i>
    <i>
      <x v="6175"/>
    </i>
    <i>
      <x v="2964"/>
    </i>
    <i>
      <x v="6297"/>
    </i>
    <i>
      <x v="3040"/>
    </i>
    <i>
      <x v="2643"/>
    </i>
    <i>
      <x v="7621"/>
    </i>
    <i>
      <x v="8830"/>
    </i>
    <i>
      <x v="727"/>
    </i>
    <i>
      <x v="6546"/>
    </i>
    <i>
      <x v="4527"/>
    </i>
    <i>
      <x v="6661"/>
    </i>
    <i>
      <x v="1204"/>
    </i>
    <i>
      <x v="2721"/>
    </i>
    <i>
      <x v="1647"/>
    </i>
    <i>
      <x v="5538"/>
    </i>
    <i>
      <x v="17715"/>
    </i>
    <i>
      <x v="14082"/>
    </i>
    <i>
      <x v="15694"/>
    </i>
    <i>
      <x v="6483"/>
    </i>
    <i>
      <x v="5062"/>
    </i>
    <i>
      <x v="6535"/>
    </i>
    <i>
      <x v="11685"/>
    </i>
    <i>
      <x v="14306"/>
    </i>
    <i>
      <x v="17002"/>
    </i>
    <i>
      <x v="18278"/>
    </i>
    <i>
      <x v="17893"/>
    </i>
    <i>
      <x v="10443"/>
    </i>
    <i>
      <x v="18001"/>
    </i>
    <i>
      <x v="11226"/>
    </i>
    <i>
      <x v="15397"/>
    </i>
    <i>
      <x v="11427"/>
    </i>
    <i>
      <x v="15279"/>
    </i>
    <i>
      <x v="15212"/>
    </i>
    <i>
      <x v="11513"/>
    </i>
    <i>
      <x v="9399"/>
    </i>
    <i>
      <x v="12178"/>
    </i>
    <i>
      <x v="10588"/>
    </i>
    <i>
      <x v="13676"/>
    </i>
    <i>
      <x v="11131"/>
    </i>
    <i>
      <x v="9535"/>
    </i>
    <i>
      <x v="12132"/>
    </i>
    <i>
      <x v="9611"/>
    </i>
    <i>
      <x v="15719"/>
    </i>
    <i>
      <x v="8573"/>
    </i>
    <i>
      <x v="7966"/>
    </i>
    <i>
      <x v="7609"/>
    </i>
    <i>
      <x v="2162"/>
    </i>
    <i>
      <x v="829"/>
    </i>
    <i>
      <x v="1146"/>
    </i>
    <i>
      <x v="3100"/>
    </i>
    <i>
      <x v="10"/>
    </i>
    <i>
      <x v="7783"/>
    </i>
    <i>
      <x v="3897"/>
    </i>
    <i>
      <x v="2000"/>
    </i>
    <i>
      <x v="8797"/>
    </i>
    <i>
      <x v="8541"/>
    </i>
    <i>
      <x v="5438"/>
    </i>
    <i>
      <x v="7404"/>
    </i>
    <i>
      <x v="4442"/>
    </i>
    <i>
      <x v="17990"/>
    </i>
    <i>
      <x v="13747"/>
    </i>
    <i>
      <x v="2273"/>
    </i>
    <i>
      <x v="11459"/>
    </i>
    <i>
      <x v="10664"/>
    </i>
    <i>
      <x v="16079"/>
    </i>
    <i>
      <x v="9268"/>
    </i>
    <i>
      <x v="3168"/>
    </i>
    <i>
      <x v="5013"/>
    </i>
    <i>
      <x v="5477"/>
    </i>
    <i>
      <x v="1634"/>
    </i>
    <i>
      <x v="8196"/>
    </i>
    <i>
      <x v="8857"/>
    </i>
    <i>
      <x v="13529"/>
    </i>
    <i>
      <x v="10911"/>
    </i>
    <i>
      <x v="17240"/>
    </i>
    <i>
      <x v="12547"/>
    </i>
    <i>
      <x v="16206"/>
    </i>
    <i>
      <x v="1441"/>
    </i>
    <i>
      <x v="6537"/>
    </i>
    <i>
      <x v="10945"/>
    </i>
    <i>
      <x v="5160"/>
    </i>
    <i>
      <x v="7085"/>
    </i>
    <i>
      <x v="13220"/>
    </i>
    <i>
      <x v="11914"/>
    </i>
    <i>
      <x v="990"/>
    </i>
    <i>
      <x v="1536"/>
    </i>
    <i>
      <x v="2742"/>
    </i>
    <i>
      <x v="9032"/>
    </i>
    <i>
      <x v="2547"/>
    </i>
    <i>
      <x v="2120"/>
    </i>
    <i>
      <x v="15642"/>
    </i>
    <i>
      <x v="18010"/>
    </i>
    <i>
      <x v="17619"/>
    </i>
    <i>
      <x v="6096"/>
    </i>
    <i>
      <x v="581"/>
    </i>
    <i>
      <x v="382"/>
    </i>
    <i>
      <x v="11634"/>
    </i>
    <i>
      <x v="18260"/>
    </i>
    <i>
      <x v="16991"/>
    </i>
    <i>
      <x v="13464"/>
    </i>
    <i>
      <x v="12254"/>
    </i>
    <i>
      <x v="11864"/>
    </i>
    <i>
      <x v="13345"/>
    </i>
    <i>
      <x v="10669"/>
    </i>
    <i>
      <x v="17424"/>
    </i>
    <i>
      <x v="13487"/>
    </i>
    <i>
      <x v="15898"/>
    </i>
    <i>
      <x v="17055"/>
    </i>
    <i>
      <x v="11842"/>
    </i>
    <i>
      <x v="12134"/>
    </i>
    <i>
      <x v="13340"/>
    </i>
    <i>
      <x v="15238"/>
    </i>
    <i>
      <x v="10886"/>
    </i>
    <i>
      <x v="9474"/>
    </i>
    <i>
      <x v="17347"/>
    </i>
    <i>
      <x v="15468"/>
    </i>
    <i>
      <x v="18198"/>
    </i>
    <i>
      <x v="10681"/>
    </i>
    <i>
      <x v="10998"/>
    </i>
    <i>
      <x v="15508"/>
    </i>
    <i>
      <x v="15516"/>
    </i>
    <i>
      <x v="10108"/>
    </i>
    <i>
      <x v="8672"/>
    </i>
    <i>
      <x v="6053"/>
    </i>
    <i>
      <x v="8003"/>
    </i>
    <i>
      <x v="869"/>
    </i>
    <i>
      <x v="594"/>
    </i>
    <i>
      <x v="4052"/>
    </i>
    <i>
      <x v="5440"/>
    </i>
    <i>
      <x v="2724"/>
    </i>
    <i>
      <x v="2132"/>
    </i>
    <i>
      <x v="2128"/>
    </i>
    <i>
      <x v="6743"/>
    </i>
    <i>
      <x v="8908"/>
    </i>
    <i>
      <x v="8647"/>
    </i>
    <i>
      <x v="8915"/>
    </i>
    <i>
      <x v="8761"/>
    </i>
    <i>
      <x v="3250"/>
    </i>
    <i>
      <x v="3374"/>
    </i>
    <i>
      <x v="3195"/>
    </i>
    <i>
      <x v="2178"/>
    </i>
    <i>
      <x v="10838"/>
    </i>
    <i>
      <x v="17766"/>
    </i>
    <i>
      <x v="15713"/>
    </i>
    <i>
      <x v="7387"/>
    </i>
    <i>
      <x v="3026"/>
    </i>
    <i>
      <x v="13841"/>
    </i>
    <i>
      <x v="13805"/>
    </i>
    <i>
      <x v="4443"/>
    </i>
    <i>
      <x v="10721"/>
    </i>
    <i>
      <x v="11099"/>
    </i>
    <i>
      <x v="15847"/>
    </i>
    <i>
      <x v="13882"/>
    </i>
    <i>
      <x v="14"/>
    </i>
    <i>
      <x v="2260"/>
    </i>
    <i>
      <x v="3586"/>
    </i>
    <i>
      <x v="7745"/>
    </i>
    <i>
      <x v="1505"/>
    </i>
    <i>
      <x v="3457"/>
    </i>
    <i>
      <x v="2040"/>
    </i>
    <i>
      <x v="1072"/>
    </i>
    <i>
      <x v="16320"/>
    </i>
    <i>
      <x v="11617"/>
    </i>
    <i>
      <x v="10984"/>
    </i>
    <i>
      <x v="12921"/>
    </i>
    <i>
      <x v="6064"/>
    </i>
    <i>
      <x v="17256"/>
    </i>
    <i>
      <x v="14779"/>
    </i>
    <i>
      <x v="2092"/>
    </i>
    <i>
      <x v="9133"/>
    </i>
    <i>
      <x v="4396"/>
    </i>
    <i>
      <x v="9081"/>
    </i>
    <i>
      <x v="5793"/>
    </i>
    <i>
      <x v="7222"/>
    </i>
    <i>
      <x v="315"/>
    </i>
    <i>
      <x v="12081"/>
    </i>
    <i>
      <x v="10312"/>
    </i>
    <i>
      <x v="2266"/>
    </i>
    <i>
      <x v="665"/>
    </i>
    <i>
      <x v="8965"/>
    </i>
    <i>
      <x v="16074"/>
    </i>
    <i>
      <x v="17615"/>
    </i>
    <i>
      <x v="16390"/>
    </i>
    <i>
      <x v="11029"/>
    </i>
    <i>
      <x v="14656"/>
    </i>
    <i>
      <x v="11110"/>
    </i>
    <i>
      <x v="10298"/>
    </i>
    <i>
      <x v="11542"/>
    </i>
    <i>
      <x v="9677"/>
    </i>
    <i>
      <x v="10116"/>
    </i>
    <i>
      <x v="11015"/>
    </i>
    <i>
      <x v="10344"/>
    </i>
    <i>
      <x v="10868"/>
    </i>
    <i>
      <x v="12288"/>
    </i>
    <i>
      <x v="16254"/>
    </i>
    <i>
      <x v="12692"/>
    </i>
    <i>
      <x v="16357"/>
    </i>
    <i>
      <x v="17939"/>
    </i>
    <i>
      <x v="16953"/>
    </i>
    <i>
      <x v="17960"/>
    </i>
    <i>
      <x v="17456"/>
    </i>
    <i>
      <x v="17927"/>
    </i>
    <i>
      <x v="17708"/>
    </i>
    <i>
      <x v="14053"/>
    </i>
    <i>
      <x v="14443"/>
    </i>
    <i>
      <x v="13542"/>
    </i>
    <i>
      <x v="13430"/>
    </i>
    <i>
      <x v="13958"/>
    </i>
    <i>
      <x v="1057"/>
    </i>
    <i>
      <x v="585"/>
    </i>
    <i>
      <x v="1668"/>
    </i>
    <i>
      <x v="2458"/>
    </i>
    <i>
      <x v="5700"/>
    </i>
    <i>
      <x v="7662"/>
    </i>
    <i>
      <x v="3148"/>
    </i>
    <i>
      <x v="4059"/>
    </i>
    <i>
      <x v="4568"/>
    </i>
    <i>
      <x v="1469"/>
    </i>
    <i>
      <x v="4008"/>
    </i>
    <i>
      <x v="9041"/>
    </i>
    <i>
      <x v="5217"/>
    </i>
    <i>
      <x v="8486"/>
    </i>
    <i>
      <x v="91"/>
    </i>
    <i>
      <x v="7424"/>
    </i>
    <i>
      <x v="7053"/>
    </i>
    <i>
      <x v="4163"/>
    </i>
    <i>
      <x v="6846"/>
    </i>
    <i>
      <x v="10797"/>
    </i>
    <i>
      <x v="16034"/>
    </i>
    <i>
      <x v="18374"/>
    </i>
    <i>
      <x v="5486"/>
    </i>
    <i>
      <x v="5014"/>
    </i>
    <i>
      <x v="3949"/>
    </i>
    <i>
      <x v="17541"/>
    </i>
    <i>
      <x v="17673"/>
    </i>
    <i>
      <x v="10616"/>
    </i>
    <i>
      <x v="17928"/>
    </i>
    <i>
      <x v="5656"/>
    </i>
    <i>
      <x v="15960"/>
    </i>
    <i>
      <x v="11229"/>
    </i>
    <i>
      <x v="12610"/>
    </i>
    <i>
      <x v="6768"/>
    </i>
    <i>
      <x v="172"/>
    </i>
    <i>
      <x v="5255"/>
    </i>
    <i>
      <x v="3893"/>
    </i>
    <i>
      <x v="3540"/>
    </i>
    <i>
      <x v="2986"/>
    </i>
    <i>
      <x v="15658"/>
    </i>
    <i>
      <x v="3899"/>
    </i>
    <i>
      <x v="18021"/>
    </i>
    <i>
      <x v="2668"/>
    </i>
    <i>
      <x v="2356"/>
    </i>
    <i>
      <x v="8916"/>
    </i>
    <i>
      <x v="8474"/>
    </i>
    <i>
      <x v="6293"/>
    </i>
    <i>
      <x v="12620"/>
    </i>
    <i>
      <x v="1062"/>
    </i>
    <i>
      <x v="7668"/>
    </i>
    <i>
      <x v="1802"/>
    </i>
    <i>
      <x v="15384"/>
    </i>
    <i>
      <x v="12687"/>
    </i>
    <i>
      <x v="17207"/>
    </i>
    <i>
      <x v="10147"/>
    </i>
    <i>
      <x v="15123"/>
    </i>
    <i>
      <x v="9861"/>
    </i>
    <i>
      <x v="13619"/>
    </i>
    <i>
      <x v="11658"/>
    </i>
    <i>
      <x v="12315"/>
    </i>
    <i>
      <x v="17247"/>
    </i>
    <i>
      <x v="15080"/>
    </i>
    <i>
      <x v="15081"/>
    </i>
    <i>
      <x v="14660"/>
    </i>
    <i>
      <x v="18144"/>
    </i>
    <i>
      <x v="14544"/>
    </i>
    <i>
      <x v="18090"/>
    </i>
    <i>
      <x v="7465"/>
    </i>
    <i>
      <x v="954"/>
    </i>
    <i>
      <x v="2306"/>
    </i>
    <i>
      <x v="6039"/>
    </i>
    <i>
      <x v="8006"/>
    </i>
    <i>
      <x v="6233"/>
    </i>
    <i>
      <x v="573"/>
    </i>
    <i>
      <x v="7050"/>
    </i>
    <i>
      <x v="4114"/>
    </i>
    <i>
      <x v="1681"/>
    </i>
    <i>
      <x v="5983"/>
    </i>
    <i>
      <x v="407"/>
    </i>
    <i>
      <x v="3021"/>
    </i>
    <i>
      <x v="7021"/>
    </i>
    <i>
      <x v="1203"/>
    </i>
    <i>
      <x v="9056"/>
    </i>
    <i>
      <x v="15075"/>
    </i>
    <i>
      <x v="6018"/>
    </i>
    <i>
      <x v="2819"/>
    </i>
    <i>
      <x v="1069"/>
    </i>
    <i>
      <x v="7725"/>
    </i>
    <i>
      <x v="13256"/>
    </i>
    <i>
      <x v="12297"/>
    </i>
    <i>
      <x v="10723"/>
    </i>
    <i>
      <x v="9375"/>
    </i>
    <i>
      <x v="11834"/>
    </i>
    <i>
      <x v="13536"/>
    </i>
    <i>
      <x v="5808"/>
    </i>
    <i>
      <x v="9440"/>
    </i>
    <i>
      <x v="11123"/>
    </i>
    <i>
      <x v="13053"/>
    </i>
    <i>
      <x v="15670"/>
    </i>
    <i>
      <x v="11322"/>
    </i>
    <i>
      <x v="13505"/>
    </i>
    <i>
      <x v="7030"/>
    </i>
    <i>
      <x v="3449"/>
    </i>
    <i>
      <x v="17917"/>
    </i>
    <i>
      <x v="15856"/>
    </i>
    <i>
      <x v="14832"/>
    </i>
    <i>
      <x v="9714"/>
    </i>
    <i>
      <x v="9590"/>
    </i>
    <i>
      <x v="9715"/>
    </i>
    <i>
      <x v="14320"/>
    </i>
    <i>
      <x v="9716"/>
    </i>
    <i>
      <x v="15344"/>
    </i>
    <i>
      <x v="9717"/>
    </i>
    <i>
      <x v="16368"/>
    </i>
    <i>
      <x v="9718"/>
    </i>
    <i>
      <x v="17405"/>
    </i>
    <i>
      <x v="9719"/>
    </i>
    <i>
      <x v="14064"/>
    </i>
    <i>
      <x v="9720"/>
    </i>
    <i>
      <x v="14576"/>
    </i>
    <i>
      <x v="9721"/>
    </i>
    <i>
      <x v="15088"/>
    </i>
    <i>
      <x v="9722"/>
    </i>
    <i>
      <x v="15600"/>
    </i>
    <i>
      <x v="9723"/>
    </i>
    <i>
      <x v="16112"/>
    </i>
    <i>
      <x v="9724"/>
    </i>
    <i>
      <x v="16624"/>
    </i>
    <i>
      <x v="9725"/>
    </i>
    <i>
      <x v="17136"/>
    </i>
    <i>
      <x v="9726"/>
    </i>
    <i>
      <x v="17661"/>
    </i>
    <i>
      <x v="9727"/>
    </i>
    <i>
      <x v="18202"/>
    </i>
    <i>
      <x v="9728"/>
    </i>
    <i>
      <x v="14192"/>
    </i>
    <i>
      <x v="9729"/>
    </i>
    <i>
      <x v="14448"/>
    </i>
    <i>
      <x v="9730"/>
    </i>
    <i>
      <x v="14704"/>
    </i>
    <i>
      <x v="9731"/>
    </i>
    <i>
      <x v="14960"/>
    </i>
    <i>
      <x v="9732"/>
    </i>
    <i>
      <x v="15216"/>
    </i>
    <i>
      <x v="9733"/>
    </i>
    <i>
      <x v="15472"/>
    </i>
    <i>
      <x v="9734"/>
    </i>
    <i>
      <x v="9564"/>
    </i>
    <i>
      <x v="9735"/>
    </i>
    <i>
      <x v="15984"/>
    </i>
    <i>
      <x v="9736"/>
    </i>
    <i>
      <x v="16240"/>
    </i>
    <i>
      <x v="9737"/>
    </i>
    <i>
      <x v="16496"/>
    </i>
    <i>
      <x v="9738"/>
    </i>
    <i>
      <x v="16752"/>
    </i>
    <i>
      <x v="9739"/>
    </i>
    <i>
      <x v="17008"/>
    </i>
    <i>
      <x v="9740"/>
    </i>
    <i>
      <x v="17264"/>
    </i>
    <i>
      <x v="9741"/>
    </i>
    <i>
      <x v="17533"/>
    </i>
    <i>
      <x v="9742"/>
    </i>
    <i>
      <x v="17789"/>
    </i>
    <i>
      <x v="9743"/>
    </i>
    <i>
      <x v="18045"/>
    </i>
    <i>
      <x v="9744"/>
    </i>
    <i>
      <x v="18366"/>
    </i>
    <i>
      <x v="9745"/>
    </i>
    <i>
      <x v="14128"/>
    </i>
    <i>
      <x v="9746"/>
    </i>
    <i>
      <x v="14256"/>
    </i>
    <i>
      <x v="9747"/>
    </i>
    <i>
      <x v="14384"/>
    </i>
    <i>
      <x v="9748"/>
    </i>
    <i>
      <x v="14512"/>
    </i>
    <i>
      <x v="9749"/>
    </i>
    <i>
      <x v="14640"/>
    </i>
    <i>
      <x v="9750"/>
    </i>
    <i>
      <x v="14768"/>
    </i>
    <i>
      <x v="9751"/>
    </i>
    <i>
      <x v="14896"/>
    </i>
    <i>
      <x v="9752"/>
    </i>
    <i>
      <x v="15024"/>
    </i>
    <i>
      <x v="9753"/>
    </i>
    <i>
      <x v="15152"/>
    </i>
    <i>
      <x v="9754"/>
    </i>
    <i>
      <x v="15280"/>
    </i>
    <i>
      <x v="9755"/>
    </i>
    <i>
      <x v="15408"/>
    </i>
    <i>
      <x v="9756"/>
    </i>
    <i>
      <x v="15536"/>
    </i>
    <i>
      <x v="9757"/>
    </i>
    <i>
      <x v="15664"/>
    </i>
    <i>
      <x v="9758"/>
    </i>
    <i>
      <x v="15792"/>
    </i>
    <i>
      <x v="9759"/>
    </i>
    <i>
      <x v="15920"/>
    </i>
    <i>
      <x v="9760"/>
    </i>
    <i>
      <x v="16048"/>
    </i>
    <i>
      <x v="9761"/>
    </i>
    <i>
      <x v="16176"/>
    </i>
    <i>
      <x v="9762"/>
    </i>
    <i>
      <x v="16304"/>
    </i>
    <i>
      <x v="9763"/>
    </i>
    <i>
      <x v="16432"/>
    </i>
    <i>
      <x v="9764"/>
    </i>
    <i>
      <x v="16560"/>
    </i>
    <i>
      <x v="9765"/>
    </i>
    <i>
      <x v="16688"/>
    </i>
    <i>
      <x v="9766"/>
    </i>
    <i>
      <x v="16816"/>
    </i>
    <i>
      <x v="9767"/>
    </i>
    <i>
      <x v="16944"/>
    </i>
    <i>
      <x v="9768"/>
    </i>
    <i>
      <x v="17072"/>
    </i>
    <i>
      <x v="9769"/>
    </i>
    <i>
      <x v="17200"/>
    </i>
    <i>
      <x v="9770"/>
    </i>
    <i>
      <x v="17334"/>
    </i>
    <i>
      <x v="9771"/>
    </i>
    <i>
      <x v="17469"/>
    </i>
    <i>
      <x v="9772"/>
    </i>
    <i>
      <x v="17597"/>
    </i>
    <i>
      <x v="9773"/>
    </i>
    <i>
      <x v="17725"/>
    </i>
    <i>
      <x v="9774"/>
    </i>
    <i>
      <x v="17853"/>
    </i>
    <i>
      <x v="9775"/>
    </i>
    <i>
      <x v="17981"/>
    </i>
    <i>
      <x v="9776"/>
    </i>
    <i>
      <x v="18138"/>
    </i>
    <i>
      <x v="9777"/>
    </i>
    <i>
      <x v="18266"/>
    </i>
    <i>
      <x v="9778"/>
    </i>
    <i>
      <x v="14032"/>
    </i>
    <i>
      <x v="9779"/>
    </i>
    <i>
      <x v="14096"/>
    </i>
    <i>
      <x v="9780"/>
    </i>
    <i>
      <x v="9522"/>
    </i>
    <i>
      <x v="9781"/>
    </i>
    <i>
      <x v="14224"/>
    </i>
    <i>
      <x v="9782"/>
    </i>
    <i>
      <x v="14288"/>
    </i>
    <i>
      <x v="9783"/>
    </i>
    <i>
      <x v="14352"/>
    </i>
    <i>
      <x v="9784"/>
    </i>
    <i>
      <x v="14416"/>
    </i>
    <i>
      <x v="9785"/>
    </i>
    <i>
      <x v="14480"/>
    </i>
    <i>
      <x v="9401"/>
    </i>
    <i>
      <x v="9686"/>
    </i>
    <i>
      <x v="9787"/>
    </i>
    <i>
      <x v="14608"/>
    </i>
    <i>
      <x v="9788"/>
    </i>
    <i>
      <x v="14672"/>
    </i>
    <i>
      <x v="9789"/>
    </i>
    <i>
      <x v="14736"/>
    </i>
    <i>
      <x v="9790"/>
    </i>
    <i>
      <x v="14800"/>
    </i>
    <i>
      <x v="9791"/>
    </i>
    <i>
      <x v="14864"/>
    </i>
    <i>
      <x v="9792"/>
    </i>
    <i>
      <x v="14928"/>
    </i>
    <i>
      <x v="9793"/>
    </i>
    <i>
      <x v="14992"/>
    </i>
    <i>
      <x v="9794"/>
    </i>
    <i>
      <x v="15056"/>
    </i>
    <i>
      <x v="9795"/>
    </i>
    <i>
      <x v="15120"/>
    </i>
    <i>
      <x v="9796"/>
    </i>
    <i>
      <x v="15184"/>
    </i>
    <i>
      <x v="9797"/>
    </i>
    <i>
      <x v="15248"/>
    </i>
    <i>
      <x v="9214"/>
    </i>
    <i>
      <x v="15312"/>
    </i>
    <i>
      <x v="9799"/>
    </i>
    <i>
      <x v="15376"/>
    </i>
    <i>
      <x v="9800"/>
    </i>
    <i>
      <x v="15440"/>
    </i>
    <i>
      <x v="9801"/>
    </i>
    <i>
      <x v="15504"/>
    </i>
    <i>
      <x v="9802"/>
    </i>
    <i>
      <x v="15568"/>
    </i>
    <i>
      <x v="9803"/>
    </i>
    <i>
      <x v="9211"/>
    </i>
    <i>
      <x v="9804"/>
    </i>
    <i>
      <x v="15696"/>
    </i>
    <i>
      <x v="9805"/>
    </i>
    <i>
      <x v="15760"/>
    </i>
    <i>
      <x v="9806"/>
    </i>
    <i>
      <x v="15824"/>
    </i>
    <i>
      <x v="9807"/>
    </i>
    <i>
      <x v="15888"/>
    </i>
    <i>
      <x v="9808"/>
    </i>
    <i>
      <x v="15952"/>
    </i>
    <i>
      <x v="9809"/>
    </i>
    <i>
      <x v="16016"/>
    </i>
    <i>
      <x v="9810"/>
    </i>
    <i>
      <x v="16080"/>
    </i>
    <i>
      <x v="9811"/>
    </i>
    <i>
      <x v="16144"/>
    </i>
    <i>
      <x v="9812"/>
    </i>
    <i>
      <x v="16208"/>
    </i>
    <i>
      <x v="9813"/>
    </i>
    <i>
      <x v="16272"/>
    </i>
    <i>
      <x v="9814"/>
    </i>
    <i>
      <x v="9580"/>
    </i>
    <i>
      <x v="9815"/>
    </i>
    <i>
      <x v="16400"/>
    </i>
    <i>
      <x v="9816"/>
    </i>
    <i>
      <x v="16464"/>
    </i>
    <i>
      <x v="9817"/>
    </i>
    <i>
      <x v="16528"/>
    </i>
    <i>
      <x v="9818"/>
    </i>
    <i>
      <x v="16592"/>
    </i>
    <i>
      <x v="9819"/>
    </i>
    <i>
      <x v="16656"/>
    </i>
    <i>
      <x v="9820"/>
    </i>
    <i>
      <x v="16720"/>
    </i>
    <i>
      <x v="9821"/>
    </i>
    <i>
      <x v="16784"/>
    </i>
    <i>
      <x v="9822"/>
    </i>
    <i>
      <x v="16848"/>
    </i>
    <i>
      <x v="9823"/>
    </i>
    <i>
      <x v="16912"/>
    </i>
    <i>
      <x v="9402"/>
    </i>
    <i>
      <x v="16976"/>
    </i>
    <i>
      <x v="9825"/>
    </i>
    <i>
      <x v="17040"/>
    </i>
    <i>
      <x v="9826"/>
    </i>
    <i>
      <x v="17104"/>
    </i>
    <i>
      <x v="9827"/>
    </i>
    <i>
      <x v="17168"/>
    </i>
    <i>
      <x v="9828"/>
    </i>
    <i>
      <x v="17232"/>
    </i>
    <i>
      <x v="9829"/>
    </i>
    <i>
      <x v="17296"/>
    </i>
    <i>
      <x v="9830"/>
    </i>
    <i>
      <x v="17366"/>
    </i>
    <i>
      <x v="9831"/>
    </i>
    <i>
      <x v="17437"/>
    </i>
    <i>
      <x v="9832"/>
    </i>
    <i>
      <x v="17501"/>
    </i>
    <i>
      <x v="9833"/>
    </i>
    <i>
      <x v="17565"/>
    </i>
    <i>
      <x v="9834"/>
    </i>
    <i>
      <x v="17629"/>
    </i>
    <i>
      <x v="9835"/>
    </i>
    <i>
      <x v="17693"/>
    </i>
    <i>
      <x v="9836"/>
    </i>
    <i>
      <x v="17757"/>
    </i>
    <i>
      <x v="9837"/>
    </i>
    <i>
      <x v="17821"/>
    </i>
    <i>
      <x v="9838"/>
    </i>
    <i>
      <x v="17885"/>
    </i>
    <i>
      <x v="9839"/>
    </i>
    <i>
      <x v="17949"/>
    </i>
    <i>
      <x v="9840"/>
    </i>
    <i>
      <x v="18013"/>
    </i>
    <i>
      <x v="9841"/>
    </i>
    <i>
      <x v="18077"/>
    </i>
    <i>
      <x v="9842"/>
    </i>
    <i>
      <x v="18170"/>
    </i>
    <i>
      <x v="9843"/>
    </i>
    <i>
      <x v="18234"/>
    </i>
    <i>
      <x v="9844"/>
    </i>
    <i>
      <x v="18334"/>
    </i>
    <i>
      <x v="9845"/>
    </i>
    <i>
      <x v="14016"/>
    </i>
    <i>
      <x v="9846"/>
    </i>
    <i>
      <x v="14048"/>
    </i>
    <i>
      <x v="9847"/>
    </i>
    <i>
      <x v="14080"/>
    </i>
    <i>
      <x v="9848"/>
    </i>
    <i>
      <x v="14112"/>
    </i>
    <i>
      <x v="9849"/>
    </i>
    <i>
      <x v="14144"/>
    </i>
    <i>
      <x v="9850"/>
    </i>
    <i>
      <x v="14176"/>
    </i>
    <i>
      <x v="9851"/>
    </i>
    <i>
      <x v="14208"/>
    </i>
    <i>
      <x v="9852"/>
    </i>
    <i>
      <x v="14240"/>
    </i>
    <i>
      <x v="9403"/>
    </i>
    <i>
      <x v="14272"/>
    </i>
    <i>
      <x v="9854"/>
    </i>
    <i>
      <x v="14304"/>
    </i>
    <i>
      <x v="9855"/>
    </i>
    <i>
      <x v="14336"/>
    </i>
    <i>
      <x v="9856"/>
    </i>
    <i>
      <x v="14368"/>
    </i>
    <i>
      <x v="9857"/>
    </i>
    <i>
      <x v="14400"/>
    </i>
    <i>
      <x v="9858"/>
    </i>
    <i>
      <x v="14432"/>
    </i>
    <i>
      <x v="9859"/>
    </i>
    <i>
      <x v="14464"/>
    </i>
    <i>
      <x v="9860"/>
    </i>
    <i>
      <x v="9304"/>
    </i>
    <i>
      <x v="9675"/>
    </i>
    <i>
      <x v="14528"/>
    </i>
    <i>
      <x v="9862"/>
    </i>
    <i>
      <x v="14560"/>
    </i>
    <i>
      <x v="9863"/>
    </i>
    <i>
      <x v="14592"/>
    </i>
    <i>
      <x v="9864"/>
    </i>
    <i>
      <x v="14624"/>
    </i>
    <i>
      <x v="9865"/>
    </i>
    <i>
      <x v="9656"/>
    </i>
    <i>
      <x v="9866"/>
    </i>
    <i>
      <x v="14688"/>
    </i>
    <i>
      <x v="9867"/>
    </i>
    <i>
      <x v="14720"/>
    </i>
    <i>
      <x v="9868"/>
    </i>
    <i>
      <x v="14752"/>
    </i>
    <i>
      <x v="9869"/>
    </i>
    <i>
      <x v="14784"/>
    </i>
    <i>
      <x v="9870"/>
    </i>
    <i>
      <x v="14816"/>
    </i>
    <i>
      <x v="9871"/>
    </i>
    <i>
      <x v="14848"/>
    </i>
    <i>
      <x v="9872"/>
    </i>
    <i>
      <x v="14880"/>
    </i>
    <i>
      <x v="9873"/>
    </i>
    <i>
      <x v="14912"/>
    </i>
    <i>
      <x v="9874"/>
    </i>
    <i>
      <x v="14944"/>
    </i>
    <i>
      <x v="9875"/>
    </i>
    <i>
      <x v="14976"/>
    </i>
    <i>
      <x v="9876"/>
    </i>
    <i>
      <x v="15008"/>
    </i>
    <i>
      <x v="9877"/>
    </i>
    <i>
      <x v="15040"/>
    </i>
    <i>
      <x v="9878"/>
    </i>
    <i>
      <x v="15072"/>
    </i>
    <i>
      <x v="9879"/>
    </i>
    <i>
      <x v="15104"/>
    </i>
    <i>
      <x v="9880"/>
    </i>
    <i>
      <x v="15136"/>
    </i>
    <i>
      <x v="9881"/>
    </i>
    <i>
      <x v="15168"/>
    </i>
    <i>
      <x v="9882"/>
    </i>
    <i>
      <x v="15200"/>
    </i>
    <i>
      <x v="9883"/>
    </i>
    <i>
      <x v="15232"/>
    </i>
    <i>
      <x v="9884"/>
    </i>
    <i>
      <x v="15264"/>
    </i>
    <i>
      <x v="9885"/>
    </i>
    <i>
      <x v="15296"/>
    </i>
    <i>
      <x v="9886"/>
    </i>
    <i>
      <x v="15328"/>
    </i>
    <i>
      <x v="9887"/>
    </i>
    <i>
      <x v="15360"/>
    </i>
    <i>
      <x v="9888"/>
    </i>
    <i>
      <x v="15392"/>
    </i>
    <i>
      <x v="9889"/>
    </i>
    <i>
      <x v="15424"/>
    </i>
    <i>
      <x v="9890"/>
    </i>
    <i>
      <x v="15456"/>
    </i>
    <i>
      <x v="9891"/>
    </i>
    <i>
      <x v="15488"/>
    </i>
    <i>
      <x v="9892"/>
    </i>
    <i>
      <x v="15520"/>
    </i>
    <i>
      <x v="9893"/>
    </i>
    <i>
      <x v="15552"/>
    </i>
    <i>
      <x v="9894"/>
    </i>
    <i>
      <x v="15584"/>
    </i>
    <i>
      <x v="9895"/>
    </i>
    <i>
      <x v="15616"/>
    </i>
    <i>
      <x v="9896"/>
    </i>
    <i>
      <x v="15648"/>
    </i>
    <i>
      <x v="9897"/>
    </i>
    <i>
      <x v="15680"/>
    </i>
    <i>
      <x v="9898"/>
    </i>
    <i>
      <x v="15712"/>
    </i>
    <i>
      <x v="9899"/>
    </i>
    <i>
      <x v="15744"/>
    </i>
    <i>
      <x v="9900"/>
    </i>
    <i>
      <x v="15776"/>
    </i>
    <i>
      <x v="9901"/>
    </i>
    <i>
      <x v="15808"/>
    </i>
    <i>
      <x v="9902"/>
    </i>
    <i>
      <x v="9568"/>
    </i>
    <i>
      <x v="9903"/>
    </i>
    <i>
      <x v="15872"/>
    </i>
    <i>
      <x v="9904"/>
    </i>
    <i>
      <x v="15904"/>
    </i>
    <i>
      <x v="9905"/>
    </i>
    <i>
      <x v="9337"/>
    </i>
    <i>
      <x v="9906"/>
    </i>
    <i>
      <x v="15968"/>
    </i>
    <i>
      <x v="9907"/>
    </i>
    <i>
      <x v="16000"/>
    </i>
    <i>
      <x v="9908"/>
    </i>
    <i>
      <x v="16032"/>
    </i>
    <i>
      <x v="9909"/>
    </i>
    <i>
      <x v="16064"/>
    </i>
    <i>
      <x v="9910"/>
    </i>
    <i>
      <x v="16096"/>
    </i>
    <i>
      <x v="9911"/>
    </i>
    <i>
      <x v="16128"/>
    </i>
    <i>
      <x v="9912"/>
    </i>
    <i>
      <x v="16160"/>
    </i>
    <i>
      <x v="9913"/>
    </i>
    <i>
      <x v="16192"/>
    </i>
    <i>
      <x v="9914"/>
    </i>
    <i>
      <x v="16224"/>
    </i>
    <i>
      <x v="9915"/>
    </i>
    <i>
      <x v="16256"/>
    </i>
    <i>
      <x v="9916"/>
    </i>
    <i>
      <x v="16288"/>
    </i>
    <i>
      <x v="9917"/>
    </i>
    <i>
      <x v="9213"/>
    </i>
    <i>
      <x v="9918"/>
    </i>
    <i>
      <x v="16352"/>
    </i>
    <i>
      <x v="9215"/>
    </i>
    <i>
      <x v="16384"/>
    </i>
    <i>
      <x v="9920"/>
    </i>
    <i>
      <x v="16416"/>
    </i>
    <i>
      <x v="9921"/>
    </i>
    <i>
      <x v="16448"/>
    </i>
    <i>
      <x v="9922"/>
    </i>
    <i>
      <x v="16480"/>
    </i>
    <i>
      <x v="9923"/>
    </i>
    <i>
      <x v="16512"/>
    </i>
    <i>
      <x v="9924"/>
    </i>
    <i>
      <x v="16544"/>
    </i>
    <i>
      <x v="9925"/>
    </i>
    <i>
      <x v="16576"/>
    </i>
    <i>
      <x v="9926"/>
    </i>
    <i>
      <x v="16608"/>
    </i>
    <i>
      <x v="9927"/>
    </i>
    <i>
      <x v="16640"/>
    </i>
    <i>
      <x v="9928"/>
    </i>
    <i>
      <x v="16672"/>
    </i>
    <i>
      <x v="9929"/>
    </i>
    <i>
      <x v="16704"/>
    </i>
    <i>
      <x v="9930"/>
    </i>
    <i>
      <x v="16736"/>
    </i>
    <i>
      <x v="9931"/>
    </i>
    <i>
      <x v="16768"/>
    </i>
    <i>
      <x v="9932"/>
    </i>
    <i>
      <x v="16800"/>
    </i>
    <i>
      <x v="9933"/>
    </i>
    <i>
      <x v="16832"/>
    </i>
    <i>
      <x v="9934"/>
    </i>
    <i>
      <x v="16864"/>
    </i>
    <i>
      <x v="9935"/>
    </i>
    <i>
      <x v="16896"/>
    </i>
    <i>
      <x v="9936"/>
    </i>
    <i>
      <x v="16928"/>
    </i>
    <i>
      <x v="9937"/>
    </i>
    <i>
      <x v="9361"/>
    </i>
    <i>
      <x v="9938"/>
    </i>
    <i>
      <x v="16992"/>
    </i>
    <i>
      <x v="9939"/>
    </i>
    <i>
      <x v="17024"/>
    </i>
    <i>
      <x v="9940"/>
    </i>
    <i>
      <x v="17056"/>
    </i>
    <i>
      <x v="9941"/>
    </i>
    <i>
      <x v="17088"/>
    </i>
    <i>
      <x v="9942"/>
    </i>
    <i>
      <x v="17120"/>
    </i>
    <i>
      <x v="9943"/>
    </i>
    <i>
      <x v="17152"/>
    </i>
    <i>
      <x v="9944"/>
    </i>
    <i>
      <x v="17184"/>
    </i>
    <i>
      <x v="9945"/>
    </i>
    <i>
      <x v="17216"/>
    </i>
    <i>
      <x v="9946"/>
    </i>
    <i>
      <x v="17248"/>
    </i>
    <i>
      <x v="9947"/>
    </i>
    <i>
      <x v="17280"/>
    </i>
    <i>
      <x v="9948"/>
    </i>
    <i>
      <x v="17318"/>
    </i>
    <i>
      <x v="9949"/>
    </i>
    <i>
      <x v="17350"/>
    </i>
    <i>
      <x v="9950"/>
    </i>
    <i>
      <x v="17389"/>
    </i>
    <i>
      <x v="9951"/>
    </i>
    <i>
      <x v="17421"/>
    </i>
    <i>
      <x v="9952"/>
    </i>
    <i>
      <x v="17453"/>
    </i>
    <i>
      <x v="9953"/>
    </i>
    <i>
      <x v="17485"/>
    </i>
    <i>
      <x v="9954"/>
    </i>
    <i>
      <x v="17517"/>
    </i>
    <i>
      <x v="9955"/>
    </i>
    <i>
      <x v="17549"/>
    </i>
    <i>
      <x v="9956"/>
    </i>
    <i>
      <x v="17581"/>
    </i>
    <i>
      <x v="9957"/>
    </i>
    <i>
      <x v="17613"/>
    </i>
    <i>
      <x v="9958"/>
    </i>
    <i>
      <x v="17645"/>
    </i>
    <i>
      <x v="9959"/>
    </i>
    <i>
      <x v="17677"/>
    </i>
    <i>
      <x v="9960"/>
    </i>
    <i>
      <x v="17709"/>
    </i>
    <i>
      <x v="9961"/>
    </i>
    <i>
      <x v="17741"/>
    </i>
    <i>
      <x v="9962"/>
    </i>
    <i>
      <x v="17773"/>
    </i>
    <i>
      <x v="9963"/>
    </i>
    <i>
      <x v="17805"/>
    </i>
    <i>
      <x v="9964"/>
    </i>
    <i>
      <x v="17837"/>
    </i>
    <i>
      <x v="9965"/>
    </i>
    <i>
      <x v="17869"/>
    </i>
    <i>
      <x v="9966"/>
    </i>
    <i>
      <x v="17901"/>
    </i>
    <i>
      <x v="9967"/>
    </i>
    <i>
      <x v="17933"/>
    </i>
    <i>
      <x v="9968"/>
    </i>
    <i>
      <x v="17965"/>
    </i>
    <i>
      <x v="9969"/>
    </i>
    <i>
      <x v="17997"/>
    </i>
    <i>
      <x v="9970"/>
    </i>
    <i>
      <x v="9624"/>
    </i>
    <i>
      <x v="9971"/>
    </i>
    <i>
      <x v="18061"/>
    </i>
    <i>
      <x v="9972"/>
    </i>
    <i>
      <x v="18122"/>
    </i>
    <i>
      <x v="9973"/>
    </i>
    <i>
      <x v="18154"/>
    </i>
    <i>
      <x v="9974"/>
    </i>
    <i>
      <x v="18186"/>
    </i>
    <i>
      <x v="9975"/>
    </i>
    <i>
      <x v="18218"/>
    </i>
    <i>
      <x v="9976"/>
    </i>
    <i>
      <x v="18250"/>
    </i>
    <i>
      <x v="9977"/>
    </i>
    <i>
      <x v="18282"/>
    </i>
    <i>
      <x v="9978"/>
    </i>
    <i>
      <x v="18350"/>
    </i>
    <i>
      <x v="9979"/>
    </i>
    <i>
      <x v="14008"/>
    </i>
    <i>
      <x v="9980"/>
    </i>
    <i>
      <x v="14024"/>
    </i>
    <i>
      <x v="9981"/>
    </i>
    <i>
      <x v="14040"/>
    </i>
    <i>
      <x v="9982"/>
    </i>
    <i>
      <x v="14056"/>
    </i>
    <i>
      <x v="9983"/>
    </i>
    <i>
      <x v="14072"/>
    </i>
    <i>
      <x v="9984"/>
    </i>
    <i>
      <x v="14088"/>
    </i>
    <i>
      <x v="9985"/>
    </i>
    <i>
      <x v="14104"/>
    </i>
    <i>
      <x v="9986"/>
    </i>
    <i>
      <x v="14120"/>
    </i>
    <i>
      <x v="9987"/>
    </i>
    <i>
      <x v="14136"/>
    </i>
    <i>
      <x v="9988"/>
    </i>
    <i>
      <x v="14152"/>
    </i>
    <i>
      <x v="9989"/>
    </i>
    <i>
      <x v="14168"/>
    </i>
    <i>
      <x v="9990"/>
    </i>
    <i>
      <x v="14184"/>
    </i>
    <i>
      <x v="9991"/>
    </i>
    <i>
      <x v="14200"/>
    </i>
    <i>
      <x v="9992"/>
    </i>
    <i>
      <x v="14216"/>
    </i>
    <i>
      <x v="9993"/>
    </i>
    <i>
      <x v="14232"/>
    </i>
    <i>
      <x v="9994"/>
    </i>
    <i>
      <x v="14248"/>
    </i>
    <i>
      <x v="9995"/>
    </i>
    <i>
      <x v="9297"/>
    </i>
    <i>
      <x v="9996"/>
    </i>
    <i>
      <x v="14280"/>
    </i>
    <i>
      <x v="9997"/>
    </i>
    <i>
      <x v="14296"/>
    </i>
    <i>
      <x v="9998"/>
    </i>
    <i>
      <x v="14312"/>
    </i>
    <i>
      <x v="9404"/>
    </i>
    <i>
      <x v="14328"/>
    </i>
    <i>
      <x v="10000"/>
    </i>
    <i>
      <x v="14344"/>
    </i>
    <i>
      <x v="10001"/>
    </i>
    <i>
      <x v="14360"/>
    </i>
    <i>
      <x v="10002"/>
    </i>
    <i>
      <x v="14376"/>
    </i>
    <i>
      <x v="10003"/>
    </i>
    <i>
      <x v="14392"/>
    </i>
    <i>
      <x v="10004"/>
    </i>
    <i>
      <x v="14408"/>
    </i>
    <i>
      <x v="10005"/>
    </i>
    <i>
      <x v="14424"/>
    </i>
    <i>
      <x v="10006"/>
    </i>
    <i>
      <x v="14440"/>
    </i>
    <i>
      <x v="10007"/>
    </i>
    <i>
      <x v="14456"/>
    </i>
    <i>
      <x v="10008"/>
    </i>
    <i>
      <x v="14472"/>
    </i>
    <i>
      <x v="10009"/>
    </i>
    <i>
      <x v="14488"/>
    </i>
    <i>
      <x v="10010"/>
    </i>
    <i>
      <x v="14504"/>
    </i>
    <i>
      <x v="10011"/>
    </i>
    <i>
      <x v="14520"/>
    </i>
    <i>
      <x v="10012"/>
    </i>
    <i>
      <x v="14536"/>
    </i>
    <i>
      <x v="10013"/>
    </i>
    <i>
      <x v="14552"/>
    </i>
    <i>
      <x v="10014"/>
    </i>
    <i>
      <x v="14568"/>
    </i>
    <i>
      <x v="9216"/>
    </i>
    <i>
      <x v="14584"/>
    </i>
    <i>
      <x v="10016"/>
    </i>
    <i>
      <x v="9309"/>
    </i>
    <i>
      <x v="10017"/>
    </i>
    <i>
      <x v="14616"/>
    </i>
    <i>
      <x v="10018"/>
    </i>
    <i>
      <x v="14632"/>
    </i>
    <i>
      <x v="10019"/>
    </i>
    <i>
      <x v="14648"/>
    </i>
    <i>
      <x v="10020"/>
    </i>
    <i>
      <x v="14664"/>
    </i>
    <i>
      <x v="9217"/>
    </i>
    <i>
      <x v="14680"/>
    </i>
    <i>
      <x v="10022"/>
    </i>
    <i>
      <x v="14696"/>
    </i>
    <i>
      <x v="10023"/>
    </i>
    <i>
      <x v="14712"/>
    </i>
    <i>
      <x v="10024"/>
    </i>
    <i>
      <x v="14728"/>
    </i>
    <i>
      <x v="10025"/>
    </i>
    <i>
      <x v="14744"/>
    </i>
    <i>
      <x v="10026"/>
    </i>
    <i>
      <x v="14760"/>
    </i>
    <i>
      <x v="10027"/>
    </i>
    <i>
      <x v="14776"/>
    </i>
    <i>
      <x v="10028"/>
    </i>
    <i>
      <x v="14792"/>
    </i>
    <i>
      <x v="10029"/>
    </i>
    <i>
      <x v="14808"/>
    </i>
    <i>
      <x v="10030"/>
    </i>
    <i>
      <x v="14824"/>
    </i>
    <i>
      <x v="10031"/>
    </i>
    <i>
      <x v="14840"/>
    </i>
    <i>
      <x v="10032"/>
    </i>
    <i>
      <x v="14856"/>
    </i>
    <i>
      <x v="10033"/>
    </i>
    <i>
      <x v="9320"/>
    </i>
    <i>
      <x v="10034"/>
    </i>
    <i>
      <x v="14888"/>
    </i>
    <i>
      <x v="10035"/>
    </i>
    <i>
      <x v="14904"/>
    </i>
    <i>
      <x v="10036"/>
    </i>
    <i>
      <x v="14920"/>
    </i>
    <i>
      <x v="10037"/>
    </i>
    <i>
      <x v="14936"/>
    </i>
    <i>
      <x v="10038"/>
    </i>
    <i>
      <x v="14952"/>
    </i>
    <i>
      <x v="10039"/>
    </i>
    <i>
      <x v="14968"/>
    </i>
    <i>
      <x v="10040"/>
    </i>
    <i>
      <x v="14984"/>
    </i>
    <i>
      <x v="9218"/>
    </i>
    <i>
      <x v="15000"/>
    </i>
    <i>
      <x v="10042"/>
    </i>
    <i>
      <x v="15016"/>
    </i>
    <i>
      <x v="10043"/>
    </i>
    <i>
      <x v="15032"/>
    </i>
    <i>
      <x v="10044"/>
    </i>
    <i>
      <x v="15048"/>
    </i>
    <i>
      <x v="10045"/>
    </i>
    <i>
      <x v="15064"/>
    </i>
    <i>
      <x v="10046"/>
    </i>
    <i>
      <x v="9688"/>
    </i>
    <i>
      <x v="10047"/>
    </i>
    <i>
      <x v="15096"/>
    </i>
    <i>
      <x v="9405"/>
    </i>
    <i>
      <x v="15112"/>
    </i>
    <i>
      <x v="10049"/>
    </i>
    <i>
      <x v="15128"/>
    </i>
    <i>
      <x v="10050"/>
    </i>
    <i>
      <x v="15144"/>
    </i>
    <i>
      <x v="10051"/>
    </i>
    <i>
      <x v="15160"/>
    </i>
    <i>
      <x v="10052"/>
    </i>
    <i>
      <x v="15176"/>
    </i>
    <i>
      <x v="10053"/>
    </i>
    <i>
      <x v="15192"/>
    </i>
    <i>
      <x v="10054"/>
    </i>
    <i>
      <x v="15208"/>
    </i>
    <i>
      <x v="10055"/>
    </i>
    <i>
      <x v="15224"/>
    </i>
    <i>
      <x v="10056"/>
    </i>
    <i>
      <x v="15240"/>
    </i>
    <i>
      <x v="10057"/>
    </i>
    <i>
      <x v="15256"/>
    </i>
    <i>
      <x v="10058"/>
    </i>
    <i>
      <x v="9545"/>
    </i>
    <i>
      <x v="10059"/>
    </i>
    <i>
      <x v="15288"/>
    </i>
    <i>
      <x v="10060"/>
    </i>
    <i>
      <x v="15304"/>
    </i>
    <i>
      <x v="10061"/>
    </i>
    <i>
      <x v="15320"/>
    </i>
    <i>
      <x v="10062"/>
    </i>
    <i>
      <x v="15336"/>
    </i>
    <i>
      <x v="10063"/>
    </i>
    <i>
      <x v="15352"/>
    </i>
    <i>
      <x v="10064"/>
    </i>
    <i>
      <x v="15368"/>
    </i>
    <i>
      <x v="10065"/>
    </i>
    <i>
      <x v="9691"/>
    </i>
    <i>
      <x v="10066"/>
    </i>
    <i>
      <x v="15400"/>
    </i>
    <i>
      <x v="10067"/>
    </i>
    <i>
      <x v="15416"/>
    </i>
    <i>
      <x v="10068"/>
    </i>
    <i>
      <x v="9551"/>
    </i>
    <i>
      <x v="10069"/>
    </i>
    <i>
      <x v="15448"/>
    </i>
    <i>
      <x v="10070"/>
    </i>
    <i>
      <x v="15464"/>
    </i>
    <i>
      <x v="10071"/>
    </i>
    <i>
      <x v="15480"/>
    </i>
    <i>
      <x v="10072"/>
    </i>
    <i>
      <x v="15496"/>
    </i>
    <i>
      <x v="10073"/>
    </i>
    <i>
      <x v="15512"/>
    </i>
    <i>
      <x v="10074"/>
    </i>
    <i>
      <x v="15528"/>
    </i>
    <i>
      <x v="10075"/>
    </i>
    <i>
      <x v="15544"/>
    </i>
    <i>
      <x v="10076"/>
    </i>
    <i>
      <x v="15560"/>
    </i>
    <i>
      <x v="10077"/>
    </i>
    <i>
      <x v="15576"/>
    </i>
    <i>
      <x v="10078"/>
    </i>
    <i>
      <x v="15592"/>
    </i>
    <i>
      <x v="10079"/>
    </i>
    <i>
      <x v="15608"/>
    </i>
    <i>
      <x v="10080"/>
    </i>
    <i>
      <x v="15624"/>
    </i>
    <i>
      <x v="10081"/>
    </i>
    <i>
      <x v="15640"/>
    </i>
    <i>
      <x v="10082"/>
    </i>
    <i>
      <x v="15656"/>
    </i>
    <i>
      <x v="10083"/>
    </i>
    <i>
      <x v="15672"/>
    </i>
    <i>
      <x v="10084"/>
    </i>
    <i>
      <x v="15688"/>
    </i>
    <i>
      <x v="10085"/>
    </i>
    <i>
      <x v="15704"/>
    </i>
    <i>
      <x v="10086"/>
    </i>
    <i>
      <x v="15720"/>
    </i>
    <i>
      <x v="10087"/>
    </i>
    <i>
      <x v="15736"/>
    </i>
    <i>
      <x v="10088"/>
    </i>
    <i>
      <x v="15752"/>
    </i>
    <i>
      <x v="10089"/>
    </i>
    <i>
      <x v="15768"/>
    </i>
    <i>
      <x v="9219"/>
    </i>
    <i>
      <x v="15784"/>
    </i>
    <i>
      <x v="10091"/>
    </i>
    <i>
      <x v="15800"/>
    </i>
    <i>
      <x v="10092"/>
    </i>
    <i>
      <x v="15816"/>
    </i>
    <i>
      <x v="10093"/>
    </i>
    <i>
      <x v="15832"/>
    </i>
    <i>
      <x v="10094"/>
    </i>
    <i>
      <x v="15848"/>
    </i>
    <i>
      <x v="10095"/>
    </i>
    <i>
      <x v="15864"/>
    </i>
    <i>
      <x v="10096"/>
    </i>
    <i>
      <x v="15880"/>
    </i>
    <i>
      <x v="10097"/>
    </i>
    <i>
      <x v="15896"/>
    </i>
    <i>
      <x v="10098"/>
    </i>
    <i>
      <x v="15912"/>
    </i>
    <i>
      <x v="10099"/>
    </i>
    <i>
      <x v="15928"/>
    </i>
    <i>
      <x v="10100"/>
    </i>
    <i>
      <x v="15944"/>
    </i>
    <i>
      <x v="10101"/>
    </i>
    <i>
      <x v="9693"/>
    </i>
    <i>
      <x v="10102"/>
    </i>
    <i>
      <x v="15976"/>
    </i>
    <i>
      <x v="10103"/>
    </i>
    <i>
      <x v="15992"/>
    </i>
    <i>
      <x v="10104"/>
    </i>
    <i>
      <x v="16008"/>
    </i>
    <i>
      <x v="10105"/>
    </i>
    <i>
      <x v="16024"/>
    </i>
    <i>
      <x v="10106"/>
    </i>
    <i>
      <x v="16040"/>
    </i>
    <i>
      <x v="10107"/>
    </i>
    <i>
      <x v="16056"/>
    </i>
    <i>
      <x v="9406"/>
    </i>
    <i>
      <x v="9212"/>
    </i>
    <i>
      <x v="10109"/>
    </i>
    <i>
      <x v="16088"/>
    </i>
    <i>
      <x v="10110"/>
    </i>
    <i>
      <x v="16104"/>
    </i>
    <i>
      <x v="10111"/>
    </i>
    <i>
      <x v="16120"/>
    </i>
    <i>
      <x v="10112"/>
    </i>
    <i>
      <x v="16136"/>
    </i>
    <i>
      <x v="10113"/>
    </i>
    <i>
      <x v="16152"/>
    </i>
    <i>
      <x v="10114"/>
    </i>
    <i>
      <x v="16168"/>
    </i>
    <i>
      <x v="10115"/>
    </i>
    <i>
      <x v="16184"/>
    </i>
    <i>
      <x v="9637"/>
    </i>
    <i>
      <x v="16200"/>
    </i>
    <i>
      <x v="10117"/>
    </i>
    <i>
      <x v="16216"/>
    </i>
    <i>
      <x v="10118"/>
    </i>
    <i>
      <x v="16232"/>
    </i>
    <i>
      <x v="10119"/>
    </i>
    <i>
      <x v="16248"/>
    </i>
    <i>
      <x v="10120"/>
    </i>
    <i>
      <x v="16264"/>
    </i>
    <i>
      <x v="10121"/>
    </i>
    <i>
      <x v="16280"/>
    </i>
    <i>
      <x v="10122"/>
    </i>
    <i>
      <x v="16296"/>
    </i>
    <i>
      <x v="10123"/>
    </i>
    <i>
      <x v="16312"/>
    </i>
    <i>
      <x v="10124"/>
    </i>
    <i>
      <x v="16328"/>
    </i>
    <i>
      <x v="10125"/>
    </i>
    <i>
      <x v="16344"/>
    </i>
    <i>
      <x v="10126"/>
    </i>
    <i>
      <x v="16360"/>
    </i>
    <i>
      <x v="10127"/>
    </i>
    <i>
      <x v="16376"/>
    </i>
    <i>
      <x v="10128"/>
    </i>
    <i>
      <x v="16392"/>
    </i>
    <i>
      <x v="10129"/>
    </i>
    <i>
      <x v="16408"/>
    </i>
    <i>
      <x v="10130"/>
    </i>
    <i>
      <x v="16424"/>
    </i>
    <i>
      <x v="10131"/>
    </i>
    <i>
      <x v="16440"/>
    </i>
    <i>
      <x v="10132"/>
    </i>
    <i>
      <x v="16456"/>
    </i>
    <i>
      <x v="10133"/>
    </i>
    <i>
      <x v="16472"/>
    </i>
    <i>
      <x v="10134"/>
    </i>
    <i>
      <x v="16488"/>
    </i>
    <i>
      <x v="10135"/>
    </i>
    <i>
      <x v="16504"/>
    </i>
    <i>
      <x v="10136"/>
    </i>
    <i>
      <x v="16520"/>
    </i>
    <i>
      <x v="10137"/>
    </i>
    <i>
      <x v="16536"/>
    </i>
    <i>
      <x v="10138"/>
    </i>
    <i>
      <x v="16552"/>
    </i>
    <i>
      <x v="10139"/>
    </i>
    <i>
      <x v="16568"/>
    </i>
    <i>
      <x v="10140"/>
    </i>
    <i>
      <x v="16584"/>
    </i>
    <i>
      <x v="10141"/>
    </i>
    <i>
      <x v="16600"/>
    </i>
    <i>
      <x v="10142"/>
    </i>
    <i>
      <x v="16616"/>
    </i>
    <i>
      <x v="10143"/>
    </i>
    <i>
      <x v="16632"/>
    </i>
    <i>
      <x v="10144"/>
    </i>
    <i>
      <x v="16648"/>
    </i>
    <i>
      <x v="10145"/>
    </i>
    <i>
      <x v="16664"/>
    </i>
    <i>
      <x v="10146"/>
    </i>
    <i>
      <x v="16680"/>
    </i>
    <i>
      <x v="9676"/>
    </i>
    <i>
      <x v="16696"/>
    </i>
    <i>
      <x v="10148"/>
    </i>
    <i>
      <x v="16712"/>
    </i>
    <i>
      <x v="10149"/>
    </i>
    <i>
      <x v="16728"/>
    </i>
    <i>
      <x v="10150"/>
    </i>
    <i>
      <x v="16744"/>
    </i>
    <i>
      <x v="10151"/>
    </i>
    <i>
      <x v="16760"/>
    </i>
    <i>
      <x v="10152"/>
    </i>
    <i>
      <x v="16776"/>
    </i>
    <i>
      <x v="10153"/>
    </i>
    <i>
      <x v="16792"/>
    </i>
    <i>
      <x v="10154"/>
    </i>
    <i>
      <x v="16808"/>
    </i>
    <i>
      <x v="10155"/>
    </i>
    <i>
      <x v="16824"/>
    </i>
    <i>
      <x v="9407"/>
    </i>
    <i>
      <x v="16840"/>
    </i>
    <i>
      <x v="10157"/>
    </i>
    <i>
      <x v="16856"/>
    </i>
    <i>
      <x v="10158"/>
    </i>
    <i>
      <x v="16872"/>
    </i>
    <i>
      <x v="10159"/>
    </i>
    <i>
      <x v="16888"/>
    </i>
    <i>
      <x v="10160"/>
    </i>
    <i>
      <x v="16904"/>
    </i>
    <i>
      <x v="10161"/>
    </i>
    <i>
      <x v="16920"/>
    </i>
    <i>
      <x v="10162"/>
    </i>
    <i>
      <x v="16936"/>
    </i>
    <i>
      <x v="10163"/>
    </i>
    <i>
      <x v="16952"/>
    </i>
    <i>
      <x v="10164"/>
    </i>
    <i>
      <x v="16968"/>
    </i>
    <i>
      <x v="10165"/>
    </i>
    <i>
      <x v="16984"/>
    </i>
    <i>
      <x v="10166"/>
    </i>
    <i>
      <x v="17000"/>
    </i>
    <i>
      <x v="10167"/>
    </i>
    <i>
      <x v="17016"/>
    </i>
    <i>
      <x v="10168"/>
    </i>
    <i>
      <x v="17032"/>
    </i>
    <i>
      <x v="10169"/>
    </i>
    <i>
      <x v="17048"/>
    </i>
    <i>
      <x v="10170"/>
    </i>
    <i>
      <x v="17064"/>
    </i>
    <i>
      <x v="10171"/>
    </i>
    <i>
      <x v="17080"/>
    </i>
    <i>
      <x v="10172"/>
    </i>
    <i>
      <x v="17096"/>
    </i>
    <i>
      <x v="10173"/>
    </i>
    <i>
      <x v="17112"/>
    </i>
    <i>
      <x v="10174"/>
    </i>
    <i>
      <x v="17128"/>
    </i>
    <i>
      <x v="10175"/>
    </i>
    <i>
      <x v="17144"/>
    </i>
    <i>
      <x v="10176"/>
    </i>
    <i>
      <x v="17160"/>
    </i>
    <i>
      <x v="10177"/>
    </i>
    <i>
      <x v="17176"/>
    </i>
    <i>
      <x v="10178"/>
    </i>
    <i>
      <x v="9600"/>
    </i>
    <i>
      <x v="10179"/>
    </i>
    <i>
      <x v="17208"/>
    </i>
    <i>
      <x v="10180"/>
    </i>
    <i>
      <x v="17224"/>
    </i>
    <i>
      <x v="10181"/>
    </i>
    <i>
      <x v="9601"/>
    </i>
    <i>
      <x v="10182"/>
    </i>
    <i>
      <x v="9664"/>
    </i>
    <i>
      <x v="10183"/>
    </i>
    <i>
      <x v="17272"/>
    </i>
    <i>
      <x v="10184"/>
    </i>
    <i>
      <x v="17288"/>
    </i>
    <i>
      <x v="10185"/>
    </i>
    <i>
      <x v="17304"/>
    </i>
    <i>
      <x v="10186"/>
    </i>
    <i>
      <x v="17326"/>
    </i>
    <i>
      <x v="10187"/>
    </i>
    <i>
      <x v="17342"/>
    </i>
    <i>
      <x v="10188"/>
    </i>
    <i>
      <x v="17358"/>
    </i>
    <i>
      <x v="10189"/>
    </i>
    <i>
      <x v="9707"/>
    </i>
    <i>
      <x v="10190"/>
    </i>
    <i>
      <x v="17397"/>
    </i>
    <i>
      <x v="10191"/>
    </i>
    <i>
      <x v="17413"/>
    </i>
    <i>
      <x v="10192"/>
    </i>
    <i>
      <x v="17429"/>
    </i>
    <i>
      <x v="10193"/>
    </i>
    <i>
      <x v="17445"/>
    </i>
    <i>
      <x v="10194"/>
    </i>
    <i>
      <x v="17461"/>
    </i>
    <i>
      <x v="10195"/>
    </i>
    <i>
      <x v="17477"/>
    </i>
    <i>
      <x v="9408"/>
    </i>
    <i>
      <x v="17493"/>
    </i>
    <i>
      <x v="10197"/>
    </i>
    <i>
      <x v="9705"/>
    </i>
    <i>
      <x v="10198"/>
    </i>
    <i>
      <x v="17525"/>
    </i>
    <i>
      <x v="10199"/>
    </i>
    <i>
      <x v="9696"/>
    </i>
    <i>
      <x v="10200"/>
    </i>
    <i>
      <x v="17557"/>
    </i>
    <i>
      <x v="10201"/>
    </i>
    <i>
      <x v="17573"/>
    </i>
    <i>
      <x v="10202"/>
    </i>
    <i>
      <x v="17589"/>
    </i>
    <i>
      <x v="10203"/>
    </i>
    <i>
      <x v="17605"/>
    </i>
    <i>
      <x v="10204"/>
    </i>
    <i>
      <x v="17621"/>
    </i>
    <i>
      <x v="10205"/>
    </i>
    <i>
      <x v="17637"/>
    </i>
    <i>
      <x v="10206"/>
    </i>
    <i>
      <x v="17653"/>
    </i>
    <i>
      <x v="10207"/>
    </i>
    <i>
      <x v="17669"/>
    </i>
    <i>
      <x v="10208"/>
    </i>
    <i>
      <x v="17685"/>
    </i>
    <i>
      <x v="10209"/>
    </i>
    <i>
      <x v="17701"/>
    </i>
    <i>
      <x v="10210"/>
    </i>
    <i>
      <x v="17717"/>
    </i>
    <i>
      <x v="10211"/>
    </i>
    <i>
      <x v="17733"/>
    </i>
    <i>
      <x v="10212"/>
    </i>
    <i>
      <x v="17749"/>
    </i>
    <i>
      <x v="10213"/>
    </i>
    <i>
      <x v="17765"/>
    </i>
    <i>
      <x v="10214"/>
    </i>
    <i>
      <x v="17781"/>
    </i>
    <i>
      <x v="10215"/>
    </i>
    <i>
      <x v="17797"/>
    </i>
    <i>
      <x v="10216"/>
    </i>
    <i>
      <x v="17813"/>
    </i>
    <i>
      <x v="10217"/>
    </i>
    <i>
      <x v="17829"/>
    </i>
    <i>
      <x v="10218"/>
    </i>
    <i>
      <x v="17845"/>
    </i>
    <i>
      <x v="10219"/>
    </i>
    <i>
      <x v="17861"/>
    </i>
    <i>
      <x v="10220"/>
    </i>
    <i>
      <x v="17877"/>
    </i>
    <i>
      <x v="10221"/>
    </i>
    <i>
      <x v="9616"/>
    </i>
    <i>
      <x v="10222"/>
    </i>
    <i>
      <x v="17909"/>
    </i>
    <i>
      <x v="10223"/>
    </i>
    <i>
      <x v="17925"/>
    </i>
    <i>
      <x v="10224"/>
    </i>
    <i>
      <x v="17941"/>
    </i>
    <i>
      <x v="10225"/>
    </i>
    <i>
      <x v="17957"/>
    </i>
    <i>
      <x v="10226"/>
    </i>
    <i>
      <x v="17973"/>
    </i>
    <i>
      <x v="10227"/>
    </i>
    <i>
      <x v="17989"/>
    </i>
    <i>
      <x v="10228"/>
    </i>
    <i>
      <x v="18005"/>
    </i>
    <i>
      <x v="10229"/>
    </i>
    <i>
      <x v="9699"/>
    </i>
    <i>
      <x v="10230"/>
    </i>
    <i>
      <x v="18037"/>
    </i>
    <i>
      <x v="10231"/>
    </i>
    <i>
      <x v="18053"/>
    </i>
    <i>
      <x v="10232"/>
    </i>
    <i>
      <x v="18069"/>
    </i>
    <i>
      <x v="10233"/>
    </i>
    <i>
      <x v="18085"/>
    </i>
    <i>
      <x v="10234"/>
    </i>
    <i>
      <x v="9388"/>
    </i>
    <i>
      <x v="10235"/>
    </i>
    <i>
      <x v="18146"/>
    </i>
    <i>
      <x v="10236"/>
    </i>
    <i>
      <x v="18162"/>
    </i>
    <i>
      <x v="9409"/>
    </i>
    <i>
      <x v="18178"/>
    </i>
    <i>
      <x v="10238"/>
    </i>
    <i>
      <x v="18194"/>
    </i>
    <i>
      <x v="10239"/>
    </i>
    <i>
      <x v="18210"/>
    </i>
    <i>
      <x v="10240"/>
    </i>
    <i>
      <x v="18226"/>
    </i>
    <i>
      <x v="10241"/>
    </i>
    <i>
      <x v="18242"/>
    </i>
    <i>
      <x v="10242"/>
    </i>
    <i>
      <x v="18258"/>
    </i>
    <i>
      <x v="10243"/>
    </i>
    <i>
      <x v="18274"/>
    </i>
    <i>
      <x v="10244"/>
    </i>
    <i>
      <x v="18326"/>
    </i>
    <i>
      <x v="10245"/>
    </i>
    <i>
      <x v="18342"/>
    </i>
    <i>
      <x v="10246"/>
    </i>
    <i>
      <x v="18358"/>
    </i>
    <i>
      <x v="10247"/>
    </i>
    <i>
      <x v="14004"/>
    </i>
    <i>
      <x v="10248"/>
    </i>
    <i>
      <x v="14012"/>
    </i>
    <i>
      <x v="10249"/>
    </i>
    <i>
      <x v="14020"/>
    </i>
    <i>
      <x v="10250"/>
    </i>
    <i>
      <x v="14028"/>
    </i>
    <i>
      <x v="10251"/>
    </i>
    <i>
      <x v="14036"/>
    </i>
    <i>
      <x v="10252"/>
    </i>
    <i>
      <x v="14044"/>
    </i>
    <i>
      <x v="10253"/>
    </i>
    <i>
      <x v="14052"/>
    </i>
    <i>
      <x v="10254"/>
    </i>
    <i>
      <x v="14060"/>
    </i>
    <i>
      <x v="10255"/>
    </i>
    <i>
      <x v="14068"/>
    </i>
    <i>
      <x v="10256"/>
    </i>
    <i>
      <x v="14076"/>
    </i>
    <i>
      <x v="10257"/>
    </i>
    <i>
      <x v="14084"/>
    </i>
    <i>
      <x v="10258"/>
    </i>
    <i>
      <x v="14092"/>
    </i>
    <i>
      <x v="10259"/>
    </i>
    <i>
      <x v="14100"/>
    </i>
    <i>
      <x v="10260"/>
    </i>
    <i>
      <x v="14108"/>
    </i>
    <i>
      <x v="10261"/>
    </i>
    <i>
      <x v="14116"/>
    </i>
    <i>
      <x v="9220"/>
    </i>
    <i>
      <x v="14124"/>
    </i>
    <i>
      <x v="10263"/>
    </i>
    <i>
      <x v="14132"/>
    </i>
    <i>
      <x v="10264"/>
    </i>
    <i>
      <x v="14140"/>
    </i>
    <i>
      <x v="10265"/>
    </i>
    <i>
      <x v="14148"/>
    </i>
    <i>
      <x v="10266"/>
    </i>
    <i>
      <x v="14156"/>
    </i>
    <i>
      <x v="10267"/>
    </i>
    <i>
      <x v="9523"/>
    </i>
    <i>
      <x v="10268"/>
    </i>
    <i>
      <x v="14172"/>
    </i>
    <i>
      <x v="10269"/>
    </i>
    <i>
      <x v="14180"/>
    </i>
    <i>
      <x v="10270"/>
    </i>
    <i>
      <x v="14188"/>
    </i>
    <i>
      <x v="10271"/>
    </i>
    <i>
      <x v="14196"/>
    </i>
    <i>
      <x v="10272"/>
    </i>
    <i>
      <x v="14204"/>
    </i>
    <i>
      <x v="9221"/>
    </i>
    <i>
      <x v="14212"/>
    </i>
    <i>
      <x v="10274"/>
    </i>
    <i>
      <x v="14220"/>
    </i>
    <i>
      <x v="10275"/>
    </i>
    <i>
      <x v="14228"/>
    </i>
    <i>
      <x v="10276"/>
    </i>
    <i>
      <x v="14236"/>
    </i>
    <i>
      <x v="10277"/>
    </i>
    <i>
      <x v="14244"/>
    </i>
    <i>
      <x v="10278"/>
    </i>
    <i>
      <x v="14252"/>
    </i>
    <i>
      <x v="10279"/>
    </i>
    <i>
      <x v="14260"/>
    </i>
    <i>
      <x v="10280"/>
    </i>
    <i>
      <x v="14268"/>
    </i>
    <i>
      <x v="9222"/>
    </i>
    <i>
      <x v="14276"/>
    </i>
    <i>
      <x v="10282"/>
    </i>
    <i>
      <x v="14284"/>
    </i>
    <i>
      <x v="10283"/>
    </i>
    <i>
      <x v="14292"/>
    </i>
    <i>
      <x v="10284"/>
    </i>
    <i>
      <x v="14300"/>
    </i>
    <i>
      <x v="10285"/>
    </i>
    <i>
      <x v="14308"/>
    </i>
    <i>
      <x v="10286"/>
    </i>
    <i>
      <x v="14316"/>
    </i>
    <i>
      <x v="10287"/>
    </i>
    <i>
      <x v="14324"/>
    </i>
    <i>
      <x v="10288"/>
    </i>
    <i>
      <x v="14332"/>
    </i>
    <i>
      <x v="10289"/>
    </i>
    <i>
      <x v="14340"/>
    </i>
    <i>
      <x v="10290"/>
    </i>
    <i>
      <x v="14348"/>
    </i>
    <i>
      <x v="10291"/>
    </i>
    <i>
      <x v="14356"/>
    </i>
    <i>
      <x v="10292"/>
    </i>
    <i>
      <x v="14364"/>
    </i>
    <i>
      <x v="10293"/>
    </i>
    <i>
      <x v="14372"/>
    </i>
    <i>
      <x v="10294"/>
    </i>
    <i>
      <x v="14380"/>
    </i>
    <i>
      <x v="10295"/>
    </i>
    <i>
      <x v="14388"/>
    </i>
    <i>
      <x v="10296"/>
    </i>
    <i>
      <x v="14396"/>
    </i>
    <i>
      <x v="10297"/>
    </i>
    <i>
      <x v="14404"/>
    </i>
    <i>
      <x v="9638"/>
    </i>
    <i>
      <x v="14412"/>
    </i>
    <i>
      <x v="10299"/>
    </i>
    <i>
      <x v="14420"/>
    </i>
    <i>
      <x v="10300"/>
    </i>
    <i>
      <x v="14428"/>
    </i>
    <i>
      <x v="10301"/>
    </i>
    <i>
      <x v="14436"/>
    </i>
    <i>
      <x v="10302"/>
    </i>
    <i>
      <x v="14444"/>
    </i>
    <i>
      <x v="10303"/>
    </i>
    <i>
      <x v="14452"/>
    </i>
    <i>
      <x v="10304"/>
    </i>
    <i>
      <x v="14460"/>
    </i>
    <i>
      <x v="10305"/>
    </i>
    <i>
      <x v="14468"/>
    </i>
    <i>
      <x v="10306"/>
    </i>
    <i>
      <x v="14476"/>
    </i>
    <i>
      <x v="10307"/>
    </i>
    <i>
      <x v="14484"/>
    </i>
    <i>
      <x v="10308"/>
    </i>
    <i>
      <x v="14492"/>
    </i>
    <i>
      <x v="10309"/>
    </i>
    <i>
      <x v="14500"/>
    </i>
    <i>
      <x v="10310"/>
    </i>
    <i>
      <x v="14508"/>
    </i>
    <i>
      <x v="10311"/>
    </i>
    <i>
      <x v="14516"/>
    </i>
    <i>
      <x v="9639"/>
    </i>
    <i>
      <x v="14524"/>
    </i>
    <i>
      <x v="10313"/>
    </i>
    <i>
      <x v="14532"/>
    </i>
    <i>
      <x v="10314"/>
    </i>
    <i>
      <x v="14540"/>
    </i>
    <i>
      <x v="10315"/>
    </i>
    <i>
      <x v="14548"/>
    </i>
    <i>
      <x v="10316"/>
    </i>
    <i>
      <x v="14556"/>
    </i>
    <i>
      <x v="10317"/>
    </i>
    <i>
      <x v="14564"/>
    </i>
    <i>
      <x v="10318"/>
    </i>
    <i>
      <x v="9308"/>
    </i>
    <i>
      <x v="10319"/>
    </i>
    <i>
      <x v="9532"/>
    </i>
    <i>
      <x v="10320"/>
    </i>
    <i>
      <x v="14588"/>
    </i>
    <i>
      <x v="10321"/>
    </i>
    <i>
      <x v="14596"/>
    </i>
    <i>
      <x v="10322"/>
    </i>
    <i>
      <x v="14604"/>
    </i>
    <i>
      <x v="10323"/>
    </i>
    <i>
      <x v="14612"/>
    </i>
    <i>
      <x v="10324"/>
    </i>
    <i>
      <x v="14620"/>
    </i>
    <i>
      <x v="10325"/>
    </i>
    <i>
      <x v="14628"/>
    </i>
    <i>
      <x v="10326"/>
    </i>
    <i>
      <x v="14636"/>
    </i>
    <i>
      <x v="10327"/>
    </i>
    <i>
      <x v="9311"/>
    </i>
    <i>
      <x v="10328"/>
    </i>
    <i>
      <x v="14652"/>
    </i>
    <i>
      <x v="10329"/>
    </i>
    <i>
      <x v="9687"/>
    </i>
    <i>
      <x v="10330"/>
    </i>
    <i>
      <x v="14668"/>
    </i>
    <i>
      <x v="10331"/>
    </i>
    <i>
      <x v="14676"/>
    </i>
    <i>
      <x v="10332"/>
    </i>
    <i>
      <x v="14684"/>
    </i>
    <i>
      <x v="10333"/>
    </i>
    <i>
      <x v="14692"/>
    </i>
    <i>
      <x v="10334"/>
    </i>
    <i>
      <x v="14700"/>
    </i>
    <i>
      <x v="10335"/>
    </i>
    <i>
      <x v="14708"/>
    </i>
    <i>
      <x v="10336"/>
    </i>
    <i>
      <x v="14716"/>
    </i>
    <i>
      <x v="10337"/>
    </i>
    <i>
      <x v="14724"/>
    </i>
    <i>
      <x v="10338"/>
    </i>
    <i>
      <x v="14732"/>
    </i>
    <i>
      <x v="10339"/>
    </i>
    <i>
      <x v="14740"/>
    </i>
    <i>
      <x v="10340"/>
    </i>
    <i>
      <x v="14748"/>
    </i>
    <i>
      <x v="10341"/>
    </i>
    <i>
      <x v="14756"/>
    </i>
    <i>
      <x v="10342"/>
    </i>
    <i>
      <x v="14764"/>
    </i>
    <i>
      <x v="10343"/>
    </i>
    <i>
      <x v="14772"/>
    </i>
    <i>
      <x v="9640"/>
    </i>
    <i>
      <x v="14780"/>
    </i>
    <i>
      <x v="10345"/>
    </i>
    <i>
      <x v="14788"/>
    </i>
    <i>
      <x v="10346"/>
    </i>
    <i>
      <x v="14796"/>
    </i>
    <i>
      <x v="10347"/>
    </i>
    <i>
      <x v="14804"/>
    </i>
    <i>
      <x v="10348"/>
    </i>
    <i>
      <x v="14812"/>
    </i>
    <i>
      <x v="10349"/>
    </i>
    <i>
      <x v="14820"/>
    </i>
    <i>
      <x v="10350"/>
    </i>
    <i>
      <x v="14828"/>
    </i>
    <i>
      <x v="10351"/>
    </i>
    <i>
      <x v="14836"/>
    </i>
    <i>
      <x v="10352"/>
    </i>
    <i>
      <x v="14844"/>
    </i>
    <i>
      <x v="10353"/>
    </i>
    <i>
      <x v="14852"/>
    </i>
    <i>
      <x v="10354"/>
    </i>
    <i>
      <x v="14860"/>
    </i>
    <i>
      <x v="10355"/>
    </i>
    <i>
      <x v="14868"/>
    </i>
    <i>
      <x v="10356"/>
    </i>
    <i>
      <x v="14876"/>
    </i>
    <i>
      <x v="10357"/>
    </i>
    <i>
      <x v="9321"/>
    </i>
    <i>
      <x v="10358"/>
    </i>
    <i>
      <x v="14892"/>
    </i>
    <i>
      <x v="10359"/>
    </i>
    <i>
      <x v="14900"/>
    </i>
    <i>
      <x v="10360"/>
    </i>
    <i>
      <x v="14908"/>
    </i>
    <i>
      <x v="10361"/>
    </i>
    <i>
      <x v="14916"/>
    </i>
    <i>
      <x v="10362"/>
    </i>
    <i>
      <x v="14924"/>
    </i>
    <i>
      <x v="10363"/>
    </i>
    <i>
      <x v="14932"/>
    </i>
    <i>
      <x v="10364"/>
    </i>
    <i>
      <x v="14940"/>
    </i>
    <i>
      <x v="10365"/>
    </i>
    <i>
      <x v="14948"/>
    </i>
    <i>
      <x v="10366"/>
    </i>
    <i>
      <x v="14956"/>
    </i>
    <i>
      <x v="10367"/>
    </i>
    <i>
      <x v="14964"/>
    </i>
    <i>
      <x v="9223"/>
    </i>
    <i>
      <x v="14972"/>
    </i>
    <i>
      <x v="9410"/>
    </i>
    <i>
      <x v="14980"/>
    </i>
    <i>
      <x v="10370"/>
    </i>
    <i>
      <x v="14988"/>
    </i>
    <i>
      <x v="10371"/>
    </i>
    <i>
      <x v="14996"/>
    </i>
    <i>
      <x v="10372"/>
    </i>
    <i>
      <x v="15004"/>
    </i>
    <i>
      <x v="10373"/>
    </i>
    <i>
      <x v="15012"/>
    </i>
    <i>
      <x v="10374"/>
    </i>
    <i>
      <x v="15020"/>
    </i>
    <i>
      <x v="10375"/>
    </i>
    <i>
      <x v="15028"/>
    </i>
    <i>
      <x v="10376"/>
    </i>
    <i>
      <x v="15036"/>
    </i>
    <i>
      <x v="10377"/>
    </i>
    <i>
      <x v="15044"/>
    </i>
    <i>
      <x v="10378"/>
    </i>
    <i>
      <x v="15052"/>
    </i>
    <i>
      <x v="10379"/>
    </i>
    <i>
      <x v="15060"/>
    </i>
    <i>
      <x v="10380"/>
    </i>
    <i>
      <x v="15068"/>
    </i>
    <i>
      <x v="10381"/>
    </i>
    <i>
      <x v="15076"/>
    </i>
    <i>
      <x v="10382"/>
    </i>
    <i>
      <x v="15084"/>
    </i>
    <i>
      <x v="10383"/>
    </i>
    <i>
      <x v="15092"/>
    </i>
    <i>
      <x v="10384"/>
    </i>
    <i>
      <x v="15100"/>
    </i>
    <i>
      <x v="10385"/>
    </i>
    <i>
      <x v="15108"/>
    </i>
    <i>
      <x v="10386"/>
    </i>
    <i>
      <x v="15116"/>
    </i>
    <i>
      <x v="10387"/>
    </i>
    <i>
      <x v="15124"/>
    </i>
    <i>
      <x v="10388"/>
    </i>
    <i>
      <x v="15132"/>
    </i>
    <i>
      <x v="10389"/>
    </i>
    <i>
      <x v="15140"/>
    </i>
    <i>
      <x v="10390"/>
    </i>
    <i>
      <x v="15148"/>
    </i>
    <i>
      <x v="10391"/>
    </i>
    <i>
      <x v="15156"/>
    </i>
    <i>
      <x v="10392"/>
    </i>
    <i>
      <x v="15164"/>
    </i>
    <i>
      <x v="10393"/>
    </i>
    <i>
      <x v="15172"/>
    </i>
    <i>
      <x v="10394"/>
    </i>
    <i>
      <x v="15180"/>
    </i>
    <i>
      <x v="10395"/>
    </i>
    <i>
      <x v="15188"/>
    </i>
    <i>
      <x v="10396"/>
    </i>
    <i>
      <x v="15196"/>
    </i>
    <i>
      <x v="10397"/>
    </i>
    <i>
      <x v="15204"/>
    </i>
    <i>
      <x v="10398"/>
    </i>
    <i>
      <x v="9541"/>
    </i>
    <i>
      <x v="10399"/>
    </i>
    <i>
      <x v="15220"/>
    </i>
    <i>
      <x v="10400"/>
    </i>
    <i>
      <x v="15228"/>
    </i>
    <i>
      <x v="10401"/>
    </i>
    <i>
      <x v="15236"/>
    </i>
    <i>
      <x v="10402"/>
    </i>
    <i>
      <x v="15244"/>
    </i>
    <i>
      <x v="10403"/>
    </i>
    <i>
      <x v="15252"/>
    </i>
    <i>
      <x v="10404"/>
    </i>
    <i>
      <x v="15260"/>
    </i>
    <i>
      <x v="10405"/>
    </i>
    <i>
      <x v="15268"/>
    </i>
    <i>
      <x v="10406"/>
    </i>
    <i>
      <x v="15276"/>
    </i>
    <i>
      <x v="10407"/>
    </i>
    <i>
      <x v="9547"/>
    </i>
    <i>
      <x v="10408"/>
    </i>
    <i>
      <x v="15292"/>
    </i>
    <i>
      <x v="10409"/>
    </i>
    <i>
      <x v="15300"/>
    </i>
    <i>
      <x v="10410"/>
    </i>
    <i>
      <x v="15308"/>
    </i>
    <i>
      <x v="10411"/>
    </i>
    <i>
      <x v="15316"/>
    </i>
    <i>
      <x v="10412"/>
    </i>
    <i>
      <x v="15324"/>
    </i>
    <i>
      <x v="10413"/>
    </i>
    <i>
      <x v="15332"/>
    </i>
    <i>
      <x v="10414"/>
    </i>
    <i>
      <x v="15340"/>
    </i>
    <i>
      <x v="10415"/>
    </i>
    <i>
      <x v="15348"/>
    </i>
    <i>
      <x v="10416"/>
    </i>
    <i>
      <x v="15356"/>
    </i>
    <i>
      <x v="10417"/>
    </i>
    <i>
      <x v="15364"/>
    </i>
    <i>
      <x v="10418"/>
    </i>
    <i>
      <x v="15372"/>
    </i>
    <i>
      <x v="10419"/>
    </i>
    <i>
      <x v="15380"/>
    </i>
    <i>
      <x v="10420"/>
    </i>
    <i>
      <x v="15388"/>
    </i>
    <i>
      <x v="10421"/>
    </i>
    <i>
      <x v="15396"/>
    </i>
    <i>
      <x v="10422"/>
    </i>
    <i>
      <x v="15404"/>
    </i>
    <i>
      <x v="10423"/>
    </i>
    <i>
      <x v="15412"/>
    </i>
    <i>
      <x v="10424"/>
    </i>
    <i>
      <x v="15420"/>
    </i>
    <i>
      <x v="10425"/>
    </i>
    <i>
      <x v="15428"/>
    </i>
    <i>
      <x v="10426"/>
    </i>
    <i>
      <x v="15436"/>
    </i>
    <i>
      <x v="10427"/>
    </i>
    <i>
      <x v="15444"/>
    </i>
    <i>
      <x v="10428"/>
    </i>
    <i>
      <x v="15452"/>
    </i>
    <i>
      <x v="10429"/>
    </i>
    <i>
      <x v="15460"/>
    </i>
    <i>
      <x v="10430"/>
    </i>
    <i>
      <x v="9553"/>
    </i>
    <i>
      <x v="10431"/>
    </i>
    <i>
      <x v="15476"/>
    </i>
    <i>
      <x v="10432"/>
    </i>
    <i>
      <x v="15484"/>
    </i>
    <i>
      <x v="10433"/>
    </i>
    <i>
      <x v="15492"/>
    </i>
    <i>
      <x v="10434"/>
    </i>
    <i>
      <x v="15500"/>
    </i>
    <i>
      <x v="10435"/>
    </i>
    <i>
      <x v="9555"/>
    </i>
    <i>
      <x v="10436"/>
    </i>
    <i>
      <x v="9556"/>
    </i>
    <i>
      <x v="10437"/>
    </i>
    <i>
      <x v="15524"/>
    </i>
    <i>
      <x v="10438"/>
    </i>
    <i>
      <x v="15532"/>
    </i>
    <i>
      <x v="10439"/>
    </i>
    <i>
      <x v="15540"/>
    </i>
    <i>
      <x v="10440"/>
    </i>
    <i>
      <x v="15548"/>
    </i>
    <i>
      <x v="10441"/>
    </i>
    <i>
      <x v="15556"/>
    </i>
    <i>
      <x v="10442"/>
    </i>
    <i>
      <x v="15564"/>
    </i>
    <i>
      <x v="9411"/>
    </i>
    <i>
      <x v="15572"/>
    </i>
    <i>
      <x v="10444"/>
    </i>
    <i>
      <x v="15580"/>
    </i>
    <i>
      <x v="10445"/>
    </i>
    <i>
      <x v="15588"/>
    </i>
    <i>
      <x v="10446"/>
    </i>
    <i>
      <x v="15596"/>
    </i>
    <i>
      <x v="10447"/>
    </i>
    <i>
      <x v="15604"/>
    </i>
    <i>
      <x v="10448"/>
    </i>
    <i>
      <x v="15612"/>
    </i>
    <i>
      <x v="10449"/>
    </i>
    <i>
      <x v="15620"/>
    </i>
    <i>
      <x v="10450"/>
    </i>
    <i>
      <x v="15628"/>
    </i>
    <i>
      <x v="10451"/>
    </i>
    <i>
      <x v="15636"/>
    </i>
    <i>
      <x v="10452"/>
    </i>
    <i>
      <x v="15644"/>
    </i>
    <i>
      <x v="10453"/>
    </i>
    <i>
      <x v="15652"/>
    </i>
    <i>
      <x v="10454"/>
    </i>
    <i>
      <x v="15660"/>
    </i>
    <i>
      <x v="10455"/>
    </i>
    <i>
      <x v="15668"/>
    </i>
    <i>
      <x v="10456"/>
    </i>
    <i>
      <x v="15676"/>
    </i>
    <i>
      <x v="10457"/>
    </i>
    <i>
      <x v="15684"/>
    </i>
    <i>
      <x v="10458"/>
    </i>
    <i>
      <x v="15692"/>
    </i>
    <i>
      <x v="10459"/>
    </i>
    <i>
      <x v="15700"/>
    </i>
    <i>
      <x v="10460"/>
    </i>
    <i>
      <x v="15708"/>
    </i>
    <i>
      <x v="10461"/>
    </i>
    <i>
      <x v="15716"/>
    </i>
    <i>
      <x v="10462"/>
    </i>
    <i>
      <x v="15724"/>
    </i>
    <i>
      <x v="10463"/>
    </i>
    <i>
      <x v="9333"/>
    </i>
    <i>
      <x v="10464"/>
    </i>
    <i>
      <x v="15740"/>
    </i>
    <i>
      <x v="10465"/>
    </i>
    <i>
      <x v="15748"/>
    </i>
    <i>
      <x v="10466"/>
    </i>
    <i>
      <x v="15756"/>
    </i>
    <i>
      <x v="10467"/>
    </i>
    <i>
      <x v="15764"/>
    </i>
    <i>
      <x v="10468"/>
    </i>
    <i>
      <x v="15772"/>
    </i>
    <i>
      <x v="10469"/>
    </i>
    <i>
      <x v="15780"/>
    </i>
    <i>
      <x v="10470"/>
    </i>
    <i>
      <x v="15788"/>
    </i>
    <i>
      <x v="10471"/>
    </i>
    <i>
      <x v="15796"/>
    </i>
    <i>
      <x v="10472"/>
    </i>
    <i>
      <x v="15804"/>
    </i>
    <i>
      <x v="10473"/>
    </i>
    <i>
      <x v="15812"/>
    </i>
    <i>
      <x v="9224"/>
    </i>
    <i>
      <x v="15820"/>
    </i>
    <i>
      <x v="10475"/>
    </i>
    <i>
      <x v="15828"/>
    </i>
    <i>
      <x v="10476"/>
    </i>
    <i>
      <x v="15836"/>
    </i>
    <i>
      <x v="10477"/>
    </i>
    <i>
      <x v="15844"/>
    </i>
    <i>
      <x v="10478"/>
    </i>
    <i>
      <x v="15852"/>
    </i>
    <i>
      <x v="10479"/>
    </i>
    <i>
      <x v="15860"/>
    </i>
    <i>
      <x v="10480"/>
    </i>
    <i>
      <x v="15868"/>
    </i>
    <i>
      <x v="10481"/>
    </i>
    <i>
      <x v="15876"/>
    </i>
    <i>
      <x v="10482"/>
    </i>
    <i>
      <x v="15884"/>
    </i>
    <i>
      <x v="10483"/>
    </i>
    <i>
      <x v="15892"/>
    </i>
    <i>
      <x v="10484"/>
    </i>
    <i>
      <x v="15900"/>
    </i>
    <i>
      <x v="10485"/>
    </i>
    <i>
      <x v="15908"/>
    </i>
    <i>
      <x v="9225"/>
    </i>
    <i>
      <x v="15916"/>
    </i>
    <i>
      <x v="10487"/>
    </i>
    <i>
      <x v="15924"/>
    </i>
    <i>
      <x v="10488"/>
    </i>
    <i>
      <x v="15932"/>
    </i>
    <i>
      <x v="10489"/>
    </i>
    <i>
      <x v="15940"/>
    </i>
    <i>
      <x v="10490"/>
    </i>
    <i>
      <x v="15948"/>
    </i>
    <i>
      <x v="10491"/>
    </i>
    <i>
      <x v="15956"/>
    </i>
    <i>
      <x v="10492"/>
    </i>
    <i>
      <x v="15964"/>
    </i>
    <i>
      <x v="10493"/>
    </i>
    <i>
      <x v="15972"/>
    </i>
    <i>
      <x v="10494"/>
    </i>
    <i>
      <x v="15980"/>
    </i>
    <i>
      <x v="10495"/>
    </i>
    <i>
      <x v="15988"/>
    </i>
    <i>
      <x v="10496"/>
    </i>
    <i>
      <x v="15996"/>
    </i>
    <i>
      <x v="10497"/>
    </i>
    <i>
      <x v="16004"/>
    </i>
    <i>
      <x v="10498"/>
    </i>
    <i>
      <x v="16012"/>
    </i>
    <i>
      <x v="10499"/>
    </i>
    <i>
      <x v="16020"/>
    </i>
    <i>
      <x v="10500"/>
    </i>
    <i>
      <x v="16028"/>
    </i>
    <i>
      <x v="10501"/>
    </i>
    <i>
      <x v="16036"/>
    </i>
    <i>
      <x v="10502"/>
    </i>
    <i>
      <x v="16044"/>
    </i>
    <i>
      <x v="10503"/>
    </i>
    <i>
      <x v="16052"/>
    </i>
    <i>
      <x v="10504"/>
    </i>
    <i>
      <x v="16060"/>
    </i>
    <i>
      <x v="10505"/>
    </i>
    <i>
      <x v="16068"/>
    </i>
    <i>
      <x v="10506"/>
    </i>
    <i>
      <x v="16076"/>
    </i>
    <i>
      <x v="10507"/>
    </i>
    <i>
      <x v="16084"/>
    </i>
    <i>
      <x v="10508"/>
    </i>
    <i>
      <x v="16092"/>
    </i>
    <i>
      <x v="10509"/>
    </i>
    <i>
      <x v="16100"/>
    </i>
    <i>
      <x v="10510"/>
    </i>
    <i>
      <x v="16108"/>
    </i>
    <i>
      <x v="10511"/>
    </i>
    <i>
      <x v="16116"/>
    </i>
    <i>
      <x v="10512"/>
    </i>
    <i>
      <x v="16124"/>
    </i>
    <i>
      <x v="10513"/>
    </i>
    <i>
      <x v="16132"/>
    </i>
    <i>
      <x v="10514"/>
    </i>
    <i>
      <x v="16140"/>
    </i>
    <i>
      <x v="10515"/>
    </i>
    <i>
      <x v="16148"/>
    </i>
    <i>
      <x v="10516"/>
    </i>
    <i>
      <x v="16156"/>
    </i>
    <i>
      <x v="10517"/>
    </i>
    <i>
      <x v="16164"/>
    </i>
    <i>
      <x v="10518"/>
    </i>
    <i>
      <x v="9575"/>
    </i>
    <i>
      <x v="10519"/>
    </i>
    <i>
      <x v="16180"/>
    </i>
    <i>
      <x v="10520"/>
    </i>
    <i>
      <x v="16188"/>
    </i>
    <i>
      <x v="10521"/>
    </i>
    <i>
      <x v="16196"/>
    </i>
    <i>
      <x v="10522"/>
    </i>
    <i>
      <x v="16204"/>
    </i>
    <i>
      <x v="10523"/>
    </i>
    <i>
      <x v="16212"/>
    </i>
    <i>
      <x v="10524"/>
    </i>
    <i>
      <x v="16220"/>
    </i>
    <i>
      <x v="10525"/>
    </i>
    <i>
      <x v="16228"/>
    </i>
    <i>
      <x v="10526"/>
    </i>
    <i>
      <x v="16236"/>
    </i>
    <i>
      <x v="10527"/>
    </i>
    <i>
      <x v="16244"/>
    </i>
    <i>
      <x v="10528"/>
    </i>
    <i>
      <x v="16252"/>
    </i>
    <i>
      <x v="10529"/>
    </i>
    <i>
      <x v="16260"/>
    </i>
    <i>
      <x v="10530"/>
    </i>
    <i>
      <x v="9346"/>
    </i>
    <i>
      <x v="10531"/>
    </i>
    <i>
      <x v="16276"/>
    </i>
    <i>
      <x v="10532"/>
    </i>
    <i>
      <x v="16284"/>
    </i>
    <i>
      <x v="10533"/>
    </i>
    <i>
      <x v="16292"/>
    </i>
    <i>
      <x v="10534"/>
    </i>
    <i>
      <x v="16300"/>
    </i>
    <i>
      <x v="10535"/>
    </i>
    <i>
      <x v="16308"/>
    </i>
    <i>
      <x v="10536"/>
    </i>
    <i>
      <x v="16316"/>
    </i>
    <i>
      <x v="10537"/>
    </i>
    <i>
      <x v="16324"/>
    </i>
    <i>
      <x v="10538"/>
    </i>
    <i>
      <x v="9351"/>
    </i>
    <i>
      <x v="10539"/>
    </i>
    <i>
      <x v="16340"/>
    </i>
    <i>
      <x v="10540"/>
    </i>
    <i>
      <x v="16348"/>
    </i>
    <i>
      <x v="10541"/>
    </i>
    <i>
      <x v="16356"/>
    </i>
    <i>
      <x v="10542"/>
    </i>
    <i>
      <x v="16364"/>
    </i>
    <i>
      <x v="10543"/>
    </i>
    <i>
      <x v="16372"/>
    </i>
    <i>
      <x v="10544"/>
    </i>
    <i>
      <x v="16380"/>
    </i>
    <i>
      <x v="10545"/>
    </i>
    <i>
      <x v="16388"/>
    </i>
    <i>
      <x v="10546"/>
    </i>
    <i>
      <x v="16396"/>
    </i>
    <i>
      <x v="10547"/>
    </i>
    <i>
      <x v="16404"/>
    </i>
    <i>
      <x v="10548"/>
    </i>
    <i>
      <x v="16412"/>
    </i>
    <i>
      <x v="10549"/>
    </i>
    <i>
      <x v="16420"/>
    </i>
    <i>
      <x v="10550"/>
    </i>
    <i>
      <x v="16428"/>
    </i>
    <i>
      <x v="10551"/>
    </i>
    <i>
      <x v="16436"/>
    </i>
    <i>
      <x v="10552"/>
    </i>
    <i>
      <x v="16444"/>
    </i>
    <i>
      <x v="10553"/>
    </i>
    <i>
      <x v="16452"/>
    </i>
    <i>
      <x v="10554"/>
    </i>
    <i>
      <x v="16460"/>
    </i>
    <i>
      <x v="10555"/>
    </i>
    <i>
      <x v="16468"/>
    </i>
    <i>
      <x v="10556"/>
    </i>
    <i>
      <x v="16476"/>
    </i>
    <i>
      <x v="10557"/>
    </i>
    <i>
      <x v="16484"/>
    </i>
    <i>
      <x v="10558"/>
    </i>
    <i>
      <x v="16492"/>
    </i>
    <i>
      <x v="10559"/>
    </i>
    <i>
      <x v="16500"/>
    </i>
    <i>
      <x v="9226"/>
    </i>
    <i>
      <x v="16508"/>
    </i>
    <i>
      <x v="10561"/>
    </i>
    <i>
      <x v="9584"/>
    </i>
    <i>
      <x v="10562"/>
    </i>
    <i>
      <x v="16524"/>
    </i>
    <i>
      <x v="10563"/>
    </i>
    <i>
      <x v="16532"/>
    </i>
    <i>
      <x v="10564"/>
    </i>
    <i>
      <x v="16540"/>
    </i>
    <i>
      <x v="10565"/>
    </i>
    <i>
      <x v="16548"/>
    </i>
    <i>
      <x v="10566"/>
    </i>
    <i>
      <x v="16556"/>
    </i>
    <i>
      <x v="10567"/>
    </i>
    <i>
      <x v="16564"/>
    </i>
    <i>
      <x v="10568"/>
    </i>
    <i>
      <x v="16572"/>
    </i>
    <i>
      <x v="10569"/>
    </i>
    <i>
      <x v="16580"/>
    </i>
    <i>
      <x v="10570"/>
    </i>
    <i>
      <x v="16588"/>
    </i>
    <i>
      <x v="10571"/>
    </i>
    <i>
      <x v="16596"/>
    </i>
    <i>
      <x v="10572"/>
    </i>
    <i>
      <x v="16604"/>
    </i>
    <i>
      <x v="10573"/>
    </i>
    <i>
      <x v="16612"/>
    </i>
    <i>
      <x v="10574"/>
    </i>
    <i>
      <x v="16620"/>
    </i>
    <i>
      <x v="10575"/>
    </i>
    <i>
      <x v="16628"/>
    </i>
    <i>
      <x v="10576"/>
    </i>
    <i>
      <x v="16636"/>
    </i>
    <i>
      <x v="10577"/>
    </i>
    <i>
      <x v="16644"/>
    </i>
    <i>
      <x v="10578"/>
    </i>
    <i>
      <x v="16652"/>
    </i>
    <i>
      <x v="10579"/>
    </i>
    <i>
      <x v="16660"/>
    </i>
    <i>
      <x v="10580"/>
    </i>
    <i>
      <x v="16668"/>
    </i>
    <i>
      <x v="10581"/>
    </i>
    <i>
      <x v="16676"/>
    </i>
    <i>
      <x v="10582"/>
    </i>
    <i>
      <x v="16684"/>
    </i>
    <i>
      <x v="10583"/>
    </i>
    <i>
      <x v="16692"/>
    </i>
    <i>
      <x v="10584"/>
    </i>
    <i>
      <x v="16700"/>
    </i>
    <i>
      <x v="10585"/>
    </i>
    <i>
      <x v="16708"/>
    </i>
    <i>
      <x v="10586"/>
    </i>
    <i>
      <x v="16716"/>
    </i>
    <i>
      <x v="10587"/>
    </i>
    <i>
      <x v="16724"/>
    </i>
    <i>
      <x v="9412"/>
    </i>
    <i>
      <x v="16732"/>
    </i>
    <i>
      <x v="10589"/>
    </i>
    <i>
      <x v="16740"/>
    </i>
    <i>
      <x v="10590"/>
    </i>
    <i>
      <x v="16748"/>
    </i>
    <i>
      <x v="10591"/>
    </i>
    <i>
      <x v="16756"/>
    </i>
    <i>
      <x v="10592"/>
    </i>
    <i>
      <x v="16764"/>
    </i>
    <i>
      <x v="10593"/>
    </i>
    <i>
      <x v="16772"/>
    </i>
    <i>
      <x v="10594"/>
    </i>
    <i>
      <x v="16780"/>
    </i>
    <i>
      <x v="10595"/>
    </i>
    <i>
      <x v="16788"/>
    </i>
    <i>
      <x v="10596"/>
    </i>
    <i>
      <x v="16796"/>
    </i>
    <i>
      <x v="10597"/>
    </i>
    <i>
      <x v="16804"/>
    </i>
    <i>
      <x v="10598"/>
    </i>
    <i>
      <x v="16812"/>
    </i>
    <i>
      <x v="10599"/>
    </i>
    <i>
      <x v="16820"/>
    </i>
    <i>
      <x v="10600"/>
    </i>
    <i>
      <x v="16828"/>
    </i>
    <i>
      <x v="10601"/>
    </i>
    <i>
      <x v="16836"/>
    </i>
    <i>
      <x v="10602"/>
    </i>
    <i>
      <x v="16844"/>
    </i>
    <i>
      <x v="10603"/>
    </i>
    <i>
      <x v="16852"/>
    </i>
    <i>
      <x v="10604"/>
    </i>
    <i>
      <x v="16860"/>
    </i>
    <i>
      <x v="10605"/>
    </i>
    <i>
      <x v="16868"/>
    </i>
    <i>
      <x v="10606"/>
    </i>
    <i>
      <x v="16876"/>
    </i>
    <i>
      <x v="10607"/>
    </i>
    <i>
      <x v="16884"/>
    </i>
    <i>
      <x v="10608"/>
    </i>
    <i>
      <x v="16892"/>
    </i>
    <i>
      <x v="10609"/>
    </i>
    <i>
      <x v="16900"/>
    </i>
    <i>
      <x v="10610"/>
    </i>
    <i>
      <x v="16908"/>
    </i>
    <i>
      <x v="10611"/>
    </i>
    <i>
      <x v="16916"/>
    </i>
    <i>
      <x v="10612"/>
    </i>
    <i>
      <x v="16924"/>
    </i>
    <i>
      <x v="10613"/>
    </i>
    <i>
      <x v="16932"/>
    </i>
    <i>
      <x v="10614"/>
    </i>
    <i>
      <x v="16940"/>
    </i>
    <i>
      <x v="10615"/>
    </i>
    <i>
      <x v="16948"/>
    </i>
    <i>
      <x v="9636"/>
    </i>
    <i>
      <x v="16956"/>
    </i>
    <i>
      <x v="9227"/>
    </i>
    <i>
      <x v="16964"/>
    </i>
    <i>
      <x v="10618"/>
    </i>
    <i>
      <x v="9362"/>
    </i>
    <i>
      <x v="10619"/>
    </i>
    <i>
      <x v="16980"/>
    </i>
    <i>
      <x v="10620"/>
    </i>
    <i>
      <x v="16988"/>
    </i>
    <i>
      <x v="10621"/>
    </i>
    <i>
      <x v="16996"/>
    </i>
    <i>
      <x v="9413"/>
    </i>
    <i>
      <x v="17004"/>
    </i>
    <i>
      <x v="10623"/>
    </i>
    <i>
      <x v="17012"/>
    </i>
    <i>
      <x v="10624"/>
    </i>
    <i>
      <x v="17020"/>
    </i>
    <i>
      <x v="10625"/>
    </i>
    <i>
      <x v="9363"/>
    </i>
    <i>
      <x v="10626"/>
    </i>
    <i>
      <x v="17036"/>
    </i>
    <i>
      <x v="10627"/>
    </i>
    <i>
      <x v="17044"/>
    </i>
    <i>
      <x v="10628"/>
    </i>
    <i>
      <x v="17052"/>
    </i>
    <i>
      <x v="10629"/>
    </i>
    <i>
      <x v="17060"/>
    </i>
    <i>
      <x v="10630"/>
    </i>
    <i>
      <x v="17068"/>
    </i>
    <i>
      <x v="10631"/>
    </i>
    <i>
      <x v="17076"/>
    </i>
    <i>
      <x v="10632"/>
    </i>
    <i>
      <x v="17084"/>
    </i>
    <i>
      <x v="10633"/>
    </i>
    <i>
      <x v="17092"/>
    </i>
    <i>
      <x v="10634"/>
    </i>
    <i>
      <x v="17100"/>
    </i>
    <i>
      <x v="10635"/>
    </i>
    <i>
      <x v="17108"/>
    </i>
    <i>
      <x v="10636"/>
    </i>
    <i>
      <x v="17116"/>
    </i>
    <i>
      <x v="10637"/>
    </i>
    <i>
      <x v="17124"/>
    </i>
    <i>
      <x v="10638"/>
    </i>
    <i>
      <x v="9597"/>
    </i>
    <i>
      <x v="10639"/>
    </i>
    <i>
      <x v="17140"/>
    </i>
    <i>
      <x v="10640"/>
    </i>
    <i>
      <x v="17148"/>
    </i>
    <i>
      <x v="10641"/>
    </i>
    <i>
      <x v="17156"/>
    </i>
    <i>
      <x v="10642"/>
    </i>
    <i>
      <x v="17164"/>
    </i>
    <i>
      <x v="10643"/>
    </i>
    <i>
      <x v="17172"/>
    </i>
    <i>
      <x v="10644"/>
    </i>
    <i>
      <x v="17180"/>
    </i>
    <i>
      <x v="10645"/>
    </i>
    <i>
      <x v="17188"/>
    </i>
    <i>
      <x v="10646"/>
    </i>
    <i>
      <x v="17196"/>
    </i>
    <i>
      <x v="10647"/>
    </i>
    <i>
      <x v="17204"/>
    </i>
    <i>
      <x v="10648"/>
    </i>
    <i>
      <x v="17212"/>
    </i>
    <i>
      <x v="10649"/>
    </i>
    <i>
      <x v="17220"/>
    </i>
    <i>
      <x v="10650"/>
    </i>
    <i>
      <x v="17228"/>
    </i>
    <i>
      <x v="10651"/>
    </i>
    <i>
      <x v="17236"/>
    </i>
    <i>
      <x v="10652"/>
    </i>
    <i>
      <x v="17244"/>
    </i>
    <i>
      <x v="10653"/>
    </i>
    <i>
      <x v="17252"/>
    </i>
    <i>
      <x v="10654"/>
    </i>
    <i>
      <x v="17260"/>
    </i>
    <i>
      <x v="10655"/>
    </i>
    <i>
      <x v="17268"/>
    </i>
    <i>
      <x v="10656"/>
    </i>
    <i>
      <x v="17276"/>
    </i>
    <i>
      <x v="10657"/>
    </i>
    <i>
      <x v="17284"/>
    </i>
    <i>
      <x v="10658"/>
    </i>
    <i>
      <x v="17292"/>
    </i>
    <i>
      <x v="10659"/>
    </i>
    <i>
      <x v="17300"/>
    </i>
    <i>
      <x v="10660"/>
    </i>
    <i>
      <x v="17314"/>
    </i>
    <i>
      <x v="10661"/>
    </i>
    <i>
      <x v="17322"/>
    </i>
    <i>
      <x v="10662"/>
    </i>
    <i>
      <x v="17330"/>
    </i>
    <i>
      <x v="10663"/>
    </i>
    <i>
      <x v="17338"/>
    </i>
    <i>
      <x v="9414"/>
    </i>
    <i>
      <x v="17346"/>
    </i>
    <i>
      <x v="10665"/>
    </i>
    <i>
      <x v="17354"/>
    </i>
    <i>
      <x v="10666"/>
    </i>
    <i>
      <x v="17362"/>
    </i>
    <i>
      <x v="10667"/>
    </i>
    <i>
      <x v="17370"/>
    </i>
    <i>
      <x v="10668"/>
    </i>
    <i>
      <x v="17385"/>
    </i>
    <i>
      <x v="9415"/>
    </i>
    <i>
      <x v="17393"/>
    </i>
    <i>
      <x v="10670"/>
    </i>
    <i>
      <x v="17401"/>
    </i>
    <i>
      <x v="10671"/>
    </i>
    <i>
      <x v="17409"/>
    </i>
    <i>
      <x v="10672"/>
    </i>
    <i>
      <x v="17417"/>
    </i>
    <i>
      <x v="10673"/>
    </i>
    <i>
      <x v="9372"/>
    </i>
    <i>
      <x v="10674"/>
    </i>
    <i>
      <x v="17433"/>
    </i>
    <i>
      <x v="10675"/>
    </i>
    <i>
      <x v="17441"/>
    </i>
    <i>
      <x v="10676"/>
    </i>
    <i>
      <x v="17449"/>
    </i>
    <i>
      <x v="10677"/>
    </i>
    <i>
      <x v="17457"/>
    </i>
    <i>
      <x v="10678"/>
    </i>
    <i>
      <x v="17465"/>
    </i>
    <i>
      <x v="10679"/>
    </i>
    <i>
      <x v="17473"/>
    </i>
    <i>
      <x v="10680"/>
    </i>
    <i>
      <x v="17481"/>
    </i>
    <i>
      <x v="9416"/>
    </i>
    <i>
      <x v="17489"/>
    </i>
    <i>
      <x v="10682"/>
    </i>
    <i>
      <x v="17497"/>
    </i>
    <i>
      <x v="10683"/>
    </i>
    <i>
      <x v="17505"/>
    </i>
    <i>
      <x v="10684"/>
    </i>
    <i>
      <x v="17513"/>
    </i>
    <i>
      <x v="10685"/>
    </i>
    <i>
      <x v="17521"/>
    </i>
    <i>
      <x v="10686"/>
    </i>
    <i>
      <x v="17529"/>
    </i>
    <i>
      <x v="10687"/>
    </i>
    <i>
      <x v="17537"/>
    </i>
    <i>
      <x v="10688"/>
    </i>
    <i>
      <x v="17545"/>
    </i>
    <i>
      <x v="10689"/>
    </i>
    <i>
      <x v="17553"/>
    </i>
    <i>
      <x v="10690"/>
    </i>
    <i>
      <x v="17561"/>
    </i>
    <i>
      <x v="10691"/>
    </i>
    <i>
      <x v="17569"/>
    </i>
    <i>
      <x v="10692"/>
    </i>
    <i>
      <x v="17577"/>
    </i>
    <i>
      <x v="10693"/>
    </i>
    <i>
      <x v="17585"/>
    </i>
    <i>
      <x v="10694"/>
    </i>
    <i>
      <x v="17593"/>
    </i>
    <i>
      <x v="10695"/>
    </i>
    <i>
      <x v="17601"/>
    </i>
    <i>
      <x v="10696"/>
    </i>
    <i>
      <x v="17609"/>
    </i>
    <i>
      <x v="10697"/>
    </i>
    <i>
      <x v="17617"/>
    </i>
    <i>
      <x v="10698"/>
    </i>
    <i>
      <x v="17625"/>
    </i>
    <i>
      <x v="10699"/>
    </i>
    <i>
      <x v="17633"/>
    </i>
    <i>
      <x v="10700"/>
    </i>
    <i>
      <x v="17641"/>
    </i>
    <i>
      <x v="10701"/>
    </i>
    <i>
      <x v="17649"/>
    </i>
    <i>
      <x v="10702"/>
    </i>
    <i>
      <x v="17657"/>
    </i>
    <i>
      <x v="10703"/>
    </i>
    <i>
      <x v="17665"/>
    </i>
    <i>
      <x v="10704"/>
    </i>
    <i>
      <x v="9697"/>
    </i>
    <i>
      <x v="10705"/>
    </i>
    <i>
      <x v="17681"/>
    </i>
    <i>
      <x v="10706"/>
    </i>
    <i>
      <x v="17689"/>
    </i>
    <i>
      <x v="10707"/>
    </i>
    <i>
      <x v="17697"/>
    </i>
    <i>
      <x v="10708"/>
    </i>
    <i>
      <x v="17705"/>
    </i>
    <i>
      <x v="10709"/>
    </i>
    <i>
      <x v="17713"/>
    </i>
    <i>
      <x v="10710"/>
    </i>
    <i>
      <x v="9394"/>
    </i>
    <i>
      <x v="10711"/>
    </i>
    <i>
      <x v="9612"/>
    </i>
    <i>
      <x v="10712"/>
    </i>
    <i>
      <x v="17737"/>
    </i>
    <i>
      <x v="10713"/>
    </i>
    <i>
      <x v="17745"/>
    </i>
    <i>
      <x v="10714"/>
    </i>
    <i>
      <x v="17753"/>
    </i>
    <i>
      <x v="10715"/>
    </i>
    <i>
      <x v="17761"/>
    </i>
    <i>
      <x v="10716"/>
    </i>
    <i>
      <x v="17769"/>
    </i>
    <i>
      <x v="10717"/>
    </i>
    <i>
      <x v="17777"/>
    </i>
    <i>
      <x v="10718"/>
    </i>
    <i>
      <x v="17785"/>
    </i>
    <i>
      <x v="10719"/>
    </i>
    <i>
      <x v="17793"/>
    </i>
    <i>
      <x v="10720"/>
    </i>
    <i>
      <x v="17801"/>
    </i>
    <i>
      <x v="9417"/>
    </i>
    <i>
      <x v="17809"/>
    </i>
    <i>
      <x v="10722"/>
    </i>
    <i>
      <x v="17817"/>
    </i>
    <i>
      <x v="9701"/>
    </i>
    <i>
      <x v="17825"/>
    </i>
    <i>
      <x v="10724"/>
    </i>
    <i>
      <x v="17833"/>
    </i>
    <i>
      <x v="10725"/>
    </i>
    <i>
      <x v="17841"/>
    </i>
    <i>
      <x v="10726"/>
    </i>
    <i>
      <x v="17849"/>
    </i>
    <i>
      <x v="10727"/>
    </i>
    <i>
      <x v="17857"/>
    </i>
    <i>
      <x v="10728"/>
    </i>
    <i>
      <x v="17865"/>
    </i>
    <i>
      <x v="10729"/>
    </i>
    <i>
      <x v="17873"/>
    </i>
    <i>
      <x v="10730"/>
    </i>
    <i>
      <x v="17881"/>
    </i>
    <i>
      <x v="10731"/>
    </i>
    <i>
      <x v="17889"/>
    </i>
    <i>
      <x v="10732"/>
    </i>
    <i>
      <x v="17897"/>
    </i>
    <i>
      <x v="10733"/>
    </i>
    <i>
      <x v="17905"/>
    </i>
    <i>
      <x v="10734"/>
    </i>
    <i>
      <x v="17913"/>
    </i>
    <i>
      <x v="9228"/>
    </i>
    <i>
      <x v="17921"/>
    </i>
    <i>
      <x v="10736"/>
    </i>
    <i>
      <x v="17929"/>
    </i>
    <i>
      <x v="10737"/>
    </i>
    <i>
      <x v="17937"/>
    </i>
    <i>
      <x v="10738"/>
    </i>
    <i>
      <x v="17945"/>
    </i>
    <i>
      <x v="10739"/>
    </i>
    <i>
      <x v="17953"/>
    </i>
    <i>
      <x v="10740"/>
    </i>
    <i>
      <x v="17961"/>
    </i>
    <i>
      <x v="10741"/>
    </i>
    <i>
      <x v="17969"/>
    </i>
    <i>
      <x v="10742"/>
    </i>
    <i>
      <x v="17977"/>
    </i>
    <i>
      <x v="10743"/>
    </i>
    <i>
      <x v="17985"/>
    </i>
    <i>
      <x v="10744"/>
    </i>
    <i>
      <x v="17993"/>
    </i>
    <i>
      <x v="10745"/>
    </i>
    <i>
      <x v="9621"/>
    </i>
    <i>
      <x v="10746"/>
    </i>
    <i>
      <x v="18009"/>
    </i>
    <i>
      <x v="10747"/>
    </i>
    <i>
      <x v="18017"/>
    </i>
    <i>
      <x v="10748"/>
    </i>
    <i>
      <x v="18025"/>
    </i>
    <i>
      <x v="10749"/>
    </i>
    <i>
      <x v="18033"/>
    </i>
    <i>
      <x v="10750"/>
    </i>
    <i>
      <x v="18041"/>
    </i>
    <i>
      <x v="10751"/>
    </i>
    <i>
      <x v="18049"/>
    </i>
    <i>
      <x v="10752"/>
    </i>
    <i>
      <x v="18057"/>
    </i>
    <i>
      <x v="10753"/>
    </i>
    <i>
      <x v="18065"/>
    </i>
    <i>
      <x v="10754"/>
    </i>
    <i>
      <x v="18073"/>
    </i>
    <i>
      <x v="10755"/>
    </i>
    <i>
      <x v="18081"/>
    </i>
    <i>
      <x v="10756"/>
    </i>
    <i>
      <x v="9700"/>
    </i>
    <i>
      <x v="10757"/>
    </i>
    <i>
      <x v="18126"/>
    </i>
    <i>
      <x v="10758"/>
    </i>
    <i>
      <x v="18134"/>
    </i>
    <i>
      <x v="9418"/>
    </i>
    <i>
      <x v="18142"/>
    </i>
    <i>
      <x v="10760"/>
    </i>
    <i>
      <x v="18150"/>
    </i>
    <i>
      <x v="10761"/>
    </i>
    <i>
      <x v="18158"/>
    </i>
    <i>
      <x v="10762"/>
    </i>
    <i>
      <x v="18166"/>
    </i>
    <i>
      <x v="10763"/>
    </i>
    <i>
      <x v="18174"/>
    </i>
    <i>
      <x v="10764"/>
    </i>
    <i>
      <x v="18182"/>
    </i>
    <i>
      <x v="10765"/>
    </i>
    <i>
      <x v="18190"/>
    </i>
    <i>
      <x v="10766"/>
    </i>
    <i>
      <x v="9629"/>
    </i>
    <i>
      <x v="10767"/>
    </i>
    <i>
      <x v="18206"/>
    </i>
    <i>
      <x v="10768"/>
    </i>
    <i>
      <x v="18214"/>
    </i>
    <i>
      <x v="10769"/>
    </i>
    <i>
      <x v="18222"/>
    </i>
    <i>
      <x v="10770"/>
    </i>
    <i>
      <x v="18230"/>
    </i>
    <i>
      <x v="10771"/>
    </i>
    <i>
      <x v="18238"/>
    </i>
    <i>
      <x v="10772"/>
    </i>
    <i>
      <x v="18246"/>
    </i>
    <i>
      <x v="10773"/>
    </i>
    <i>
      <x v="18254"/>
    </i>
    <i>
      <x v="10774"/>
    </i>
    <i>
      <x v="9631"/>
    </i>
    <i>
      <x v="10775"/>
    </i>
    <i>
      <x v="18270"/>
    </i>
    <i>
      <x v="9419"/>
    </i>
    <i>
      <x v="9632"/>
    </i>
    <i>
      <x v="10777"/>
    </i>
    <i>
      <x v="18322"/>
    </i>
    <i>
      <x v="10778"/>
    </i>
    <i>
      <x v="18330"/>
    </i>
    <i>
      <x v="10779"/>
    </i>
    <i>
      <x v="18338"/>
    </i>
    <i>
      <x v="10780"/>
    </i>
    <i>
      <x v="18346"/>
    </i>
    <i>
      <x v="10781"/>
    </i>
    <i>
      <x v="18354"/>
    </i>
    <i>
      <x v="10782"/>
    </i>
    <i>
      <x v="18362"/>
    </i>
    <i>
      <x v="10783"/>
    </i>
    <i>
      <x v="18370"/>
    </i>
    <i>
      <x v="10784"/>
    </i>
    <i>
      <x v="14006"/>
    </i>
    <i>
      <x v="10785"/>
    </i>
    <i>
      <x v="14010"/>
    </i>
    <i>
      <x v="10786"/>
    </i>
    <i>
      <x v="9295"/>
    </i>
    <i>
      <x v="10787"/>
    </i>
    <i>
      <x v="14018"/>
    </i>
    <i>
      <x v="10788"/>
    </i>
    <i>
      <x v="14022"/>
    </i>
    <i>
      <x v="10789"/>
    </i>
    <i>
      <x v="14026"/>
    </i>
    <i>
      <x v="10790"/>
    </i>
    <i>
      <x v="14030"/>
    </i>
    <i>
      <x v="10791"/>
    </i>
    <i>
      <x v="14034"/>
    </i>
    <i>
      <x v="10792"/>
    </i>
    <i>
      <x v="14038"/>
    </i>
    <i>
      <x v="10793"/>
    </i>
    <i>
      <x v="14042"/>
    </i>
    <i>
      <x v="10794"/>
    </i>
    <i>
      <x v="14046"/>
    </i>
    <i>
      <x v="10795"/>
    </i>
    <i>
      <x v="14050"/>
    </i>
    <i>
      <x v="10796"/>
    </i>
    <i>
      <x v="14054"/>
    </i>
    <i>
      <x v="9672"/>
    </i>
    <i>
      <x v="9517"/>
    </i>
    <i>
      <x v="10798"/>
    </i>
    <i>
      <x v="14062"/>
    </i>
    <i>
      <x v="10799"/>
    </i>
    <i>
      <x v="14066"/>
    </i>
    <i>
      <x v="10800"/>
    </i>
    <i>
      <x v="14070"/>
    </i>
    <i>
      <x v="10801"/>
    </i>
    <i>
      <x v="14074"/>
    </i>
    <i>
      <x v="10802"/>
    </i>
    <i>
      <x v="14078"/>
    </i>
    <i>
      <x v="10803"/>
    </i>
    <i>
      <x v="9518"/>
    </i>
    <i>
      <x v="10804"/>
    </i>
    <i>
      <x v="14086"/>
    </i>
    <i>
      <x v="10805"/>
    </i>
    <i>
      <x v="14090"/>
    </i>
    <i>
      <x v="10806"/>
    </i>
    <i>
      <x v="14094"/>
    </i>
    <i>
      <x v="10807"/>
    </i>
    <i>
      <x v="14098"/>
    </i>
    <i>
      <x v="10808"/>
    </i>
    <i>
      <x v="14102"/>
    </i>
    <i>
      <x v="10809"/>
    </i>
    <i>
      <x v="9520"/>
    </i>
    <i>
      <x v="10810"/>
    </i>
    <i>
      <x v="14110"/>
    </i>
    <i>
      <x v="10811"/>
    </i>
    <i>
      <x v="14114"/>
    </i>
    <i>
      <x v="10812"/>
    </i>
    <i>
      <x v="14118"/>
    </i>
    <i>
      <x v="10813"/>
    </i>
    <i>
      <x v="14122"/>
    </i>
    <i>
      <x v="10814"/>
    </i>
    <i>
      <x v="14126"/>
    </i>
    <i>
      <x v="10815"/>
    </i>
    <i>
      <x v="14130"/>
    </i>
    <i>
      <x v="10816"/>
    </i>
    <i>
      <x v="14134"/>
    </i>
    <i>
      <x v="10817"/>
    </i>
    <i>
      <x v="14138"/>
    </i>
    <i>
      <x v="10818"/>
    </i>
    <i>
      <x v="14142"/>
    </i>
    <i>
      <x v="10819"/>
    </i>
    <i>
      <x v="14146"/>
    </i>
    <i>
      <x v="10820"/>
    </i>
    <i>
      <x v="14150"/>
    </i>
    <i>
      <x v="10821"/>
    </i>
    <i>
      <x v="14154"/>
    </i>
    <i>
      <x v="10822"/>
    </i>
    <i>
      <x v="14158"/>
    </i>
    <i>
      <x v="10823"/>
    </i>
    <i>
      <x v="14162"/>
    </i>
    <i>
      <x v="10824"/>
    </i>
    <i>
      <x v="14166"/>
    </i>
    <i>
      <x v="10825"/>
    </i>
    <i>
      <x v="14170"/>
    </i>
    <i>
      <x v="10826"/>
    </i>
    <i>
      <x v="14174"/>
    </i>
    <i>
      <x v="10827"/>
    </i>
    <i>
      <x v="14178"/>
    </i>
    <i>
      <x v="10828"/>
    </i>
    <i>
      <x v="14182"/>
    </i>
    <i>
      <x v="10829"/>
    </i>
    <i>
      <x v="14186"/>
    </i>
    <i>
      <x v="10830"/>
    </i>
    <i>
      <x v="14190"/>
    </i>
    <i>
      <x v="10831"/>
    </i>
    <i>
      <x v="14194"/>
    </i>
    <i>
      <x v="10832"/>
    </i>
    <i>
      <x v="14198"/>
    </i>
    <i>
      <x v="10833"/>
    </i>
    <i>
      <x v="14202"/>
    </i>
    <i>
      <x v="10834"/>
    </i>
    <i>
      <x v="14206"/>
    </i>
    <i>
      <x v="10835"/>
    </i>
    <i>
      <x v="14210"/>
    </i>
    <i>
      <x v="10836"/>
    </i>
    <i>
      <x v="14214"/>
    </i>
    <i>
      <x v="10837"/>
    </i>
    <i>
      <x v="14218"/>
    </i>
    <i>
      <x v="9205"/>
    </i>
    <i>
      <x v="14222"/>
    </i>
    <i>
      <x v="10839"/>
    </i>
    <i>
      <x v="14226"/>
    </i>
    <i>
      <x v="10840"/>
    </i>
    <i>
      <x v="14230"/>
    </i>
    <i>
      <x v="10841"/>
    </i>
    <i>
      <x v="14234"/>
    </i>
    <i>
      <x v="9421"/>
    </i>
    <i>
      <x v="14238"/>
    </i>
    <i>
      <x v="10843"/>
    </i>
    <i>
      <x v="14242"/>
    </i>
    <i>
      <x v="10844"/>
    </i>
    <i>
      <x v="14246"/>
    </i>
    <i>
      <x v="10845"/>
    </i>
    <i>
      <x v="14250"/>
    </i>
    <i>
      <x v="10846"/>
    </i>
    <i>
      <x v="14254"/>
    </i>
    <i>
      <x v="10847"/>
    </i>
    <i>
      <x v="14258"/>
    </i>
    <i>
      <x v="10848"/>
    </i>
    <i>
      <x v="14262"/>
    </i>
    <i>
      <x v="10849"/>
    </i>
    <i>
      <x v="14266"/>
    </i>
    <i>
      <x v="10850"/>
    </i>
    <i>
      <x v="14270"/>
    </i>
    <i>
      <x v="10851"/>
    </i>
    <i>
      <x v="14274"/>
    </i>
    <i>
      <x v="10852"/>
    </i>
    <i>
      <x v="14278"/>
    </i>
    <i>
      <x v="10853"/>
    </i>
    <i>
      <x v="14282"/>
    </i>
    <i>
      <x v="10854"/>
    </i>
    <i>
      <x v="14286"/>
    </i>
    <i>
      <x v="10855"/>
    </i>
    <i>
      <x v="14290"/>
    </i>
    <i>
      <x v="10856"/>
    </i>
    <i>
      <x v="14294"/>
    </i>
    <i>
      <x v="10857"/>
    </i>
    <i>
      <x v="9528"/>
    </i>
    <i>
      <x v="10858"/>
    </i>
    <i>
      <x v="14302"/>
    </i>
    <i>
      <x v="10859"/>
    </i>
    <i>
      <x v="9529"/>
    </i>
    <i>
      <x v="10860"/>
    </i>
    <i>
      <x v="14310"/>
    </i>
    <i>
      <x v="10861"/>
    </i>
    <i>
      <x v="14314"/>
    </i>
    <i>
      <x v="10862"/>
    </i>
    <i>
      <x v="14318"/>
    </i>
    <i>
      <x v="10863"/>
    </i>
    <i>
      <x v="14322"/>
    </i>
    <i>
      <x v="10864"/>
    </i>
    <i>
      <x v="14326"/>
    </i>
    <i>
      <x v="10865"/>
    </i>
    <i>
      <x v="9299"/>
    </i>
    <i>
      <x v="10866"/>
    </i>
    <i>
      <x v="14334"/>
    </i>
    <i>
      <x v="10867"/>
    </i>
    <i>
      <x v="14338"/>
    </i>
    <i>
      <x v="9641"/>
    </i>
    <i>
      <x v="14342"/>
    </i>
    <i>
      <x v="10869"/>
    </i>
    <i>
      <x v="14346"/>
    </i>
    <i>
      <x v="10870"/>
    </i>
    <i>
      <x v="14350"/>
    </i>
    <i>
      <x v="10871"/>
    </i>
    <i>
      <x v="14354"/>
    </i>
    <i>
      <x v="10872"/>
    </i>
    <i>
      <x v="14358"/>
    </i>
    <i>
      <x v="10873"/>
    </i>
    <i>
      <x v="14362"/>
    </i>
    <i>
      <x v="10874"/>
    </i>
    <i>
      <x v="14366"/>
    </i>
    <i>
      <x v="10875"/>
    </i>
    <i>
      <x v="14370"/>
    </i>
    <i>
      <x v="10876"/>
    </i>
    <i>
      <x v="14374"/>
    </i>
    <i>
      <x v="10877"/>
    </i>
    <i>
      <x v="14378"/>
    </i>
    <i>
      <x v="10878"/>
    </i>
    <i>
      <x v="14382"/>
    </i>
    <i>
      <x v="10879"/>
    </i>
    <i>
      <x v="14386"/>
    </i>
    <i>
      <x v="10880"/>
    </i>
    <i>
      <x v="14390"/>
    </i>
    <i>
      <x v="10881"/>
    </i>
    <i>
      <x v="14394"/>
    </i>
    <i>
      <x v="10882"/>
    </i>
    <i>
      <x v="14398"/>
    </i>
    <i>
      <x v="10883"/>
    </i>
    <i>
      <x v="14402"/>
    </i>
    <i>
      <x v="10884"/>
    </i>
    <i>
      <x v="14406"/>
    </i>
    <i>
      <x v="10885"/>
    </i>
    <i>
      <x v="14410"/>
    </i>
    <i>
      <x v="9422"/>
    </i>
    <i>
      <x v="14414"/>
    </i>
    <i>
      <x v="10887"/>
    </i>
    <i>
      <x v="14418"/>
    </i>
    <i>
      <x v="10888"/>
    </i>
    <i>
      <x v="14422"/>
    </i>
    <i>
      <x v="10889"/>
    </i>
    <i>
      <x v="14426"/>
    </i>
    <i>
      <x v="10890"/>
    </i>
    <i>
      <x v="14430"/>
    </i>
    <i>
      <x v="10891"/>
    </i>
    <i>
      <x v="14434"/>
    </i>
    <i>
      <x v="10892"/>
    </i>
    <i>
      <x v="14438"/>
    </i>
    <i>
      <x v="10893"/>
    </i>
    <i>
      <x v="9302"/>
    </i>
    <i>
      <x v="10894"/>
    </i>
    <i>
      <x v="14446"/>
    </i>
    <i>
      <x v="10895"/>
    </i>
    <i>
      <x v="14450"/>
    </i>
    <i>
      <x v="10896"/>
    </i>
    <i>
      <x v="14454"/>
    </i>
    <i>
      <x v="10897"/>
    </i>
    <i>
      <x v="14458"/>
    </i>
    <i>
      <x v="10898"/>
    </i>
    <i>
      <x v="14462"/>
    </i>
    <i>
      <x v="9229"/>
    </i>
    <i>
      <x v="14466"/>
    </i>
    <i>
      <x v="10900"/>
    </i>
    <i>
      <x v="14470"/>
    </i>
    <i>
      <x v="10901"/>
    </i>
    <i>
      <x v="14474"/>
    </i>
    <i>
      <x v="10902"/>
    </i>
    <i>
      <x v="14478"/>
    </i>
    <i>
      <x v="10903"/>
    </i>
    <i>
      <x v="14482"/>
    </i>
    <i>
      <x v="10904"/>
    </i>
    <i>
      <x v="14486"/>
    </i>
    <i>
      <x v="10905"/>
    </i>
    <i>
      <x v="14490"/>
    </i>
    <i>
      <x v="10906"/>
    </i>
    <i>
      <x v="14494"/>
    </i>
    <i>
      <x v="10907"/>
    </i>
    <i>
      <x v="14498"/>
    </i>
    <i>
      <x v="9230"/>
    </i>
    <i>
      <x v="14502"/>
    </i>
    <i>
      <x v="10909"/>
    </i>
    <i>
      <x v="9531"/>
    </i>
    <i>
      <x v="10910"/>
    </i>
    <i>
      <x v="14510"/>
    </i>
    <i>
      <x v="9423"/>
    </i>
    <i>
      <x v="14514"/>
    </i>
    <i>
      <x v="10912"/>
    </i>
    <i>
      <x v="14518"/>
    </i>
    <i>
      <x v="10913"/>
    </i>
    <i>
      <x v="14522"/>
    </i>
    <i>
      <x v="10914"/>
    </i>
    <i>
      <x v="14526"/>
    </i>
    <i>
      <x v="10915"/>
    </i>
    <i>
      <x v="14530"/>
    </i>
    <i>
      <x v="10916"/>
    </i>
    <i>
      <x v="14534"/>
    </i>
    <i>
      <x v="10917"/>
    </i>
    <i>
      <x v="14538"/>
    </i>
    <i>
      <x v="10918"/>
    </i>
    <i>
      <x v="14542"/>
    </i>
    <i>
      <x v="10919"/>
    </i>
    <i>
      <x v="9307"/>
    </i>
    <i>
      <x v="10920"/>
    </i>
    <i>
      <x v="14550"/>
    </i>
    <i>
      <x v="10921"/>
    </i>
    <i>
      <x v="14554"/>
    </i>
    <i>
      <x v="10922"/>
    </i>
    <i>
      <x v="14558"/>
    </i>
    <i>
      <x v="10923"/>
    </i>
    <i>
      <x v="14562"/>
    </i>
    <i>
      <x v="10924"/>
    </i>
    <i>
      <x v="14566"/>
    </i>
    <i>
      <x v="10925"/>
    </i>
    <i>
      <x v="14570"/>
    </i>
    <i>
      <x v="9424"/>
    </i>
    <i>
      <x v="14574"/>
    </i>
    <i>
      <x v="10927"/>
    </i>
    <i>
      <x v="14578"/>
    </i>
    <i>
      <x v="10928"/>
    </i>
    <i>
      <x v="14582"/>
    </i>
    <i>
      <x v="10929"/>
    </i>
    <i>
      <x v="14586"/>
    </i>
    <i>
      <x v="10930"/>
    </i>
    <i>
      <x v="14590"/>
    </i>
    <i>
      <x v="10931"/>
    </i>
    <i>
      <x v="14594"/>
    </i>
    <i>
      <x v="10932"/>
    </i>
    <i>
      <x v="14598"/>
    </i>
    <i>
      <x v="10933"/>
    </i>
    <i>
      <x v="14602"/>
    </i>
    <i>
      <x v="10934"/>
    </i>
    <i>
      <x v="14606"/>
    </i>
    <i>
      <x v="10935"/>
    </i>
    <i>
      <x v="14610"/>
    </i>
    <i>
      <x v="10936"/>
    </i>
    <i>
      <x v="14614"/>
    </i>
    <i>
      <x v="10937"/>
    </i>
    <i>
      <x v="14618"/>
    </i>
    <i>
      <x v="10938"/>
    </i>
    <i>
      <x v="14622"/>
    </i>
    <i>
      <x v="10939"/>
    </i>
    <i>
      <x v="14626"/>
    </i>
    <i>
      <x v="10940"/>
    </i>
    <i>
      <x v="14630"/>
    </i>
    <i>
      <x v="10941"/>
    </i>
    <i>
      <x v="14634"/>
    </i>
    <i>
      <x v="10942"/>
    </i>
    <i>
      <x v="14638"/>
    </i>
    <i>
      <x v="10943"/>
    </i>
    <i>
      <x v="14642"/>
    </i>
    <i>
      <x v="10944"/>
    </i>
    <i>
      <x v="14646"/>
    </i>
    <i>
      <x v="9425"/>
    </i>
    <i>
      <x v="9533"/>
    </i>
    <i>
      <x v="10946"/>
    </i>
    <i>
      <x v="9312"/>
    </i>
    <i>
      <x v="10947"/>
    </i>
    <i>
      <x v="14658"/>
    </i>
    <i>
      <x v="10948"/>
    </i>
    <i>
      <x v="14662"/>
    </i>
    <i>
      <x v="10949"/>
    </i>
    <i>
      <x v="14666"/>
    </i>
    <i>
      <x v="10950"/>
    </i>
    <i>
      <x v="14670"/>
    </i>
    <i>
      <x v="10951"/>
    </i>
    <i>
      <x v="14674"/>
    </i>
    <i>
      <x v="10952"/>
    </i>
    <i>
      <x v="9397"/>
    </i>
    <i>
      <x v="10953"/>
    </i>
    <i>
      <x v="14682"/>
    </i>
    <i>
      <x v="10954"/>
    </i>
    <i>
      <x v="14686"/>
    </i>
    <i>
      <x v="10955"/>
    </i>
    <i>
      <x v="14690"/>
    </i>
    <i>
      <x v="10956"/>
    </i>
    <i>
      <x v="14694"/>
    </i>
    <i>
      <x v="10957"/>
    </i>
    <i>
      <x v="14698"/>
    </i>
    <i>
      <x v="10958"/>
    </i>
    <i>
      <x v="14702"/>
    </i>
    <i>
      <x v="10959"/>
    </i>
    <i>
      <x v="14706"/>
    </i>
    <i>
      <x v="10960"/>
    </i>
    <i>
      <x v="14710"/>
    </i>
    <i>
      <x v="10961"/>
    </i>
    <i>
      <x v="9314"/>
    </i>
    <i>
      <x v="10962"/>
    </i>
    <i>
      <x v="14718"/>
    </i>
    <i>
      <x v="10963"/>
    </i>
    <i>
      <x v="14722"/>
    </i>
    <i>
      <x v="10964"/>
    </i>
    <i>
      <x v="14726"/>
    </i>
    <i>
      <x v="10965"/>
    </i>
    <i>
      <x v="14730"/>
    </i>
    <i>
      <x v="9231"/>
    </i>
    <i>
      <x v="14734"/>
    </i>
    <i>
      <x v="10967"/>
    </i>
    <i>
      <x v="14738"/>
    </i>
    <i>
      <x v="10968"/>
    </i>
    <i>
      <x v="14742"/>
    </i>
    <i>
      <x v="10969"/>
    </i>
    <i>
      <x v="14746"/>
    </i>
    <i>
      <x v="10970"/>
    </i>
    <i>
      <x v="14750"/>
    </i>
    <i>
      <x v="10971"/>
    </i>
    <i>
      <x v="14754"/>
    </i>
    <i>
      <x v="10972"/>
    </i>
    <i>
      <x v="14758"/>
    </i>
    <i>
      <x v="10973"/>
    </i>
    <i>
      <x v="14762"/>
    </i>
    <i>
      <x v="10974"/>
    </i>
    <i>
      <x v="14766"/>
    </i>
    <i>
      <x v="10975"/>
    </i>
    <i>
      <x v="14770"/>
    </i>
    <i>
      <x v="10976"/>
    </i>
    <i>
      <x v="14774"/>
    </i>
    <i>
      <x v="10977"/>
    </i>
    <i>
      <x v="14778"/>
    </i>
    <i>
      <x v="10978"/>
    </i>
    <i>
      <x v="14782"/>
    </i>
    <i>
      <x v="10979"/>
    </i>
    <i>
      <x v="14786"/>
    </i>
    <i>
      <x v="10980"/>
    </i>
    <i>
      <x v="14790"/>
    </i>
    <i>
      <x v="10981"/>
    </i>
    <i>
      <x v="14794"/>
    </i>
    <i>
      <x v="10982"/>
    </i>
    <i>
      <x v="14798"/>
    </i>
    <i>
      <x v="10983"/>
    </i>
    <i>
      <x v="14802"/>
    </i>
    <i>
      <x v="9642"/>
    </i>
    <i>
      <x v="14806"/>
    </i>
    <i>
      <x v="10985"/>
    </i>
    <i>
      <x v="14810"/>
    </i>
    <i>
      <x v="10986"/>
    </i>
    <i>
      <x v="14814"/>
    </i>
    <i>
      <x v="10987"/>
    </i>
    <i>
      <x v="14818"/>
    </i>
    <i>
      <x v="10988"/>
    </i>
    <i>
      <x v="14822"/>
    </i>
    <i>
      <x v="10989"/>
    </i>
    <i>
      <x v="14826"/>
    </i>
    <i>
      <x v="10990"/>
    </i>
    <i>
      <x v="14830"/>
    </i>
    <i>
      <x v="10991"/>
    </i>
    <i>
      <x v="14834"/>
    </i>
    <i>
      <x v="10992"/>
    </i>
    <i>
      <x v="14838"/>
    </i>
    <i>
      <x v="10993"/>
    </i>
    <i>
      <x v="14842"/>
    </i>
    <i>
      <x v="10994"/>
    </i>
    <i>
      <x v="14846"/>
    </i>
    <i>
      <x v="10995"/>
    </i>
    <i>
      <x v="14850"/>
    </i>
    <i>
      <x v="10996"/>
    </i>
    <i>
      <x v="14854"/>
    </i>
    <i>
      <x v="10997"/>
    </i>
    <i>
      <x v="14858"/>
    </i>
    <i>
      <x v="9426"/>
    </i>
    <i>
      <x v="14862"/>
    </i>
    <i>
      <x v="10999"/>
    </i>
    <i>
      <x v="14866"/>
    </i>
    <i>
      <x v="11000"/>
    </i>
    <i>
      <x v="9537"/>
    </i>
    <i>
      <x v="11001"/>
    </i>
    <i>
      <x v="14874"/>
    </i>
    <i>
      <x v="11002"/>
    </i>
    <i>
      <x v="14878"/>
    </i>
    <i>
      <x v="11003"/>
    </i>
    <i>
      <x v="14882"/>
    </i>
    <i>
      <x v="11004"/>
    </i>
    <i>
      <x v="14886"/>
    </i>
    <i>
      <x v="11005"/>
    </i>
    <i>
      <x v="14890"/>
    </i>
    <i>
      <x v="11006"/>
    </i>
    <i>
      <x v="14894"/>
    </i>
    <i>
      <x v="11007"/>
    </i>
    <i>
      <x v="14898"/>
    </i>
    <i>
      <x v="11008"/>
    </i>
    <i>
      <x v="14902"/>
    </i>
    <i>
      <x v="11009"/>
    </i>
    <i>
      <x v="14906"/>
    </i>
    <i>
      <x v="11010"/>
    </i>
    <i>
      <x v="14910"/>
    </i>
    <i>
      <x v="11011"/>
    </i>
    <i>
      <x v="14914"/>
    </i>
    <i>
      <x v="11012"/>
    </i>
    <i>
      <x v="14918"/>
    </i>
    <i>
      <x v="11013"/>
    </i>
    <i>
      <x v="14922"/>
    </i>
    <i>
      <x v="11014"/>
    </i>
    <i>
      <x v="14926"/>
    </i>
    <i>
      <x v="9643"/>
    </i>
    <i>
      <x v="14930"/>
    </i>
    <i>
      <x v="11016"/>
    </i>
    <i>
      <x v="14934"/>
    </i>
    <i>
      <x v="11017"/>
    </i>
    <i>
      <x v="9322"/>
    </i>
    <i>
      <x v="11018"/>
    </i>
    <i>
      <x v="14942"/>
    </i>
    <i>
      <x v="11019"/>
    </i>
    <i>
      <x v="14946"/>
    </i>
    <i>
      <x v="11020"/>
    </i>
    <i>
      <x v="14950"/>
    </i>
    <i>
      <x v="11021"/>
    </i>
    <i>
      <x v="14954"/>
    </i>
    <i>
      <x v="11022"/>
    </i>
    <i>
      <x v="14958"/>
    </i>
    <i>
      <x v="11023"/>
    </i>
    <i>
      <x v="14962"/>
    </i>
    <i>
      <x v="11024"/>
    </i>
    <i>
      <x v="14966"/>
    </i>
    <i>
      <x v="11025"/>
    </i>
    <i>
      <x v="14970"/>
    </i>
    <i>
      <x v="11026"/>
    </i>
    <i>
      <x v="14974"/>
    </i>
    <i>
      <x v="11027"/>
    </i>
    <i>
      <x v="14978"/>
    </i>
    <i>
      <x v="11028"/>
    </i>
    <i>
      <x v="14982"/>
    </i>
    <i>
      <x v="9644"/>
    </i>
    <i>
      <x v="14986"/>
    </i>
    <i>
      <x v="11030"/>
    </i>
    <i>
      <x v="14990"/>
    </i>
    <i>
      <x v="11031"/>
    </i>
    <i>
      <x v="14994"/>
    </i>
    <i>
      <x v="11032"/>
    </i>
    <i>
      <x v="14998"/>
    </i>
    <i>
      <x v="11033"/>
    </i>
    <i>
      <x v="15002"/>
    </i>
    <i>
      <x v="11034"/>
    </i>
    <i>
      <x v="15006"/>
    </i>
    <i>
      <x v="11035"/>
    </i>
    <i>
      <x v="15010"/>
    </i>
    <i>
      <x v="11036"/>
    </i>
    <i>
      <x v="15014"/>
    </i>
    <i>
      <x v="11037"/>
    </i>
    <i>
      <x v="15018"/>
    </i>
    <i>
      <x v="11038"/>
    </i>
    <i>
      <x v="15022"/>
    </i>
    <i>
      <x v="11039"/>
    </i>
    <i>
      <x v="15026"/>
    </i>
    <i>
      <x v="11040"/>
    </i>
    <i>
      <x v="15030"/>
    </i>
    <i>
      <x v="11041"/>
    </i>
    <i>
      <x v="15034"/>
    </i>
    <i>
      <x v="11042"/>
    </i>
    <i>
      <x v="15038"/>
    </i>
    <i>
      <x v="11043"/>
    </i>
    <i>
      <x v="15042"/>
    </i>
    <i>
      <x v="11044"/>
    </i>
    <i>
      <x v="15046"/>
    </i>
    <i>
      <x v="11045"/>
    </i>
    <i>
      <x v="15050"/>
    </i>
    <i>
      <x v="11046"/>
    </i>
    <i>
      <x v="15054"/>
    </i>
    <i>
      <x v="11047"/>
    </i>
    <i>
      <x v="15058"/>
    </i>
    <i>
      <x v="11048"/>
    </i>
    <i>
      <x v="15062"/>
    </i>
    <i>
      <x v="11049"/>
    </i>
    <i>
      <x v="15066"/>
    </i>
    <i>
      <x v="11050"/>
    </i>
    <i>
      <x v="15070"/>
    </i>
    <i>
      <x v="11051"/>
    </i>
    <i>
      <x v="15074"/>
    </i>
    <i>
      <x v="11052"/>
    </i>
    <i>
      <x v="15078"/>
    </i>
    <i>
      <x v="11053"/>
    </i>
    <i>
      <x v="15082"/>
    </i>
    <i>
      <x v="11054"/>
    </i>
    <i>
      <x v="9539"/>
    </i>
    <i>
      <x v="11055"/>
    </i>
    <i>
      <x v="15090"/>
    </i>
    <i>
      <x v="11056"/>
    </i>
    <i>
      <x v="15094"/>
    </i>
    <i>
      <x v="11057"/>
    </i>
    <i>
      <x v="15098"/>
    </i>
    <i>
      <x v="11058"/>
    </i>
    <i>
      <x v="15102"/>
    </i>
    <i>
      <x v="11059"/>
    </i>
    <i>
      <x v="15106"/>
    </i>
    <i>
      <x v="11060"/>
    </i>
    <i>
      <x v="15110"/>
    </i>
    <i>
      <x v="11061"/>
    </i>
    <i>
      <x v="15114"/>
    </i>
    <i>
      <x v="11062"/>
    </i>
    <i>
      <x v="15118"/>
    </i>
    <i>
      <x v="11063"/>
    </i>
    <i>
      <x v="15122"/>
    </i>
    <i>
      <x v="11064"/>
    </i>
    <i>
      <x v="15126"/>
    </i>
    <i>
      <x v="11065"/>
    </i>
    <i>
      <x v="15130"/>
    </i>
    <i>
      <x v="11066"/>
    </i>
    <i>
      <x v="15134"/>
    </i>
    <i>
      <x v="11067"/>
    </i>
    <i>
      <x v="15138"/>
    </i>
    <i>
      <x v="11068"/>
    </i>
    <i>
      <x v="15142"/>
    </i>
    <i>
      <x v="11069"/>
    </i>
    <i>
      <x v="15146"/>
    </i>
    <i>
      <x v="11070"/>
    </i>
    <i>
      <x v="15150"/>
    </i>
    <i>
      <x v="11071"/>
    </i>
    <i>
      <x v="15154"/>
    </i>
    <i>
      <x v="11072"/>
    </i>
    <i>
      <x v="15158"/>
    </i>
    <i>
      <x v="11073"/>
    </i>
    <i>
      <x v="15162"/>
    </i>
    <i>
      <x v="11074"/>
    </i>
    <i>
      <x v="15166"/>
    </i>
    <i>
      <x v="11075"/>
    </i>
    <i>
      <x v="15170"/>
    </i>
    <i>
      <x v="11076"/>
    </i>
    <i>
      <x v="15174"/>
    </i>
    <i>
      <x v="11077"/>
    </i>
    <i>
      <x v="15178"/>
    </i>
    <i>
      <x v="11078"/>
    </i>
    <i>
      <x v="15182"/>
    </i>
    <i>
      <x v="11079"/>
    </i>
    <i>
      <x v="15186"/>
    </i>
    <i>
      <x v="11080"/>
    </i>
    <i>
      <x v="15190"/>
    </i>
    <i>
      <x v="11081"/>
    </i>
    <i>
      <x v="15194"/>
    </i>
    <i>
      <x v="11082"/>
    </i>
    <i>
      <x v="15198"/>
    </i>
    <i>
      <x v="11083"/>
    </i>
    <i>
      <x v="15202"/>
    </i>
    <i>
      <x v="11084"/>
    </i>
    <i>
      <x v="15206"/>
    </i>
    <i>
      <x v="11085"/>
    </i>
    <i>
      <x v="15210"/>
    </i>
    <i>
      <x v="11086"/>
    </i>
    <i>
      <x v="15214"/>
    </i>
    <i>
      <x v="11087"/>
    </i>
    <i>
      <x v="15218"/>
    </i>
    <i>
      <x v="11088"/>
    </i>
    <i>
      <x v="15222"/>
    </i>
    <i>
      <x v="11089"/>
    </i>
    <i>
      <x v="9542"/>
    </i>
    <i>
      <x v="11090"/>
    </i>
    <i>
      <x v="15230"/>
    </i>
    <i>
      <x v="11091"/>
    </i>
    <i>
      <x v="15234"/>
    </i>
    <i>
      <x v="11092"/>
    </i>
    <i>
      <x v="9543"/>
    </i>
    <i>
      <x v="11093"/>
    </i>
    <i>
      <x v="15242"/>
    </i>
    <i>
      <x v="11094"/>
    </i>
    <i>
      <x v="15246"/>
    </i>
    <i>
      <x v="11095"/>
    </i>
    <i>
      <x v="15250"/>
    </i>
    <i>
      <x v="11096"/>
    </i>
    <i>
      <x v="15254"/>
    </i>
    <i>
      <x v="11097"/>
    </i>
    <i>
      <x v="15258"/>
    </i>
    <i>
      <x v="11098"/>
    </i>
    <i>
      <x v="15262"/>
    </i>
    <i>
      <x v="9427"/>
    </i>
    <i>
      <x v="15266"/>
    </i>
    <i>
      <x v="11100"/>
    </i>
    <i>
      <x v="15270"/>
    </i>
    <i>
      <x v="11101"/>
    </i>
    <i>
      <x v="15274"/>
    </i>
    <i>
      <x v="11102"/>
    </i>
    <i>
      <x v="15278"/>
    </i>
    <i>
      <x v="11103"/>
    </i>
    <i>
      <x v="15282"/>
    </i>
    <i>
      <x v="11104"/>
    </i>
    <i>
      <x v="15286"/>
    </i>
    <i>
      <x v="11105"/>
    </i>
    <i>
      <x v="15290"/>
    </i>
    <i>
      <x v="11106"/>
    </i>
    <i>
      <x v="15294"/>
    </i>
    <i>
      <x v="11107"/>
    </i>
    <i>
      <x v="15298"/>
    </i>
    <i>
      <x v="11108"/>
    </i>
    <i>
      <x v="15302"/>
    </i>
    <i>
      <x v="11109"/>
    </i>
    <i>
      <x v="15306"/>
    </i>
    <i>
      <x v="9645"/>
    </i>
    <i>
      <x v="15310"/>
    </i>
    <i>
      <x v="11111"/>
    </i>
    <i>
      <x v="15314"/>
    </i>
    <i>
      <x v="11112"/>
    </i>
    <i>
      <x v="15318"/>
    </i>
    <i>
      <x v="11113"/>
    </i>
    <i>
      <x v="15322"/>
    </i>
    <i>
      <x v="11114"/>
    </i>
    <i>
      <x v="15326"/>
    </i>
    <i>
      <x v="11115"/>
    </i>
    <i>
      <x v="15330"/>
    </i>
    <i>
      <x v="11116"/>
    </i>
    <i>
      <x v="15334"/>
    </i>
    <i>
      <x v="11117"/>
    </i>
    <i>
      <x v="15338"/>
    </i>
    <i>
      <x v="11118"/>
    </i>
    <i>
      <x v="15342"/>
    </i>
    <i>
      <x v="11119"/>
    </i>
    <i>
      <x v="15346"/>
    </i>
    <i>
      <x v="11120"/>
    </i>
    <i>
      <x v="15350"/>
    </i>
    <i>
      <x v="11121"/>
    </i>
    <i>
      <x v="15354"/>
    </i>
    <i>
      <x v="11122"/>
    </i>
    <i>
      <x v="15358"/>
    </i>
    <i>
      <x v="9708"/>
    </i>
    <i>
      <x v="15362"/>
    </i>
    <i>
      <x v="11124"/>
    </i>
    <i>
      <x v="9548"/>
    </i>
    <i>
      <x v="11125"/>
    </i>
    <i>
      <x v="15370"/>
    </i>
    <i>
      <x v="11126"/>
    </i>
    <i>
      <x v="15374"/>
    </i>
    <i>
      <x v="11127"/>
    </i>
    <i>
      <x v="15378"/>
    </i>
    <i>
      <x v="11128"/>
    </i>
    <i>
      <x v="15382"/>
    </i>
    <i>
      <x v="11129"/>
    </i>
    <i>
      <x v="9549"/>
    </i>
    <i>
      <x v="11130"/>
    </i>
    <i>
      <x v="15390"/>
    </i>
    <i>
      <x v="9428"/>
    </i>
    <i>
      <x v="15394"/>
    </i>
    <i>
      <x v="11132"/>
    </i>
    <i>
      <x v="15398"/>
    </i>
    <i>
      <x v="11133"/>
    </i>
    <i>
      <x v="15402"/>
    </i>
    <i>
      <x v="11134"/>
    </i>
    <i>
      <x v="15406"/>
    </i>
    <i>
      <x v="11135"/>
    </i>
    <i>
      <x v="15410"/>
    </i>
    <i>
      <x v="11136"/>
    </i>
    <i>
      <x v="15414"/>
    </i>
    <i>
      <x v="11137"/>
    </i>
    <i>
      <x v="15418"/>
    </i>
    <i>
      <x v="11138"/>
    </i>
    <i>
      <x v="15422"/>
    </i>
    <i>
      <x v="11139"/>
    </i>
    <i>
      <x v="15426"/>
    </i>
    <i>
      <x v="11140"/>
    </i>
    <i>
      <x v="15430"/>
    </i>
    <i>
      <x v="11141"/>
    </i>
    <i>
      <x v="15434"/>
    </i>
    <i>
      <x v="11142"/>
    </i>
    <i>
      <x v="15438"/>
    </i>
    <i>
      <x v="11143"/>
    </i>
    <i>
      <x v="15442"/>
    </i>
    <i>
      <x v="11144"/>
    </i>
    <i>
      <x v="15446"/>
    </i>
    <i>
      <x v="11145"/>
    </i>
    <i>
      <x v="15450"/>
    </i>
    <i>
      <x v="11146"/>
    </i>
    <i>
      <x v="15454"/>
    </i>
    <i>
      <x v="11147"/>
    </i>
    <i>
      <x v="15458"/>
    </i>
    <i>
      <x v="11148"/>
    </i>
    <i>
      <x v="15462"/>
    </i>
    <i>
      <x v="11149"/>
    </i>
    <i>
      <x v="15466"/>
    </i>
    <i>
      <x v="11150"/>
    </i>
    <i>
      <x v="15470"/>
    </i>
    <i>
      <x v="11151"/>
    </i>
    <i>
      <x v="15474"/>
    </i>
    <i>
      <x v="11152"/>
    </i>
    <i>
      <x v="15478"/>
    </i>
    <i>
      <x v="11153"/>
    </i>
    <i>
      <x v="15482"/>
    </i>
    <i>
      <x v="11154"/>
    </i>
    <i>
      <x v="15486"/>
    </i>
    <i>
      <x v="11155"/>
    </i>
    <i>
      <x v="15490"/>
    </i>
    <i>
      <x v="11156"/>
    </i>
    <i>
      <x v="15494"/>
    </i>
    <i>
      <x v="11157"/>
    </i>
    <i>
      <x v="15498"/>
    </i>
    <i>
      <x v="11158"/>
    </i>
    <i>
      <x v="15502"/>
    </i>
    <i>
      <x v="11159"/>
    </i>
    <i>
      <x v="15506"/>
    </i>
    <i>
      <x v="11160"/>
    </i>
    <i>
      <x v="15510"/>
    </i>
    <i>
      <x v="11161"/>
    </i>
    <i>
      <x v="15514"/>
    </i>
    <i>
      <x v="11162"/>
    </i>
    <i>
      <x v="15518"/>
    </i>
    <i>
      <x v="11163"/>
    </i>
    <i>
      <x v="9557"/>
    </i>
    <i>
      <x v="11164"/>
    </i>
    <i>
      <x v="15526"/>
    </i>
    <i>
      <x v="11165"/>
    </i>
    <i>
      <x v="15530"/>
    </i>
    <i>
      <x v="11166"/>
    </i>
    <i>
      <x v="15534"/>
    </i>
    <i>
      <x v="11167"/>
    </i>
    <i>
      <x v="15538"/>
    </i>
    <i>
      <x v="11168"/>
    </i>
    <i>
      <x v="15542"/>
    </i>
    <i>
      <x v="11169"/>
    </i>
    <i>
      <x v="15546"/>
    </i>
    <i>
      <x v="11170"/>
    </i>
    <i>
      <x v="15550"/>
    </i>
    <i>
      <x v="11171"/>
    </i>
    <i>
      <x v="15554"/>
    </i>
    <i>
      <x v="11172"/>
    </i>
    <i>
      <x v="15558"/>
    </i>
    <i>
      <x v="11173"/>
    </i>
    <i>
      <x v="15562"/>
    </i>
    <i>
      <x v="11174"/>
    </i>
    <i>
      <x v="15566"/>
    </i>
    <i>
      <x v="11175"/>
    </i>
    <i>
      <x v="15570"/>
    </i>
    <i>
      <x v="11176"/>
    </i>
    <i>
      <x v="15574"/>
    </i>
    <i>
      <x v="11177"/>
    </i>
    <i>
      <x v="15578"/>
    </i>
    <i>
      <x v="9429"/>
    </i>
    <i>
      <x v="15582"/>
    </i>
    <i>
      <x v="11179"/>
    </i>
    <i>
      <x v="15586"/>
    </i>
    <i>
      <x v="11180"/>
    </i>
    <i>
      <x v="15590"/>
    </i>
    <i>
      <x v="11181"/>
    </i>
    <i>
      <x v="15594"/>
    </i>
    <i>
      <x v="11182"/>
    </i>
    <i>
      <x v="15598"/>
    </i>
    <i>
      <x v="9430"/>
    </i>
    <i>
      <x v="15602"/>
    </i>
    <i>
      <x v="11184"/>
    </i>
    <i>
      <x v="15606"/>
    </i>
    <i>
      <x v="11185"/>
    </i>
    <i>
      <x v="15610"/>
    </i>
    <i>
      <x v="11186"/>
    </i>
    <i>
      <x v="15614"/>
    </i>
    <i>
      <x v="11187"/>
    </i>
    <i>
      <x v="15618"/>
    </i>
    <i>
      <x v="11188"/>
    </i>
    <i>
      <x v="15622"/>
    </i>
    <i>
      <x v="11189"/>
    </i>
    <i>
      <x v="15626"/>
    </i>
    <i>
      <x v="11190"/>
    </i>
    <i>
      <x v="15630"/>
    </i>
    <i>
      <x v="11191"/>
    </i>
    <i>
      <x v="15634"/>
    </i>
    <i>
      <x v="11192"/>
    </i>
    <i>
      <x v="15638"/>
    </i>
    <i>
      <x v="11193"/>
    </i>
    <i>
      <x v="9559"/>
    </i>
    <i>
      <x v="11194"/>
    </i>
    <i>
      <x v="15646"/>
    </i>
    <i>
      <x v="11195"/>
    </i>
    <i>
      <x v="15650"/>
    </i>
    <i>
      <x v="11196"/>
    </i>
    <i>
      <x v="15654"/>
    </i>
    <i>
      <x v="11197"/>
    </i>
    <i>
      <x v="9692"/>
    </i>
    <i>
      <x v="11198"/>
    </i>
    <i>
      <x v="15662"/>
    </i>
    <i>
      <x v="11199"/>
    </i>
    <i>
      <x v="15666"/>
    </i>
    <i>
      <x v="11200"/>
    </i>
    <i>
      <x v="9712"/>
    </i>
    <i>
      <x v="11201"/>
    </i>
    <i>
      <x v="15674"/>
    </i>
    <i>
      <x v="11202"/>
    </i>
    <i>
      <x v="15678"/>
    </i>
    <i>
      <x v="11203"/>
    </i>
    <i>
      <x v="15682"/>
    </i>
    <i>
      <x v="11204"/>
    </i>
    <i>
      <x v="15686"/>
    </i>
    <i>
      <x v="11205"/>
    </i>
    <i>
      <x v="15690"/>
    </i>
    <i>
      <x v="11206"/>
    </i>
    <i>
      <x v="9561"/>
    </i>
    <i>
      <x v="11207"/>
    </i>
    <i>
      <x v="15698"/>
    </i>
    <i>
      <x v="9431"/>
    </i>
    <i>
      <x v="15702"/>
    </i>
    <i>
      <x v="11209"/>
    </i>
    <i>
      <x v="15706"/>
    </i>
    <i>
      <x v="11210"/>
    </i>
    <i>
      <x v="15710"/>
    </i>
    <i>
      <x v="11211"/>
    </i>
    <i>
      <x v="15714"/>
    </i>
    <i>
      <x v="11212"/>
    </i>
    <i>
      <x v="15718"/>
    </i>
    <i>
      <x v="11213"/>
    </i>
    <i>
      <x v="15722"/>
    </i>
    <i>
      <x v="11214"/>
    </i>
    <i>
      <x v="15726"/>
    </i>
    <i>
      <x v="11215"/>
    </i>
    <i>
      <x v="15730"/>
    </i>
    <i>
      <x v="9432"/>
    </i>
    <i>
      <x v="15734"/>
    </i>
    <i>
      <x v="11217"/>
    </i>
    <i>
      <x v="15738"/>
    </i>
    <i>
      <x v="11218"/>
    </i>
    <i>
      <x v="15742"/>
    </i>
    <i>
      <x v="11219"/>
    </i>
    <i>
      <x v="15746"/>
    </i>
    <i>
      <x v="11220"/>
    </i>
    <i>
      <x v="15750"/>
    </i>
    <i>
      <x v="11221"/>
    </i>
    <i>
      <x v="15754"/>
    </i>
    <i>
      <x v="11222"/>
    </i>
    <i>
      <x v="15758"/>
    </i>
    <i>
      <x v="11223"/>
    </i>
    <i>
      <x v="15762"/>
    </i>
    <i>
      <x v="11224"/>
    </i>
    <i>
      <x v="15766"/>
    </i>
    <i>
      <x v="11225"/>
    </i>
    <i>
      <x v="15770"/>
    </i>
    <i>
      <x v="9433"/>
    </i>
    <i>
      <x v="15774"/>
    </i>
    <i>
      <x v="11227"/>
    </i>
    <i>
      <x v="15778"/>
    </i>
    <i>
      <x v="11228"/>
    </i>
    <i>
      <x v="15782"/>
    </i>
    <i>
      <x v="9678"/>
    </i>
    <i>
      <x v="15786"/>
    </i>
    <i>
      <x v="11230"/>
    </i>
    <i>
      <x v="15790"/>
    </i>
    <i>
      <x v="11231"/>
    </i>
    <i>
      <x v="15794"/>
    </i>
    <i>
      <x v="11232"/>
    </i>
    <i>
      <x v="15798"/>
    </i>
    <i>
      <x v="11233"/>
    </i>
    <i>
      <x v="15802"/>
    </i>
    <i>
      <x v="11234"/>
    </i>
    <i>
      <x v="15806"/>
    </i>
    <i>
      <x v="11235"/>
    </i>
    <i>
      <x v="15810"/>
    </i>
    <i>
      <x v="11236"/>
    </i>
    <i>
      <x v="15814"/>
    </i>
    <i>
      <x v="11237"/>
    </i>
    <i>
      <x v="15818"/>
    </i>
    <i>
      <x v="11238"/>
    </i>
    <i>
      <x v="15822"/>
    </i>
    <i>
      <x v="11239"/>
    </i>
    <i>
      <x v="15826"/>
    </i>
    <i>
      <x v="11240"/>
    </i>
    <i>
      <x v="15830"/>
    </i>
    <i>
      <x v="11241"/>
    </i>
    <i>
      <x v="15834"/>
    </i>
    <i>
      <x v="11242"/>
    </i>
    <i>
      <x v="15838"/>
    </i>
    <i>
      <x v="11243"/>
    </i>
    <i>
      <x v="15842"/>
    </i>
    <i>
      <x v="11244"/>
    </i>
    <i>
      <x v="15846"/>
    </i>
    <i>
      <x v="11245"/>
    </i>
    <i>
      <x v="15850"/>
    </i>
    <i>
      <x v="11246"/>
    </i>
    <i>
      <x v="15854"/>
    </i>
    <i>
      <x v="11247"/>
    </i>
    <i>
      <x v="9203"/>
    </i>
    <i>
      <x v="11248"/>
    </i>
    <i>
      <x v="9335"/>
    </i>
    <i>
      <x v="9434"/>
    </i>
    <i>
      <x v="15866"/>
    </i>
    <i>
      <x v="9232"/>
    </i>
    <i>
      <x v="15870"/>
    </i>
    <i>
      <x v="11251"/>
    </i>
    <i>
      <x v="15874"/>
    </i>
    <i>
      <x v="11252"/>
    </i>
    <i>
      <x v="15878"/>
    </i>
    <i>
      <x v="9233"/>
    </i>
    <i>
      <x v="15882"/>
    </i>
    <i>
      <x v="11254"/>
    </i>
    <i>
      <x v="15886"/>
    </i>
    <i>
      <x v="11255"/>
    </i>
    <i>
      <x v="15890"/>
    </i>
    <i>
      <x v="11256"/>
    </i>
    <i>
      <x v="15894"/>
    </i>
    <i>
      <x v="9435"/>
    </i>
    <i>
      <x v="9571"/>
    </i>
    <i>
      <x v="11258"/>
    </i>
    <i>
      <x v="15902"/>
    </i>
    <i>
      <x v="11259"/>
    </i>
    <i>
      <x v="15906"/>
    </i>
    <i>
      <x v="11260"/>
    </i>
    <i>
      <x v="15910"/>
    </i>
    <i>
      <x v="11261"/>
    </i>
    <i>
      <x v="15914"/>
    </i>
    <i>
      <x v="11262"/>
    </i>
    <i>
      <x v="15918"/>
    </i>
    <i>
      <x v="11263"/>
    </i>
    <i>
      <x v="15922"/>
    </i>
    <i>
      <x v="11264"/>
    </i>
    <i>
      <x v="15926"/>
    </i>
    <i>
      <x v="11265"/>
    </i>
    <i>
      <x v="15930"/>
    </i>
    <i>
      <x v="11266"/>
    </i>
    <i>
      <x v="15934"/>
    </i>
    <i>
      <x v="11267"/>
    </i>
    <i>
      <x v="15938"/>
    </i>
    <i>
      <x v="11268"/>
    </i>
    <i>
      <x v="15942"/>
    </i>
    <i>
      <x v="11269"/>
    </i>
    <i>
      <x v="15946"/>
    </i>
    <i>
      <x v="11270"/>
    </i>
    <i>
      <x v="15950"/>
    </i>
    <i>
      <x v="11271"/>
    </i>
    <i>
      <x v="9572"/>
    </i>
    <i>
      <x v="11272"/>
    </i>
    <i>
      <x v="15958"/>
    </i>
    <i>
      <x v="11273"/>
    </i>
    <i>
      <x v="15962"/>
    </i>
    <i>
      <x v="11274"/>
    </i>
    <i>
      <x v="15966"/>
    </i>
    <i>
      <x v="11275"/>
    </i>
    <i>
      <x v="15970"/>
    </i>
    <i>
      <x v="11276"/>
    </i>
    <i>
      <x v="15974"/>
    </i>
    <i>
      <x v="11277"/>
    </i>
    <i>
      <x v="15978"/>
    </i>
    <i>
      <x v="11278"/>
    </i>
    <i>
      <x v="15982"/>
    </i>
    <i>
      <x v="11279"/>
    </i>
    <i>
      <x v="15986"/>
    </i>
    <i>
      <x v="9436"/>
    </i>
    <i>
      <x v="15990"/>
    </i>
    <i>
      <x v="9234"/>
    </i>
    <i>
      <x v="15994"/>
    </i>
    <i>
      <x v="11282"/>
    </i>
    <i>
      <x v="15998"/>
    </i>
    <i>
      <x v="11283"/>
    </i>
    <i>
      <x v="16002"/>
    </i>
    <i>
      <x v="11284"/>
    </i>
    <i>
      <x v="16006"/>
    </i>
    <i>
      <x v="11285"/>
    </i>
    <i>
      <x v="16010"/>
    </i>
    <i>
      <x v="11286"/>
    </i>
    <i>
      <x v="16014"/>
    </i>
    <i>
      <x v="9235"/>
    </i>
    <i>
      <x v="16018"/>
    </i>
    <i>
      <x v="11288"/>
    </i>
    <i>
      <x v="16022"/>
    </i>
    <i>
      <x v="11289"/>
    </i>
    <i>
      <x v="16026"/>
    </i>
    <i>
      <x v="11290"/>
    </i>
    <i>
      <x v="16030"/>
    </i>
    <i>
      <x v="11291"/>
    </i>
    <i>
      <x v="9673"/>
    </i>
    <i>
      <x v="11292"/>
    </i>
    <i>
      <x v="16038"/>
    </i>
    <i>
      <x v="11293"/>
    </i>
    <i>
      <x v="16042"/>
    </i>
    <i>
      <x v="11294"/>
    </i>
    <i>
      <x v="16046"/>
    </i>
    <i>
      <x v="11295"/>
    </i>
    <i>
      <x v="9341"/>
    </i>
    <i>
      <x v="11296"/>
    </i>
    <i>
      <x v="16054"/>
    </i>
    <i>
      <x v="11297"/>
    </i>
    <i>
      <x v="16058"/>
    </i>
    <i>
      <x v="11298"/>
    </i>
    <i>
      <x v="16062"/>
    </i>
    <i>
      <x v="11299"/>
    </i>
    <i>
      <x v="16066"/>
    </i>
    <i>
      <x v="11300"/>
    </i>
    <i>
      <x v="16070"/>
    </i>
    <i>
      <x v="11301"/>
    </i>
    <i>
      <x v="9658"/>
    </i>
    <i>
      <x v="11302"/>
    </i>
    <i>
      <x v="16078"/>
    </i>
    <i>
      <x v="11303"/>
    </i>
    <i>
      <x v="16082"/>
    </i>
    <i>
      <x v="11304"/>
    </i>
    <i>
      <x v="16086"/>
    </i>
    <i>
      <x v="9437"/>
    </i>
    <i>
      <x v="16090"/>
    </i>
    <i>
      <x v="11306"/>
    </i>
    <i>
      <x v="16094"/>
    </i>
    <i>
      <x v="11307"/>
    </i>
    <i>
      <x v="16098"/>
    </i>
    <i>
      <x v="11308"/>
    </i>
    <i>
      <x v="16102"/>
    </i>
    <i>
      <x v="11309"/>
    </i>
    <i>
      <x v="16106"/>
    </i>
    <i>
      <x v="11310"/>
    </i>
    <i>
      <x v="16110"/>
    </i>
    <i>
      <x v="11311"/>
    </i>
    <i>
      <x v="9343"/>
    </i>
    <i>
      <x v="11312"/>
    </i>
    <i>
      <x v="16118"/>
    </i>
    <i>
      <x v="11313"/>
    </i>
    <i>
      <x v="16122"/>
    </i>
    <i>
      <x v="11314"/>
    </i>
    <i>
      <x v="16126"/>
    </i>
    <i>
      <x v="11315"/>
    </i>
    <i>
      <x v="16130"/>
    </i>
    <i>
      <x v="11316"/>
    </i>
    <i>
      <x v="16134"/>
    </i>
    <i>
      <x v="11317"/>
    </i>
    <i>
      <x v="16138"/>
    </i>
    <i>
      <x v="11318"/>
    </i>
    <i>
      <x v="16142"/>
    </i>
    <i>
      <x v="11319"/>
    </i>
    <i>
      <x v="16146"/>
    </i>
    <i>
      <x v="11320"/>
    </i>
    <i>
      <x v="16150"/>
    </i>
    <i>
      <x v="11321"/>
    </i>
    <i>
      <x v="16154"/>
    </i>
    <i>
      <x v="9709"/>
    </i>
    <i>
      <x v="16158"/>
    </i>
    <i>
      <x v="11323"/>
    </i>
    <i>
      <x v="16162"/>
    </i>
    <i>
      <x v="9438"/>
    </i>
    <i>
      <x v="16166"/>
    </i>
    <i>
      <x v="11325"/>
    </i>
    <i>
      <x v="16170"/>
    </i>
    <i>
      <x v="11326"/>
    </i>
    <i>
      <x v="16174"/>
    </i>
    <i>
      <x v="11327"/>
    </i>
    <i>
      <x v="16178"/>
    </i>
    <i>
      <x v="11328"/>
    </i>
    <i>
      <x v="16182"/>
    </i>
    <i>
      <x v="11329"/>
    </i>
    <i>
      <x v="16186"/>
    </i>
    <i>
      <x v="11330"/>
    </i>
    <i>
      <x v="16190"/>
    </i>
    <i>
      <x v="11331"/>
    </i>
    <i>
      <x v="16194"/>
    </i>
    <i>
      <x v="11332"/>
    </i>
    <i>
      <x v="16198"/>
    </i>
    <i>
      <x v="11333"/>
    </i>
    <i>
      <x v="16202"/>
    </i>
    <i>
      <x v="11334"/>
    </i>
    <i>
      <x v="9576"/>
    </i>
    <i>
      <x v="11335"/>
    </i>
    <i>
      <x v="16210"/>
    </i>
    <i>
      <x v="11336"/>
    </i>
    <i>
      <x v="16214"/>
    </i>
    <i>
      <x v="11337"/>
    </i>
    <i>
      <x v="16218"/>
    </i>
    <i>
      <x v="11338"/>
    </i>
    <i>
      <x v="16222"/>
    </i>
    <i>
      <x v="11339"/>
    </i>
    <i>
      <x v="16226"/>
    </i>
    <i>
      <x v="11340"/>
    </i>
    <i>
      <x v="16230"/>
    </i>
    <i>
      <x v="11341"/>
    </i>
    <i>
      <x v="16234"/>
    </i>
    <i>
      <x v="11342"/>
    </i>
    <i>
      <x v="16238"/>
    </i>
    <i>
      <x v="11343"/>
    </i>
    <i>
      <x v="16242"/>
    </i>
    <i>
      <x v="11344"/>
    </i>
    <i>
      <x v="16246"/>
    </i>
    <i>
      <x v="11345"/>
    </i>
    <i>
      <x v="16250"/>
    </i>
    <i>
      <x v="11346"/>
    </i>
    <i>
      <x v="9659"/>
    </i>
    <i>
      <x v="11347"/>
    </i>
    <i>
      <x v="16258"/>
    </i>
    <i>
      <x v="11348"/>
    </i>
    <i>
      <x v="16262"/>
    </i>
    <i>
      <x v="11349"/>
    </i>
    <i>
      <x v="9345"/>
    </i>
    <i>
      <x v="9236"/>
    </i>
    <i>
      <x v="16270"/>
    </i>
    <i>
      <x v="11351"/>
    </i>
    <i>
      <x v="16274"/>
    </i>
    <i>
      <x v="11352"/>
    </i>
    <i>
      <x v="16278"/>
    </i>
    <i>
      <x v="11353"/>
    </i>
    <i>
      <x v="9347"/>
    </i>
    <i>
      <x v="11354"/>
    </i>
    <i>
      <x v="16286"/>
    </i>
    <i>
      <x v="11355"/>
    </i>
    <i>
      <x v="9348"/>
    </i>
    <i>
      <x v="11356"/>
    </i>
    <i>
      <x v="16294"/>
    </i>
    <i>
      <x v="11357"/>
    </i>
    <i>
      <x v="16298"/>
    </i>
    <i>
      <x v="11358"/>
    </i>
    <i>
      <x v="16302"/>
    </i>
    <i>
      <x v="11359"/>
    </i>
    <i>
      <x v="16306"/>
    </i>
    <i>
      <x v="11360"/>
    </i>
    <i>
      <x v="9578"/>
    </i>
    <i>
      <x v="11361"/>
    </i>
    <i>
      <x v="16314"/>
    </i>
    <i>
      <x v="9439"/>
    </i>
    <i>
      <x v="16318"/>
    </i>
    <i>
      <x v="11363"/>
    </i>
    <i>
      <x v="16322"/>
    </i>
    <i>
      <x v="9237"/>
    </i>
    <i>
      <x v="16326"/>
    </i>
    <i>
      <x v="11365"/>
    </i>
    <i>
      <x v="9350"/>
    </i>
    <i>
      <x v="11366"/>
    </i>
    <i>
      <x v="16334"/>
    </i>
    <i>
      <x v="11367"/>
    </i>
    <i>
      <x v="16338"/>
    </i>
    <i>
      <x v="11368"/>
    </i>
    <i>
      <x v="16342"/>
    </i>
    <i>
      <x v="11369"/>
    </i>
    <i>
      <x v="16346"/>
    </i>
    <i>
      <x v="11370"/>
    </i>
    <i>
      <x v="16350"/>
    </i>
    <i>
      <x v="11371"/>
    </i>
    <i>
      <x v="16354"/>
    </i>
    <i>
      <x v="11372"/>
    </i>
    <i>
      <x v="16358"/>
    </i>
    <i>
      <x v="11373"/>
    </i>
    <i>
      <x v="16362"/>
    </i>
    <i>
      <x v="11374"/>
    </i>
    <i>
      <x v="16366"/>
    </i>
    <i>
      <x v="11375"/>
    </i>
    <i>
      <x v="16370"/>
    </i>
    <i>
      <x v="11376"/>
    </i>
    <i>
      <x v="16374"/>
    </i>
    <i>
      <x v="9710"/>
    </i>
    <i>
      <x v="16378"/>
    </i>
    <i>
      <x v="11378"/>
    </i>
    <i>
      <x v="16382"/>
    </i>
    <i>
      <x v="11379"/>
    </i>
    <i>
      <x v="16386"/>
    </i>
    <i>
      <x v="11380"/>
    </i>
    <i>
      <x v="9662"/>
    </i>
    <i>
      <x v="9441"/>
    </i>
    <i>
      <x v="16394"/>
    </i>
    <i>
      <x v="11382"/>
    </i>
    <i>
      <x v="16398"/>
    </i>
    <i>
      <x v="11383"/>
    </i>
    <i>
      <x v="16402"/>
    </i>
    <i>
      <x v="11384"/>
    </i>
    <i>
      <x v="16406"/>
    </i>
    <i>
      <x v="11385"/>
    </i>
    <i>
      <x v="16410"/>
    </i>
    <i>
      <x v="11386"/>
    </i>
    <i>
      <x v="16414"/>
    </i>
    <i>
      <x v="11387"/>
    </i>
    <i>
      <x v="16418"/>
    </i>
    <i>
      <x v="11388"/>
    </i>
    <i>
      <x v="16422"/>
    </i>
    <i>
      <x v="11389"/>
    </i>
    <i>
      <x v="16426"/>
    </i>
    <i>
      <x v="11390"/>
    </i>
    <i>
      <x v="16430"/>
    </i>
    <i>
      <x v="11391"/>
    </i>
    <i>
      <x v="16434"/>
    </i>
    <i>
      <x v="11392"/>
    </i>
    <i>
      <x v="16438"/>
    </i>
    <i>
      <x v="9238"/>
    </i>
    <i>
      <x v="16442"/>
    </i>
    <i>
      <x v="11394"/>
    </i>
    <i>
      <x v="16446"/>
    </i>
    <i>
      <x v="11395"/>
    </i>
    <i>
      <x v="16450"/>
    </i>
    <i>
      <x v="11396"/>
    </i>
    <i>
      <x v="16454"/>
    </i>
    <i>
      <x v="9442"/>
    </i>
    <i>
      <x v="16458"/>
    </i>
    <i>
      <x v="11398"/>
    </i>
    <i>
      <x v="16462"/>
    </i>
    <i>
      <x v="11399"/>
    </i>
    <i>
      <x v="16466"/>
    </i>
    <i>
      <x v="11400"/>
    </i>
    <i>
      <x v="16470"/>
    </i>
    <i>
      <x v="11401"/>
    </i>
    <i>
      <x v="16474"/>
    </i>
    <i>
      <x v="11402"/>
    </i>
    <i>
      <x v="16478"/>
    </i>
    <i>
      <x v="11403"/>
    </i>
    <i>
      <x v="16482"/>
    </i>
    <i>
      <x v="11404"/>
    </i>
    <i>
      <x v="16486"/>
    </i>
    <i>
      <x v="11405"/>
    </i>
    <i>
      <x v="16490"/>
    </i>
    <i>
      <x v="11406"/>
    </i>
    <i>
      <x v="16494"/>
    </i>
    <i>
      <x v="11407"/>
    </i>
    <i>
      <x v="16498"/>
    </i>
    <i>
      <x v="11408"/>
    </i>
    <i>
      <x v="16502"/>
    </i>
    <i>
      <x v="11409"/>
    </i>
    <i>
      <x v="16506"/>
    </i>
    <i>
      <x v="9443"/>
    </i>
    <i>
      <x v="16510"/>
    </i>
    <i>
      <x v="11411"/>
    </i>
    <i>
      <x v="16514"/>
    </i>
    <i>
      <x v="11412"/>
    </i>
    <i>
      <x v="9354"/>
    </i>
    <i>
      <x v="11413"/>
    </i>
    <i>
      <x v="16522"/>
    </i>
    <i>
      <x v="11414"/>
    </i>
    <i>
      <x v="16526"/>
    </i>
    <i>
      <x v="11415"/>
    </i>
    <i>
      <x v="16530"/>
    </i>
    <i>
      <x v="11416"/>
    </i>
    <i>
      <x v="9355"/>
    </i>
    <i>
      <x v="11417"/>
    </i>
    <i>
      <x v="16538"/>
    </i>
    <i>
      <x v="11418"/>
    </i>
    <i>
      <x v="16542"/>
    </i>
    <i>
      <x v="11419"/>
    </i>
    <i>
      <x v="16546"/>
    </i>
    <i>
      <x v="11420"/>
    </i>
    <i>
      <x v="16550"/>
    </i>
    <i>
      <x v="11421"/>
    </i>
    <i>
      <x v="16554"/>
    </i>
    <i>
      <x v="11422"/>
    </i>
    <i>
      <x v="16558"/>
    </i>
    <i>
      <x v="11423"/>
    </i>
    <i>
      <x v="16562"/>
    </i>
    <i>
      <x v="11424"/>
    </i>
    <i>
      <x v="16566"/>
    </i>
    <i>
      <x v="11425"/>
    </i>
    <i>
      <x v="16570"/>
    </i>
    <i>
      <x v="11426"/>
    </i>
    <i>
      <x v="16574"/>
    </i>
    <i>
      <x v="9444"/>
    </i>
    <i>
      <x v="16578"/>
    </i>
    <i>
      <x v="11428"/>
    </i>
    <i>
      <x v="16582"/>
    </i>
    <i>
      <x v="11429"/>
    </i>
    <i>
      <x v="16586"/>
    </i>
    <i>
      <x v="11430"/>
    </i>
    <i>
      <x v="16590"/>
    </i>
    <i>
      <x v="11431"/>
    </i>
    <i>
      <x v="16594"/>
    </i>
    <i>
      <x v="11432"/>
    </i>
    <i>
      <x v="16598"/>
    </i>
    <i>
      <x v="11433"/>
    </i>
    <i>
      <x v="16602"/>
    </i>
    <i>
      <x v="11434"/>
    </i>
    <i>
      <x v="16606"/>
    </i>
    <i>
      <x v="11435"/>
    </i>
    <i>
      <x v="16610"/>
    </i>
    <i>
      <x v="11436"/>
    </i>
    <i>
      <x v="16614"/>
    </i>
    <i>
      <x v="9445"/>
    </i>
    <i>
      <x v="16618"/>
    </i>
    <i>
      <x v="11438"/>
    </i>
    <i>
      <x v="16622"/>
    </i>
    <i>
      <x v="11439"/>
    </i>
    <i>
      <x v="16626"/>
    </i>
    <i>
      <x v="11440"/>
    </i>
    <i>
      <x v="16630"/>
    </i>
    <i>
      <x v="11441"/>
    </i>
    <i>
      <x v="16634"/>
    </i>
    <i>
      <x v="11442"/>
    </i>
    <i>
      <x v="16638"/>
    </i>
    <i>
      <x v="11443"/>
    </i>
    <i>
      <x v="16642"/>
    </i>
    <i>
      <x v="11444"/>
    </i>
    <i>
      <x v="16646"/>
    </i>
    <i>
      <x v="11445"/>
    </i>
    <i>
      <x v="16650"/>
    </i>
    <i>
      <x v="11446"/>
    </i>
    <i>
      <x v="16654"/>
    </i>
    <i>
      <x v="11447"/>
    </i>
    <i>
      <x v="16658"/>
    </i>
    <i>
      <x v="11448"/>
    </i>
    <i>
      <x v="16662"/>
    </i>
    <i>
      <x v="11449"/>
    </i>
    <i>
      <x v="16666"/>
    </i>
    <i>
      <x v="11450"/>
    </i>
    <i>
      <x v="16670"/>
    </i>
    <i>
      <x v="11451"/>
    </i>
    <i>
      <x v="16674"/>
    </i>
    <i>
      <x v="11452"/>
    </i>
    <i>
      <x v="16678"/>
    </i>
    <i>
      <x v="11453"/>
    </i>
    <i>
      <x v="16682"/>
    </i>
    <i>
      <x v="11454"/>
    </i>
    <i>
      <x v="16686"/>
    </i>
    <i>
      <x v="11455"/>
    </i>
    <i>
      <x v="9587"/>
    </i>
    <i>
      <x v="11456"/>
    </i>
    <i>
      <x v="16694"/>
    </i>
    <i>
      <x v="11457"/>
    </i>
    <i>
      <x v="16698"/>
    </i>
    <i>
      <x v="11458"/>
    </i>
    <i>
      <x v="16702"/>
    </i>
    <i>
      <x v="9446"/>
    </i>
    <i>
      <x v="16706"/>
    </i>
    <i>
      <x v="11460"/>
    </i>
    <i>
      <x v="16710"/>
    </i>
    <i>
      <x v="11461"/>
    </i>
    <i>
      <x v="16714"/>
    </i>
    <i>
      <x v="11462"/>
    </i>
    <i>
      <x v="16718"/>
    </i>
    <i>
      <x v="11463"/>
    </i>
    <i>
      <x v="16722"/>
    </i>
    <i>
      <x v="11464"/>
    </i>
    <i>
      <x v="16726"/>
    </i>
    <i>
      <x v="11465"/>
    </i>
    <i>
      <x v="16730"/>
    </i>
    <i>
      <x v="11466"/>
    </i>
    <i>
      <x v="16734"/>
    </i>
    <i>
      <x v="11467"/>
    </i>
    <i>
      <x v="16738"/>
    </i>
    <i>
      <x v="11468"/>
    </i>
    <i>
      <x v="16742"/>
    </i>
    <i>
      <x v="11469"/>
    </i>
    <i>
      <x v="16746"/>
    </i>
    <i>
      <x v="11470"/>
    </i>
    <i>
      <x v="16750"/>
    </i>
    <i>
      <x v="11471"/>
    </i>
    <i>
      <x v="16754"/>
    </i>
    <i>
      <x v="11472"/>
    </i>
    <i>
      <x v="16758"/>
    </i>
    <i>
      <x v="11473"/>
    </i>
    <i>
      <x v="16762"/>
    </i>
    <i>
      <x v="11474"/>
    </i>
    <i>
      <x v="16766"/>
    </i>
    <i>
      <x v="11475"/>
    </i>
    <i>
      <x v="16770"/>
    </i>
    <i>
      <x v="11476"/>
    </i>
    <i>
      <x v="16774"/>
    </i>
    <i>
      <x v="11477"/>
    </i>
    <i>
      <x v="16778"/>
    </i>
    <i>
      <x v="11478"/>
    </i>
    <i>
      <x v="16782"/>
    </i>
    <i>
      <x v="11479"/>
    </i>
    <i>
      <x v="16786"/>
    </i>
    <i>
      <x v="11480"/>
    </i>
    <i>
      <x v="16790"/>
    </i>
    <i>
      <x v="11481"/>
    </i>
    <i>
      <x v="16794"/>
    </i>
    <i>
      <x v="11482"/>
    </i>
    <i>
      <x v="16798"/>
    </i>
    <i>
      <x v="11483"/>
    </i>
    <i>
      <x v="9357"/>
    </i>
    <i>
      <x v="11484"/>
    </i>
    <i>
      <x v="16806"/>
    </i>
    <i>
      <x v="11485"/>
    </i>
    <i>
      <x v="16810"/>
    </i>
    <i>
      <x v="11486"/>
    </i>
    <i>
      <x v="16814"/>
    </i>
    <i>
      <x v="11487"/>
    </i>
    <i>
      <x v="16818"/>
    </i>
    <i>
      <x v="11488"/>
    </i>
    <i>
      <x v="16822"/>
    </i>
    <i>
      <x v="11489"/>
    </i>
    <i>
      <x v="16826"/>
    </i>
    <i>
      <x v="11490"/>
    </i>
    <i>
      <x v="16830"/>
    </i>
    <i>
      <x v="11491"/>
    </i>
    <i>
      <x v="16834"/>
    </i>
    <i>
      <x v="11492"/>
    </i>
    <i>
      <x v="16838"/>
    </i>
    <i>
      <x v="11493"/>
    </i>
    <i>
      <x v="16842"/>
    </i>
    <i>
      <x v="11494"/>
    </i>
    <i>
      <x v="16846"/>
    </i>
    <i>
      <x v="11495"/>
    </i>
    <i>
      <x v="16850"/>
    </i>
    <i>
      <x v="11496"/>
    </i>
    <i>
      <x v="16854"/>
    </i>
    <i>
      <x v="11497"/>
    </i>
    <i>
      <x v="16858"/>
    </i>
    <i>
      <x v="11498"/>
    </i>
    <i>
      <x v="9588"/>
    </i>
    <i>
      <x v="9239"/>
    </i>
    <i>
      <x v="16866"/>
    </i>
    <i>
      <x v="11500"/>
    </i>
    <i>
      <x v="16870"/>
    </i>
    <i>
      <x v="11501"/>
    </i>
    <i>
      <x v="16874"/>
    </i>
    <i>
      <x v="11502"/>
    </i>
    <i>
      <x v="16878"/>
    </i>
    <i>
      <x v="11503"/>
    </i>
    <i>
      <x v="16882"/>
    </i>
    <i>
      <x v="11504"/>
    </i>
    <i>
      <x v="16886"/>
    </i>
    <i>
      <x v="11505"/>
    </i>
    <i>
      <x v="16890"/>
    </i>
    <i>
      <x v="11506"/>
    </i>
    <i>
      <x v="16894"/>
    </i>
    <i>
      <x v="11507"/>
    </i>
    <i>
      <x v="9359"/>
    </i>
    <i>
      <x v="11508"/>
    </i>
    <i>
      <x v="16902"/>
    </i>
    <i>
      <x v="11509"/>
    </i>
    <i>
      <x v="9591"/>
    </i>
    <i>
      <x v="11510"/>
    </i>
    <i>
      <x v="16910"/>
    </i>
    <i>
      <x v="11511"/>
    </i>
    <i>
      <x v="16914"/>
    </i>
    <i>
      <x v="11512"/>
    </i>
    <i>
      <x v="16918"/>
    </i>
    <i>
      <x v="9447"/>
    </i>
    <i>
      <x v="16922"/>
    </i>
    <i>
      <x v="11514"/>
    </i>
    <i>
      <x v="16926"/>
    </i>
    <i>
      <x v="11515"/>
    </i>
    <i>
      <x v="16930"/>
    </i>
    <i>
      <x v="11516"/>
    </i>
    <i>
      <x v="9360"/>
    </i>
    <i>
      <x v="11517"/>
    </i>
    <i>
      <x v="16938"/>
    </i>
    <i>
      <x v="11518"/>
    </i>
    <i>
      <x v="16942"/>
    </i>
    <i>
      <x v="11519"/>
    </i>
    <i>
      <x v="16946"/>
    </i>
    <i>
      <x v="11520"/>
    </i>
    <i>
      <x v="16950"/>
    </i>
    <i>
      <x v="11521"/>
    </i>
    <i>
      <x v="16954"/>
    </i>
    <i>
      <x v="11522"/>
    </i>
    <i>
      <x v="16958"/>
    </i>
    <i>
      <x v="11523"/>
    </i>
    <i>
      <x v="16962"/>
    </i>
    <i>
      <x v="11524"/>
    </i>
    <i>
      <x v="16966"/>
    </i>
    <i>
      <x v="11525"/>
    </i>
    <i>
      <x v="16970"/>
    </i>
    <i>
      <x v="11526"/>
    </i>
    <i>
      <x v="16974"/>
    </i>
    <i>
      <x v="11527"/>
    </i>
    <i>
      <x v="16978"/>
    </i>
    <i>
      <x v="11528"/>
    </i>
    <i>
      <x v="16982"/>
    </i>
    <i>
      <x v="11529"/>
    </i>
    <i>
      <x v="16986"/>
    </i>
    <i>
      <x v="9240"/>
    </i>
    <i>
      <x v="16990"/>
    </i>
    <i>
      <x v="11531"/>
    </i>
    <i>
      <x v="16994"/>
    </i>
    <i>
      <x v="11532"/>
    </i>
    <i>
      <x v="16998"/>
    </i>
    <i>
      <x v="11533"/>
    </i>
    <i>
      <x v="9593"/>
    </i>
    <i>
      <x v="9241"/>
    </i>
    <i>
      <x v="17006"/>
    </i>
    <i>
      <x v="11535"/>
    </i>
    <i>
      <x v="17010"/>
    </i>
    <i>
      <x v="11536"/>
    </i>
    <i>
      <x v="17014"/>
    </i>
    <i>
      <x v="11537"/>
    </i>
    <i>
      <x v="17018"/>
    </i>
    <i>
      <x v="11538"/>
    </i>
    <i>
      <x v="17022"/>
    </i>
    <i>
      <x v="11539"/>
    </i>
    <i>
      <x v="17026"/>
    </i>
    <i>
      <x v="11540"/>
    </i>
    <i>
      <x v="17030"/>
    </i>
    <i>
      <x v="11541"/>
    </i>
    <i>
      <x v="17034"/>
    </i>
    <i>
      <x v="9646"/>
    </i>
    <i>
      <x v="17038"/>
    </i>
    <i>
      <x v="11543"/>
    </i>
    <i>
      <x v="17042"/>
    </i>
    <i>
      <x v="11544"/>
    </i>
    <i>
      <x v="17046"/>
    </i>
    <i>
      <x v="11545"/>
    </i>
    <i>
      <x v="17050"/>
    </i>
    <i>
      <x v="11546"/>
    </i>
    <i>
      <x v="17054"/>
    </i>
    <i>
      <x v="11547"/>
    </i>
    <i>
      <x v="17058"/>
    </i>
    <i>
      <x v="11548"/>
    </i>
    <i>
      <x v="17062"/>
    </i>
    <i>
      <x v="11549"/>
    </i>
    <i>
      <x v="17066"/>
    </i>
    <i>
      <x v="11550"/>
    </i>
    <i>
      <x v="17070"/>
    </i>
    <i>
      <x v="11551"/>
    </i>
    <i>
      <x v="17074"/>
    </i>
    <i>
      <x v="11552"/>
    </i>
    <i>
      <x v="17078"/>
    </i>
    <i>
      <x v="11553"/>
    </i>
    <i>
      <x v="17082"/>
    </i>
    <i>
      <x v="11554"/>
    </i>
    <i>
      <x v="17086"/>
    </i>
    <i>
      <x v="11555"/>
    </i>
    <i>
      <x v="17090"/>
    </i>
    <i>
      <x v="11556"/>
    </i>
    <i>
      <x v="17094"/>
    </i>
    <i>
      <x v="11557"/>
    </i>
    <i>
      <x v="17098"/>
    </i>
    <i>
      <x v="9448"/>
    </i>
    <i>
      <x v="17102"/>
    </i>
    <i>
      <x v="11559"/>
    </i>
    <i>
      <x v="17106"/>
    </i>
    <i>
      <x v="11560"/>
    </i>
    <i>
      <x v="17110"/>
    </i>
    <i>
      <x v="11561"/>
    </i>
    <i>
      <x v="9596"/>
    </i>
    <i>
      <x v="11562"/>
    </i>
    <i>
      <x v="17118"/>
    </i>
    <i>
      <x v="11563"/>
    </i>
    <i>
      <x v="17122"/>
    </i>
    <i>
      <x v="11564"/>
    </i>
    <i>
      <x v="17126"/>
    </i>
    <i>
      <x v="11565"/>
    </i>
    <i>
      <x v="17130"/>
    </i>
    <i>
      <x v="11566"/>
    </i>
    <i>
      <x v="17134"/>
    </i>
    <i>
      <x v="11567"/>
    </i>
    <i>
      <x v="17138"/>
    </i>
    <i>
      <x v="11568"/>
    </i>
    <i>
      <x v="17142"/>
    </i>
    <i>
      <x v="11569"/>
    </i>
    <i>
      <x v="17146"/>
    </i>
    <i>
      <x v="11570"/>
    </i>
    <i>
      <x v="17150"/>
    </i>
    <i>
      <x v="11571"/>
    </i>
    <i>
      <x v="9365"/>
    </i>
    <i>
      <x v="11572"/>
    </i>
    <i>
      <x v="17158"/>
    </i>
    <i>
      <x v="11573"/>
    </i>
    <i>
      <x v="17162"/>
    </i>
    <i>
      <x v="11574"/>
    </i>
    <i>
      <x v="17166"/>
    </i>
    <i>
      <x v="11575"/>
    </i>
    <i>
      <x v="17170"/>
    </i>
    <i>
      <x v="11576"/>
    </i>
    <i>
      <x v="17174"/>
    </i>
    <i>
      <x v="11577"/>
    </i>
    <i>
      <x v="17178"/>
    </i>
    <i>
      <x v="11578"/>
    </i>
    <i>
      <x v="17182"/>
    </i>
    <i>
      <x v="11579"/>
    </i>
    <i>
      <x v="17186"/>
    </i>
    <i>
      <x v="11580"/>
    </i>
    <i>
      <x v="17190"/>
    </i>
    <i>
      <x v="11581"/>
    </i>
    <i>
      <x v="17194"/>
    </i>
    <i>
      <x v="11582"/>
    </i>
    <i>
      <x v="17198"/>
    </i>
    <i>
      <x v="11583"/>
    </i>
    <i>
      <x v="17202"/>
    </i>
    <i>
      <x v="11584"/>
    </i>
    <i>
      <x v="17206"/>
    </i>
    <i>
      <x v="11585"/>
    </i>
    <i>
      <x v="17210"/>
    </i>
    <i>
      <x v="11586"/>
    </i>
    <i>
      <x v="17214"/>
    </i>
    <i>
      <x v="11587"/>
    </i>
    <i>
      <x v="17218"/>
    </i>
    <i>
      <x v="11588"/>
    </i>
    <i>
      <x v="17222"/>
    </i>
    <i>
      <x v="11589"/>
    </i>
    <i>
      <x v="17226"/>
    </i>
    <i>
      <x v="11590"/>
    </i>
    <i>
      <x v="17230"/>
    </i>
    <i>
      <x v="11591"/>
    </i>
    <i>
      <x v="17234"/>
    </i>
    <i>
      <x v="11592"/>
    </i>
    <i>
      <x v="17238"/>
    </i>
    <i>
      <x v="11593"/>
    </i>
    <i>
      <x v="17242"/>
    </i>
    <i>
      <x v="11594"/>
    </i>
    <i>
      <x v="17246"/>
    </i>
    <i>
      <x v="11595"/>
    </i>
    <i>
      <x v="17250"/>
    </i>
    <i>
      <x v="11596"/>
    </i>
    <i>
      <x v="17254"/>
    </i>
    <i>
      <x v="11597"/>
    </i>
    <i>
      <x v="17258"/>
    </i>
    <i>
      <x v="11598"/>
    </i>
    <i>
      <x v="17262"/>
    </i>
    <i>
      <x v="11599"/>
    </i>
    <i>
      <x v="17266"/>
    </i>
    <i>
      <x v="11600"/>
    </i>
    <i>
      <x v="17270"/>
    </i>
    <i>
      <x v="11601"/>
    </i>
    <i>
      <x v="17274"/>
    </i>
    <i>
      <x v="11602"/>
    </i>
    <i>
      <x v="17278"/>
    </i>
    <i>
      <x v="11603"/>
    </i>
    <i>
      <x v="17282"/>
    </i>
    <i>
      <x v="11604"/>
    </i>
    <i>
      <x v="17286"/>
    </i>
    <i>
      <x v="11605"/>
    </i>
    <i>
      <x v="17290"/>
    </i>
    <i>
      <x v="11606"/>
    </i>
    <i>
      <x v="17294"/>
    </i>
    <i>
      <x v="11607"/>
    </i>
    <i>
      <x v="17298"/>
    </i>
    <i>
      <x v="11608"/>
    </i>
    <i>
      <x v="17302"/>
    </i>
    <i>
      <x v="11609"/>
    </i>
    <i>
      <x v="17312"/>
    </i>
    <i>
      <x v="11610"/>
    </i>
    <i>
      <x v="17316"/>
    </i>
    <i>
      <x v="9242"/>
    </i>
    <i>
      <x v="9368"/>
    </i>
    <i>
      <x v="11612"/>
    </i>
    <i>
      <x v="17324"/>
    </i>
    <i>
      <x v="11613"/>
    </i>
    <i>
      <x v="17328"/>
    </i>
    <i>
      <x v="11614"/>
    </i>
    <i>
      <x v="17332"/>
    </i>
    <i>
      <x v="11615"/>
    </i>
    <i>
      <x v="17336"/>
    </i>
    <i>
      <x v="11616"/>
    </i>
    <i>
      <x v="17340"/>
    </i>
    <i>
      <x v="9647"/>
    </i>
    <i>
      <x v="17344"/>
    </i>
    <i>
      <x v="11618"/>
    </i>
    <i>
      <x v="17348"/>
    </i>
    <i>
      <x v="9243"/>
    </i>
    <i>
      <x v="17352"/>
    </i>
    <i>
      <x v="11620"/>
    </i>
    <i>
      <x v="17356"/>
    </i>
    <i>
      <x v="9449"/>
    </i>
    <i>
      <x v="17360"/>
    </i>
    <i>
      <x v="11622"/>
    </i>
    <i>
      <x v="17364"/>
    </i>
    <i>
      <x v="11623"/>
    </i>
    <i>
      <x v="17368"/>
    </i>
    <i>
      <x v="11624"/>
    </i>
    <i>
      <x v="17372"/>
    </i>
    <i>
      <x v="11625"/>
    </i>
    <i>
      <x v="17383"/>
    </i>
    <i>
      <x v="11626"/>
    </i>
    <i>
      <x v="17387"/>
    </i>
    <i>
      <x v="11627"/>
    </i>
    <i>
      <x v="17391"/>
    </i>
    <i>
      <x v="11628"/>
    </i>
    <i>
      <x v="17395"/>
    </i>
    <i>
      <x v="11629"/>
    </i>
    <i>
      <x v="17399"/>
    </i>
    <i>
      <x v="11630"/>
    </i>
    <i>
      <x v="17403"/>
    </i>
    <i>
      <x v="11631"/>
    </i>
    <i>
      <x v="17407"/>
    </i>
    <i>
      <x v="11632"/>
    </i>
    <i>
      <x v="17411"/>
    </i>
    <i>
      <x v="11633"/>
    </i>
    <i>
      <x v="17415"/>
    </i>
    <i>
      <x v="9450"/>
    </i>
    <i>
      <x v="17419"/>
    </i>
    <i>
      <x v="11635"/>
    </i>
    <i>
      <x v="17423"/>
    </i>
    <i>
      <x v="11636"/>
    </i>
    <i>
      <x v="17427"/>
    </i>
    <i>
      <x v="11637"/>
    </i>
    <i>
      <x v="17431"/>
    </i>
    <i>
      <x v="11638"/>
    </i>
    <i>
      <x v="17435"/>
    </i>
    <i>
      <x v="11639"/>
    </i>
    <i>
      <x v="17439"/>
    </i>
    <i>
      <x v="11640"/>
    </i>
    <i>
      <x v="17443"/>
    </i>
    <i>
      <x v="11641"/>
    </i>
    <i>
      <x v="17447"/>
    </i>
    <i>
      <x v="11642"/>
    </i>
    <i>
      <x v="17451"/>
    </i>
    <i>
      <x v="11643"/>
    </i>
    <i>
      <x v="17455"/>
    </i>
    <i>
      <x v="11644"/>
    </i>
    <i>
      <x v="17459"/>
    </i>
    <i>
      <x v="11645"/>
    </i>
    <i>
      <x v="17463"/>
    </i>
    <i>
      <x v="11646"/>
    </i>
    <i>
      <x v="17467"/>
    </i>
    <i>
      <x v="11647"/>
    </i>
    <i>
      <x v="17471"/>
    </i>
    <i>
      <x v="11648"/>
    </i>
    <i>
      <x v="17475"/>
    </i>
    <i>
      <x v="11649"/>
    </i>
    <i>
      <x v="17479"/>
    </i>
    <i>
      <x v="11650"/>
    </i>
    <i>
      <x v="17483"/>
    </i>
    <i>
      <x v="9451"/>
    </i>
    <i>
      <x v="17487"/>
    </i>
    <i>
      <x v="11652"/>
    </i>
    <i>
      <x v="17491"/>
    </i>
    <i>
      <x v="11653"/>
    </i>
    <i>
      <x v="9374"/>
    </i>
    <i>
      <x v="11654"/>
    </i>
    <i>
      <x v="17499"/>
    </i>
    <i>
      <x v="11655"/>
    </i>
    <i>
      <x v="17503"/>
    </i>
    <i>
      <x v="11656"/>
    </i>
    <i>
      <x v="17507"/>
    </i>
    <i>
      <x v="11657"/>
    </i>
    <i>
      <x v="17511"/>
    </i>
    <i>
      <x v="9679"/>
    </i>
    <i>
      <x v="17515"/>
    </i>
    <i>
      <x v="11659"/>
    </i>
    <i>
      <x v="17519"/>
    </i>
    <i>
      <x v="11660"/>
    </i>
    <i>
      <x v="17523"/>
    </i>
    <i>
      <x v="11661"/>
    </i>
    <i>
      <x v="17527"/>
    </i>
    <i>
      <x v="11662"/>
    </i>
    <i>
      <x v="17531"/>
    </i>
    <i>
      <x v="11663"/>
    </i>
    <i>
      <x v="17535"/>
    </i>
    <i>
      <x v="11664"/>
    </i>
    <i>
      <x v="17539"/>
    </i>
    <i>
      <x v="11665"/>
    </i>
    <i>
      <x v="17543"/>
    </i>
    <i>
      <x v="11666"/>
    </i>
    <i>
      <x v="17547"/>
    </i>
    <i>
      <x v="11667"/>
    </i>
    <i>
      <x v="17551"/>
    </i>
    <i>
      <x v="11668"/>
    </i>
    <i>
      <x v="9377"/>
    </i>
    <i>
      <x v="11669"/>
    </i>
    <i>
      <x v="17559"/>
    </i>
    <i>
      <x v="11670"/>
    </i>
    <i>
      <x v="17563"/>
    </i>
    <i>
      <x v="11671"/>
    </i>
    <i>
      <x v="17567"/>
    </i>
    <i>
      <x v="9244"/>
    </i>
    <i>
      <x v="17571"/>
    </i>
    <i>
      <x v="11673"/>
    </i>
    <i>
      <x v="17575"/>
    </i>
    <i>
      <x v="11674"/>
    </i>
    <i>
      <x v="17579"/>
    </i>
    <i>
      <x v="11675"/>
    </i>
    <i>
      <x v="17583"/>
    </i>
    <i>
      <x v="11676"/>
    </i>
    <i>
      <x v="17587"/>
    </i>
    <i>
      <x v="11677"/>
    </i>
    <i>
      <x v="17591"/>
    </i>
    <i>
      <x v="11678"/>
    </i>
    <i>
      <x v="17595"/>
    </i>
    <i>
      <x v="11679"/>
    </i>
    <i>
      <x v="17599"/>
    </i>
    <i>
      <x v="11680"/>
    </i>
    <i>
      <x v="17603"/>
    </i>
    <i>
      <x v="11681"/>
    </i>
    <i>
      <x v="17607"/>
    </i>
    <i>
      <x v="11682"/>
    </i>
    <i>
      <x v="17611"/>
    </i>
    <i>
      <x v="11683"/>
    </i>
    <i>
      <x v="9666"/>
    </i>
    <i>
      <x v="11684"/>
    </i>
    <i>
      <x v="9608"/>
    </i>
    <i>
      <x v="9452"/>
    </i>
    <i>
      <x v="9378"/>
    </i>
    <i>
      <x v="11686"/>
    </i>
    <i>
      <x v="17627"/>
    </i>
    <i>
      <x v="11687"/>
    </i>
    <i>
      <x v="17631"/>
    </i>
    <i>
      <x v="11688"/>
    </i>
    <i>
      <x v="9379"/>
    </i>
    <i>
      <x v="11689"/>
    </i>
    <i>
      <x v="17639"/>
    </i>
    <i>
      <x v="11690"/>
    </i>
    <i>
      <x v="17643"/>
    </i>
    <i>
      <x v="11691"/>
    </i>
    <i>
      <x v="9609"/>
    </i>
    <i>
      <x v="9453"/>
    </i>
    <i>
      <x v="17651"/>
    </i>
    <i>
      <x v="11693"/>
    </i>
    <i>
      <x v="17655"/>
    </i>
    <i>
      <x v="11694"/>
    </i>
    <i>
      <x v="17659"/>
    </i>
    <i>
      <x v="11695"/>
    </i>
    <i>
      <x v="17663"/>
    </i>
    <i>
      <x v="11696"/>
    </i>
    <i>
      <x v="17667"/>
    </i>
    <i>
      <x v="11697"/>
    </i>
    <i>
      <x v="17671"/>
    </i>
    <i>
      <x v="11698"/>
    </i>
    <i>
      <x v="17675"/>
    </i>
    <i>
      <x v="11699"/>
    </i>
    <i>
      <x v="17679"/>
    </i>
    <i>
      <x v="11700"/>
    </i>
    <i>
      <x v="17683"/>
    </i>
    <i>
      <x v="11701"/>
    </i>
    <i>
      <x v="17687"/>
    </i>
    <i>
      <x v="11702"/>
    </i>
    <i>
      <x v="17691"/>
    </i>
    <i>
      <x v="11703"/>
    </i>
    <i>
      <x v="17695"/>
    </i>
    <i>
      <x v="11704"/>
    </i>
    <i>
      <x v="17699"/>
    </i>
    <i>
      <x v="11705"/>
    </i>
    <i>
      <x v="17703"/>
    </i>
    <i>
      <x v="11706"/>
    </i>
    <i>
      <x v="9381"/>
    </i>
    <i>
      <x v="11707"/>
    </i>
    <i>
      <x v="17711"/>
    </i>
    <i>
      <x v="11708"/>
    </i>
    <i>
      <x v="9610"/>
    </i>
    <i>
      <x v="11709"/>
    </i>
    <i>
      <x v="17719"/>
    </i>
    <i>
      <x v="11710"/>
    </i>
    <i>
      <x v="17723"/>
    </i>
    <i>
      <x v="11711"/>
    </i>
    <i>
      <x v="17727"/>
    </i>
    <i>
      <x v="11712"/>
    </i>
    <i>
      <x v="17731"/>
    </i>
    <i>
      <x v="9246"/>
    </i>
    <i>
      <x v="17735"/>
    </i>
    <i>
      <x v="11714"/>
    </i>
    <i>
      <x v="17739"/>
    </i>
    <i>
      <x v="11715"/>
    </i>
    <i>
      <x v="17743"/>
    </i>
    <i>
      <x v="11716"/>
    </i>
    <i>
      <x v="17747"/>
    </i>
    <i>
      <x v="11717"/>
    </i>
    <i>
      <x v="17751"/>
    </i>
    <i>
      <x v="11718"/>
    </i>
    <i>
      <x v="17755"/>
    </i>
    <i>
      <x v="11719"/>
    </i>
    <i>
      <x v="17759"/>
    </i>
    <i>
      <x v="11720"/>
    </i>
    <i>
      <x v="17763"/>
    </i>
    <i>
      <x v="11721"/>
    </i>
    <i>
      <x v="17767"/>
    </i>
    <i>
      <x v="11722"/>
    </i>
    <i>
      <x v="17771"/>
    </i>
    <i>
      <x v="11723"/>
    </i>
    <i>
      <x v="17775"/>
    </i>
    <i>
      <x v="11724"/>
    </i>
    <i>
      <x v="17779"/>
    </i>
    <i>
      <x v="11725"/>
    </i>
    <i>
      <x v="17783"/>
    </i>
    <i>
      <x v="11726"/>
    </i>
    <i>
      <x v="17787"/>
    </i>
    <i>
      <x v="11727"/>
    </i>
    <i>
      <x v="17791"/>
    </i>
    <i>
      <x v="11728"/>
    </i>
    <i>
      <x v="17795"/>
    </i>
    <i>
      <x v="11729"/>
    </i>
    <i>
      <x v="17799"/>
    </i>
    <i>
      <x v="11730"/>
    </i>
    <i>
      <x v="17803"/>
    </i>
    <i>
      <x v="11731"/>
    </i>
    <i>
      <x v="17807"/>
    </i>
    <i>
      <x v="11732"/>
    </i>
    <i>
      <x v="17811"/>
    </i>
    <i>
      <x v="11733"/>
    </i>
    <i>
      <x v="9383"/>
    </i>
    <i>
      <x v="11734"/>
    </i>
    <i>
      <x v="17819"/>
    </i>
    <i>
      <x v="11735"/>
    </i>
    <i>
      <x v="17823"/>
    </i>
    <i>
      <x v="11736"/>
    </i>
    <i>
      <x v="17827"/>
    </i>
    <i>
      <x v="9454"/>
    </i>
    <i>
      <x v="17831"/>
    </i>
    <i>
      <x v="11738"/>
    </i>
    <i>
      <x v="17835"/>
    </i>
    <i>
      <x v="9455"/>
    </i>
    <i>
      <x v="17839"/>
    </i>
    <i>
      <x v="11740"/>
    </i>
    <i>
      <x v="17843"/>
    </i>
    <i>
      <x v="11741"/>
    </i>
    <i>
      <x v="17847"/>
    </i>
    <i>
      <x v="11742"/>
    </i>
    <i>
      <x v="17851"/>
    </i>
    <i>
      <x v="11743"/>
    </i>
    <i>
      <x v="17855"/>
    </i>
    <i>
      <x v="11744"/>
    </i>
    <i>
      <x v="17859"/>
    </i>
    <i>
      <x v="11745"/>
    </i>
    <i>
      <x v="17863"/>
    </i>
    <i>
      <x v="11746"/>
    </i>
    <i>
      <x v="17867"/>
    </i>
    <i>
      <x v="11747"/>
    </i>
    <i>
      <x v="17871"/>
    </i>
    <i>
      <x v="11748"/>
    </i>
    <i>
      <x v="17875"/>
    </i>
    <i>
      <x v="11749"/>
    </i>
    <i>
      <x v="17879"/>
    </i>
    <i>
      <x v="11750"/>
    </i>
    <i>
      <x v="17883"/>
    </i>
    <i>
      <x v="11751"/>
    </i>
    <i>
      <x v="17887"/>
    </i>
    <i>
      <x v="11752"/>
    </i>
    <i>
      <x v="9384"/>
    </i>
    <i>
      <x v="11753"/>
    </i>
    <i>
      <x v="17895"/>
    </i>
    <i>
      <x v="11754"/>
    </i>
    <i>
      <x v="17899"/>
    </i>
    <i>
      <x v="11755"/>
    </i>
    <i>
      <x v="17903"/>
    </i>
    <i>
      <x v="11756"/>
    </i>
    <i>
      <x v="17907"/>
    </i>
    <i>
      <x v="11757"/>
    </i>
    <i>
      <x v="17911"/>
    </i>
    <i>
      <x v="11758"/>
    </i>
    <i>
      <x v="17915"/>
    </i>
    <i>
      <x v="11759"/>
    </i>
    <i>
      <x v="9618"/>
    </i>
    <i>
      <x v="11760"/>
    </i>
    <i>
      <x v="17923"/>
    </i>
    <i>
      <x v="11761"/>
    </i>
    <i>
      <x v="9668"/>
    </i>
    <i>
      <x v="11762"/>
    </i>
    <i>
      <x v="17931"/>
    </i>
    <i>
      <x v="11763"/>
    </i>
    <i>
      <x v="17935"/>
    </i>
    <i>
      <x v="11764"/>
    </i>
    <i>
      <x v="9669"/>
    </i>
    <i>
      <x v="11765"/>
    </i>
    <i>
      <x v="17943"/>
    </i>
    <i>
      <x v="11766"/>
    </i>
    <i>
      <x v="17947"/>
    </i>
    <i>
      <x v="11767"/>
    </i>
    <i>
      <x v="17951"/>
    </i>
    <i>
      <x v="11768"/>
    </i>
    <i>
      <x v="17955"/>
    </i>
    <i>
      <x v="11769"/>
    </i>
    <i>
      <x v="17959"/>
    </i>
    <i>
      <x v="11770"/>
    </i>
    <i>
      <x v="9385"/>
    </i>
    <i>
      <x v="11771"/>
    </i>
    <i>
      <x v="17967"/>
    </i>
    <i>
      <x v="11772"/>
    </i>
    <i>
      <x v="17971"/>
    </i>
    <i>
      <x v="11773"/>
    </i>
    <i>
      <x v="17975"/>
    </i>
    <i>
      <x v="11774"/>
    </i>
    <i>
      <x v="17979"/>
    </i>
    <i>
      <x v="11775"/>
    </i>
    <i>
      <x v="17983"/>
    </i>
    <i>
      <x v="11776"/>
    </i>
    <i>
      <x v="9619"/>
    </i>
    <i>
      <x v="11777"/>
    </i>
    <i>
      <x v="17991"/>
    </i>
    <i>
      <x v="11778"/>
    </i>
    <i>
      <x v="17995"/>
    </i>
    <i>
      <x v="11779"/>
    </i>
    <i>
      <x v="17999"/>
    </i>
    <i>
      <x v="11780"/>
    </i>
    <i>
      <x v="18003"/>
    </i>
    <i>
      <x v="11781"/>
    </i>
    <i>
      <x v="18007"/>
    </i>
    <i>
      <x v="11782"/>
    </i>
    <i>
      <x v="18011"/>
    </i>
    <i>
      <x v="11783"/>
    </i>
    <i>
      <x v="9623"/>
    </i>
    <i>
      <x v="11784"/>
    </i>
    <i>
      <x v="18019"/>
    </i>
    <i>
      <x v="11785"/>
    </i>
    <i>
      <x v="18023"/>
    </i>
    <i>
      <x v="9248"/>
    </i>
    <i>
      <x v="18027"/>
    </i>
    <i>
      <x v="11787"/>
    </i>
    <i>
      <x v="18031"/>
    </i>
    <i>
      <x v="9456"/>
    </i>
    <i>
      <x v="18035"/>
    </i>
    <i>
      <x v="11789"/>
    </i>
    <i>
      <x v="18039"/>
    </i>
    <i>
      <x v="11790"/>
    </i>
    <i>
      <x v="18043"/>
    </i>
    <i>
      <x v="11791"/>
    </i>
    <i>
      <x v="18047"/>
    </i>
    <i>
      <x v="11792"/>
    </i>
    <i>
      <x v="18051"/>
    </i>
    <i>
      <x v="11793"/>
    </i>
    <i>
      <x v="18055"/>
    </i>
    <i>
      <x v="11794"/>
    </i>
    <i>
      <x v="18059"/>
    </i>
    <i>
      <x v="11795"/>
    </i>
    <i>
      <x v="18063"/>
    </i>
    <i>
      <x v="11796"/>
    </i>
    <i>
      <x v="18067"/>
    </i>
    <i>
      <x v="11797"/>
    </i>
    <i>
      <x v="18071"/>
    </i>
    <i>
      <x v="11798"/>
    </i>
    <i>
      <x v="18075"/>
    </i>
    <i>
      <x v="11799"/>
    </i>
    <i>
      <x v="18079"/>
    </i>
    <i>
      <x v="11800"/>
    </i>
    <i>
      <x v="9625"/>
    </i>
    <i>
      <x v="11801"/>
    </i>
    <i>
      <x v="18087"/>
    </i>
    <i>
      <x v="11802"/>
    </i>
    <i>
      <x v="18120"/>
    </i>
    <i>
      <x v="9457"/>
    </i>
    <i>
      <x v="18124"/>
    </i>
    <i>
      <x v="11804"/>
    </i>
    <i>
      <x v="18128"/>
    </i>
    <i>
      <x v="11805"/>
    </i>
    <i>
      <x v="18132"/>
    </i>
    <i>
      <x v="11806"/>
    </i>
    <i>
      <x v="18136"/>
    </i>
    <i>
      <x v="11807"/>
    </i>
    <i>
      <x v="18140"/>
    </i>
    <i>
      <x v="11808"/>
    </i>
    <i>
      <x v="9685"/>
    </i>
    <i>
      <x v="11809"/>
    </i>
    <i>
      <x v="18148"/>
    </i>
    <i>
      <x v="11810"/>
    </i>
    <i>
      <x v="18152"/>
    </i>
    <i>
      <x v="11811"/>
    </i>
    <i>
      <x v="9628"/>
    </i>
    <i>
      <x v="11812"/>
    </i>
    <i>
      <x v="18160"/>
    </i>
    <i>
      <x v="11813"/>
    </i>
    <i>
      <x v="18164"/>
    </i>
    <i>
      <x v="11814"/>
    </i>
    <i>
      <x v="18168"/>
    </i>
    <i>
      <x v="11815"/>
    </i>
    <i>
      <x v="18172"/>
    </i>
    <i>
      <x v="11816"/>
    </i>
    <i>
      <x v="18176"/>
    </i>
    <i>
      <x v="11817"/>
    </i>
    <i>
      <x v="18180"/>
    </i>
    <i>
      <x v="11818"/>
    </i>
    <i>
      <x v="18184"/>
    </i>
    <i>
      <x v="11819"/>
    </i>
    <i>
      <x v="18188"/>
    </i>
    <i>
      <x v="11820"/>
    </i>
    <i>
      <x v="18192"/>
    </i>
    <i>
      <x v="11821"/>
    </i>
    <i>
      <x v="18196"/>
    </i>
    <i>
      <x v="9206"/>
    </i>
    <i>
      <x v="18200"/>
    </i>
    <i>
      <x v="11823"/>
    </i>
    <i>
      <x v="18204"/>
    </i>
    <i>
      <x v="11824"/>
    </i>
    <i>
      <x v="18208"/>
    </i>
    <i>
      <x v="11825"/>
    </i>
    <i>
      <x v="18212"/>
    </i>
    <i>
      <x v="11826"/>
    </i>
    <i>
      <x v="18216"/>
    </i>
    <i>
      <x v="11827"/>
    </i>
    <i>
      <x v="18220"/>
    </i>
    <i>
      <x v="11828"/>
    </i>
    <i>
      <x v="18224"/>
    </i>
    <i>
      <x v="11829"/>
    </i>
    <i>
      <x v="18228"/>
    </i>
    <i>
      <x v="11830"/>
    </i>
    <i>
      <x v="18232"/>
    </i>
    <i>
      <x v="11831"/>
    </i>
    <i>
      <x v="18236"/>
    </i>
    <i>
      <x v="11832"/>
    </i>
    <i>
      <x v="18240"/>
    </i>
    <i>
      <x v="11833"/>
    </i>
    <i>
      <x v="18244"/>
    </i>
    <i>
      <x v="9702"/>
    </i>
    <i>
      <x v="18248"/>
    </i>
    <i>
      <x v="11835"/>
    </i>
    <i>
      <x v="18252"/>
    </i>
    <i>
      <x v="11836"/>
    </i>
    <i>
      <x v="18256"/>
    </i>
    <i>
      <x v="11837"/>
    </i>
    <i>
      <x v="9630"/>
    </i>
    <i>
      <x v="11838"/>
    </i>
    <i>
      <x v="18264"/>
    </i>
    <i>
      <x v="11839"/>
    </i>
    <i>
      <x v="18268"/>
    </i>
    <i>
      <x v="11840"/>
    </i>
    <i>
      <x v="18272"/>
    </i>
    <i>
      <x v="11841"/>
    </i>
    <i>
      <x v="18276"/>
    </i>
    <i>
      <x v="9459"/>
    </i>
    <i>
      <x v="18280"/>
    </i>
    <i>
      <x v="11843"/>
    </i>
    <i>
      <x v="18320"/>
    </i>
    <i>
      <x v="11844"/>
    </i>
    <i>
      <x v="18324"/>
    </i>
    <i>
      <x v="11845"/>
    </i>
    <i>
      <x v="18328"/>
    </i>
    <i>
      <x v="9249"/>
    </i>
    <i>
      <x v="18332"/>
    </i>
    <i>
      <x v="11847"/>
    </i>
    <i>
      <x v="18336"/>
    </i>
    <i>
      <x v="11848"/>
    </i>
    <i>
      <x v="18340"/>
    </i>
    <i>
      <x v="11849"/>
    </i>
    <i>
      <x v="18344"/>
    </i>
    <i>
      <x v="11850"/>
    </i>
    <i>
      <x v="18348"/>
    </i>
    <i>
      <x v="9460"/>
    </i>
    <i>
      <x v="9634"/>
    </i>
    <i>
      <x v="11852"/>
    </i>
    <i>
      <x v="18356"/>
    </i>
    <i>
      <x v="11853"/>
    </i>
    <i>
      <x v="18360"/>
    </i>
    <i>
      <x v="11854"/>
    </i>
    <i>
      <x v="18364"/>
    </i>
    <i>
      <x v="11855"/>
    </i>
    <i>
      <x v="18368"/>
    </i>
    <i>
      <x v="11856"/>
    </i>
    <i>
      <x v="18372"/>
    </i>
    <i>
      <x v="11857"/>
    </i>
    <i>
      <x v="14005"/>
    </i>
    <i>
      <x v="11858"/>
    </i>
    <i>
      <x v="14007"/>
    </i>
    <i>
      <x v="11859"/>
    </i>
    <i>
      <x v="14009"/>
    </i>
    <i>
      <x v="11860"/>
    </i>
    <i>
      <x v="14011"/>
    </i>
    <i>
      <x v="11861"/>
    </i>
    <i>
      <x v="14013"/>
    </i>
    <i>
      <x v="11862"/>
    </i>
    <i>
      <x v="14015"/>
    </i>
    <i>
      <x v="11863"/>
    </i>
    <i>
      <x v="14017"/>
    </i>
    <i>
      <x v="9461"/>
    </i>
    <i>
      <x v="14019"/>
    </i>
    <i>
      <x v="11865"/>
    </i>
    <i>
      <x v="14021"/>
    </i>
    <i>
      <x v="11866"/>
    </i>
    <i>
      <x v="14023"/>
    </i>
    <i>
      <x v="11867"/>
    </i>
    <i>
      <x v="14025"/>
    </i>
    <i>
      <x v="11868"/>
    </i>
    <i>
      <x v="14027"/>
    </i>
    <i>
      <x v="9250"/>
    </i>
    <i>
      <x v="14029"/>
    </i>
    <i>
      <x v="11870"/>
    </i>
    <i>
      <x v="14031"/>
    </i>
    <i>
      <x v="11871"/>
    </i>
    <i>
      <x v="14033"/>
    </i>
    <i>
      <x v="11872"/>
    </i>
    <i>
      <x v="14035"/>
    </i>
    <i>
      <x v="11873"/>
    </i>
    <i>
      <x v="14037"/>
    </i>
    <i>
      <x v="11874"/>
    </i>
    <i>
      <x v="14039"/>
    </i>
    <i>
      <x v="11875"/>
    </i>
    <i>
      <x v="14041"/>
    </i>
    <i>
      <x v="11876"/>
    </i>
    <i>
      <x v="14043"/>
    </i>
    <i>
      <x v="11877"/>
    </i>
    <i>
      <x v="14045"/>
    </i>
    <i>
      <x v="11878"/>
    </i>
    <i>
      <x v="14047"/>
    </i>
    <i>
      <x v="11879"/>
    </i>
    <i>
      <x v="14049"/>
    </i>
    <i>
      <x v="11880"/>
    </i>
    <i>
      <x v="14051"/>
    </i>
    <i>
      <x v="11881"/>
    </i>
    <i>
      <x v="9654"/>
    </i>
    <i>
      <x v="11882"/>
    </i>
    <i>
      <x v="14055"/>
    </i>
    <i>
      <x v="11883"/>
    </i>
    <i>
      <x v="14057"/>
    </i>
    <i>
      <x v="9251"/>
    </i>
    <i>
      <x v="14059"/>
    </i>
    <i>
      <x v="11885"/>
    </i>
    <i>
      <x v="14061"/>
    </i>
    <i>
      <x v="11886"/>
    </i>
    <i>
      <x v="14063"/>
    </i>
    <i>
      <x v="11887"/>
    </i>
    <i>
      <x v="14065"/>
    </i>
    <i>
      <x v="9462"/>
    </i>
    <i>
      <x v="14067"/>
    </i>
    <i>
      <x v="11889"/>
    </i>
    <i>
      <x v="14069"/>
    </i>
    <i>
      <x v="11890"/>
    </i>
    <i>
      <x v="14071"/>
    </i>
    <i>
      <x v="11891"/>
    </i>
    <i>
      <x v="14073"/>
    </i>
    <i>
      <x v="11892"/>
    </i>
    <i>
      <x v="14075"/>
    </i>
    <i>
      <x v="11893"/>
    </i>
    <i>
      <x v="14077"/>
    </i>
    <i>
      <x v="11894"/>
    </i>
    <i>
      <x v="14079"/>
    </i>
    <i>
      <x v="11895"/>
    </i>
    <i>
      <x v="14081"/>
    </i>
    <i>
      <x v="11896"/>
    </i>
    <i>
      <x v="14083"/>
    </i>
    <i>
      <x v="11897"/>
    </i>
    <i>
      <x v="14085"/>
    </i>
    <i>
      <x v="11898"/>
    </i>
    <i>
      <x v="14087"/>
    </i>
    <i>
      <x v="11899"/>
    </i>
    <i>
      <x v="14089"/>
    </i>
    <i>
      <x v="9463"/>
    </i>
    <i>
      <x v="14091"/>
    </i>
    <i>
      <x v="11901"/>
    </i>
    <i>
      <x v="9296"/>
    </i>
    <i>
      <x v="11902"/>
    </i>
    <i>
      <x v="14095"/>
    </i>
    <i>
      <x v="9464"/>
    </i>
    <i>
      <x v="9519"/>
    </i>
    <i>
      <x v="11904"/>
    </i>
    <i>
      <x v="14099"/>
    </i>
    <i>
      <x v="11905"/>
    </i>
    <i>
      <x v="14101"/>
    </i>
    <i>
      <x v="11906"/>
    </i>
    <i>
      <x v="14103"/>
    </i>
    <i>
      <x v="11907"/>
    </i>
    <i>
      <x v="14105"/>
    </i>
    <i>
      <x v="11908"/>
    </i>
    <i>
      <x v="14107"/>
    </i>
    <i>
      <x v="11909"/>
    </i>
    <i>
      <x v="14109"/>
    </i>
    <i>
      <x v="11910"/>
    </i>
    <i>
      <x v="14111"/>
    </i>
    <i>
      <x v="11911"/>
    </i>
    <i>
      <x v="14113"/>
    </i>
    <i>
      <x v="11912"/>
    </i>
    <i>
      <x v="9521"/>
    </i>
    <i>
      <x v="11913"/>
    </i>
    <i>
      <x v="14117"/>
    </i>
    <i>
      <x v="9465"/>
    </i>
    <i>
      <x v="14119"/>
    </i>
    <i>
      <x v="11915"/>
    </i>
    <i>
      <x v="14121"/>
    </i>
    <i>
      <x v="11916"/>
    </i>
    <i>
      <x v="14123"/>
    </i>
    <i>
      <x v="11917"/>
    </i>
    <i>
      <x v="14125"/>
    </i>
    <i>
      <x v="11918"/>
    </i>
    <i>
      <x v="14127"/>
    </i>
    <i>
      <x v="11919"/>
    </i>
    <i>
      <x v="14129"/>
    </i>
    <i>
      <x v="11920"/>
    </i>
    <i>
      <x v="14131"/>
    </i>
    <i>
      <x v="11921"/>
    </i>
    <i>
      <x v="14133"/>
    </i>
    <i>
      <x v="11922"/>
    </i>
    <i>
      <x v="14135"/>
    </i>
    <i>
      <x v="11923"/>
    </i>
    <i>
      <x v="14137"/>
    </i>
    <i>
      <x v="11924"/>
    </i>
    <i>
      <x v="14139"/>
    </i>
    <i>
      <x v="11925"/>
    </i>
    <i>
      <x v="14141"/>
    </i>
    <i>
      <x v="11926"/>
    </i>
    <i>
      <x v="14143"/>
    </i>
    <i>
      <x v="11927"/>
    </i>
    <i>
      <x v="14145"/>
    </i>
    <i>
      <x v="11928"/>
    </i>
    <i>
      <x v="14147"/>
    </i>
    <i>
      <x v="11929"/>
    </i>
    <i>
      <x v="14149"/>
    </i>
    <i>
      <x v="11930"/>
    </i>
    <i>
      <x v="14151"/>
    </i>
    <i>
      <x v="11931"/>
    </i>
    <i>
      <x v="14153"/>
    </i>
    <i>
      <x v="11932"/>
    </i>
    <i>
      <x v="14155"/>
    </i>
    <i>
      <x v="11933"/>
    </i>
    <i>
      <x v="14157"/>
    </i>
    <i>
      <x v="11934"/>
    </i>
    <i>
      <x v="14159"/>
    </i>
    <i>
      <x v="11935"/>
    </i>
    <i>
      <x v="14161"/>
    </i>
    <i>
      <x v="11936"/>
    </i>
    <i>
      <x v="14163"/>
    </i>
    <i>
      <x v="11937"/>
    </i>
    <i>
      <x v="14165"/>
    </i>
    <i>
      <x v="11938"/>
    </i>
    <i>
      <x v="14167"/>
    </i>
    <i>
      <x v="11939"/>
    </i>
    <i>
      <x v="14169"/>
    </i>
    <i>
      <x v="11940"/>
    </i>
    <i>
      <x v="14171"/>
    </i>
    <i>
      <x v="11941"/>
    </i>
    <i>
      <x v="14173"/>
    </i>
    <i>
      <x v="11942"/>
    </i>
    <i>
      <x v="14175"/>
    </i>
    <i>
      <x v="11943"/>
    </i>
    <i>
      <x v="14177"/>
    </i>
    <i>
      <x v="11944"/>
    </i>
    <i>
      <x v="14179"/>
    </i>
    <i>
      <x v="11945"/>
    </i>
    <i>
      <x v="14181"/>
    </i>
    <i>
      <x v="11946"/>
    </i>
    <i>
      <x v="14183"/>
    </i>
    <i>
      <x v="11947"/>
    </i>
    <i>
      <x v="14185"/>
    </i>
    <i>
      <x v="11948"/>
    </i>
    <i>
      <x v="14187"/>
    </i>
    <i>
      <x v="11949"/>
    </i>
    <i>
      <x v="14189"/>
    </i>
    <i>
      <x v="11950"/>
    </i>
    <i>
      <x v="14191"/>
    </i>
    <i>
      <x v="11951"/>
    </i>
    <i>
      <x v="14193"/>
    </i>
    <i>
      <x v="11952"/>
    </i>
    <i>
      <x v="14195"/>
    </i>
    <i>
      <x v="11953"/>
    </i>
    <i>
      <x v="14197"/>
    </i>
    <i>
      <x v="11954"/>
    </i>
    <i>
      <x v="14199"/>
    </i>
    <i>
      <x v="11955"/>
    </i>
    <i>
      <x v="9524"/>
    </i>
    <i>
      <x v="11956"/>
    </i>
    <i>
      <x v="14203"/>
    </i>
    <i>
      <x v="11957"/>
    </i>
    <i>
      <x v="14205"/>
    </i>
    <i>
      <x v="11958"/>
    </i>
    <i>
      <x v="14207"/>
    </i>
    <i>
      <x v="11959"/>
    </i>
    <i>
      <x v="14209"/>
    </i>
    <i>
      <x v="11960"/>
    </i>
    <i>
      <x v="14211"/>
    </i>
    <i>
      <x v="11961"/>
    </i>
    <i>
      <x v="14213"/>
    </i>
    <i>
      <x v="11962"/>
    </i>
    <i>
      <x v="9525"/>
    </i>
    <i>
      <x v="11963"/>
    </i>
    <i>
      <x v="14217"/>
    </i>
    <i>
      <x v="11964"/>
    </i>
    <i>
      <x v="9526"/>
    </i>
    <i>
      <x v="11965"/>
    </i>
    <i>
      <x v="14221"/>
    </i>
    <i>
      <x v="11966"/>
    </i>
    <i>
      <x v="14223"/>
    </i>
    <i>
      <x v="11967"/>
    </i>
    <i>
      <x v="14225"/>
    </i>
    <i>
      <x v="11968"/>
    </i>
    <i>
      <x v="14227"/>
    </i>
    <i>
      <x v="11969"/>
    </i>
    <i>
      <x v="14229"/>
    </i>
    <i>
      <x v="11970"/>
    </i>
    <i>
      <x v="14231"/>
    </i>
    <i>
      <x v="11971"/>
    </i>
    <i>
      <x v="14233"/>
    </i>
    <i>
      <x v="11972"/>
    </i>
    <i>
      <x v="14235"/>
    </i>
    <i>
      <x v="11973"/>
    </i>
    <i>
      <x v="14237"/>
    </i>
    <i>
      <x v="11974"/>
    </i>
    <i>
      <x v="14239"/>
    </i>
    <i>
      <x v="11975"/>
    </i>
    <i>
      <x v="14241"/>
    </i>
    <i>
      <x v="11976"/>
    </i>
    <i>
      <x v="14243"/>
    </i>
    <i>
      <x v="9466"/>
    </i>
    <i>
      <x v="14245"/>
    </i>
    <i>
      <x v="11978"/>
    </i>
    <i>
      <x v="14247"/>
    </i>
    <i>
      <x v="11979"/>
    </i>
    <i>
      <x v="14249"/>
    </i>
    <i>
      <x v="11980"/>
    </i>
    <i>
      <x v="14251"/>
    </i>
    <i>
      <x v="11981"/>
    </i>
    <i>
      <x v="14253"/>
    </i>
    <i>
      <x v="11982"/>
    </i>
    <i>
      <x v="14255"/>
    </i>
    <i>
      <x v="11983"/>
    </i>
    <i>
      <x v="14257"/>
    </i>
    <i>
      <x v="11984"/>
    </i>
    <i>
      <x v="14259"/>
    </i>
    <i>
      <x v="11985"/>
    </i>
    <i>
      <x v="14261"/>
    </i>
    <i>
      <x v="11986"/>
    </i>
    <i>
      <x v="14263"/>
    </i>
    <i>
      <x v="11987"/>
    </i>
    <i>
      <x v="14265"/>
    </i>
    <i>
      <x v="11988"/>
    </i>
    <i>
      <x v="14267"/>
    </i>
    <i>
      <x v="11989"/>
    </i>
    <i>
      <x v="14269"/>
    </i>
    <i>
      <x v="11990"/>
    </i>
    <i>
      <x v="14271"/>
    </i>
    <i>
      <x v="11991"/>
    </i>
    <i>
      <x v="14273"/>
    </i>
    <i>
      <x v="11992"/>
    </i>
    <i>
      <x v="14275"/>
    </i>
    <i>
      <x v="11993"/>
    </i>
    <i>
      <x v="14277"/>
    </i>
    <i>
      <x v="11994"/>
    </i>
    <i>
      <x v="14279"/>
    </i>
    <i>
      <x v="11995"/>
    </i>
    <i>
      <x v="14281"/>
    </i>
    <i>
      <x v="11996"/>
    </i>
    <i>
      <x v="14283"/>
    </i>
    <i>
      <x v="11997"/>
    </i>
    <i>
      <x v="9527"/>
    </i>
    <i>
      <x v="11998"/>
    </i>
    <i>
      <x v="14287"/>
    </i>
    <i>
      <x v="9252"/>
    </i>
    <i>
      <x v="14289"/>
    </i>
    <i>
      <x v="12000"/>
    </i>
    <i>
      <x v="14291"/>
    </i>
    <i>
      <x v="12001"/>
    </i>
    <i>
      <x v="14293"/>
    </i>
    <i>
      <x v="12002"/>
    </i>
    <i>
      <x v="14295"/>
    </i>
    <i>
      <x v="12003"/>
    </i>
    <i>
      <x v="14297"/>
    </i>
    <i>
      <x v="12004"/>
    </i>
    <i>
      <x v="14299"/>
    </i>
    <i>
      <x v="12005"/>
    </i>
    <i>
      <x v="14301"/>
    </i>
    <i>
      <x v="12006"/>
    </i>
    <i>
      <x v="14303"/>
    </i>
    <i>
      <x v="12007"/>
    </i>
    <i>
      <x v="14305"/>
    </i>
    <i>
      <x v="12008"/>
    </i>
    <i>
      <x v="14307"/>
    </i>
    <i>
      <x v="12009"/>
    </i>
    <i>
      <x v="14309"/>
    </i>
    <i>
      <x v="12010"/>
    </i>
    <i>
      <x v="14311"/>
    </i>
    <i>
      <x v="12011"/>
    </i>
    <i>
      <x v="14313"/>
    </i>
    <i>
      <x v="12012"/>
    </i>
    <i>
      <x v="14315"/>
    </i>
    <i>
      <x v="12013"/>
    </i>
    <i>
      <x v="14317"/>
    </i>
    <i>
      <x v="12014"/>
    </i>
    <i>
      <x v="14319"/>
    </i>
    <i>
      <x v="12015"/>
    </i>
    <i>
      <x v="14321"/>
    </i>
    <i>
      <x v="12016"/>
    </i>
    <i>
      <x v="14323"/>
    </i>
    <i>
      <x v="12017"/>
    </i>
    <i>
      <x v="9298"/>
    </i>
    <i>
      <x v="12018"/>
    </i>
    <i>
      <x v="9530"/>
    </i>
    <i>
      <x v="12019"/>
    </i>
    <i>
      <x v="14329"/>
    </i>
    <i>
      <x v="12020"/>
    </i>
    <i>
      <x v="14331"/>
    </i>
    <i>
      <x v="12021"/>
    </i>
    <i>
      <x v="9300"/>
    </i>
    <i>
      <x v="12022"/>
    </i>
    <i>
      <x v="14335"/>
    </i>
    <i>
      <x v="12023"/>
    </i>
    <i>
      <x v="14337"/>
    </i>
    <i>
      <x v="12024"/>
    </i>
    <i>
      <x v="14339"/>
    </i>
    <i>
      <x v="12025"/>
    </i>
    <i>
      <x v="14341"/>
    </i>
    <i>
      <x v="12026"/>
    </i>
    <i>
      <x v="14343"/>
    </i>
    <i>
      <x v="12027"/>
    </i>
    <i>
      <x v="14345"/>
    </i>
    <i>
      <x v="12028"/>
    </i>
    <i>
      <x v="14347"/>
    </i>
    <i>
      <x v="12029"/>
    </i>
    <i>
      <x v="14349"/>
    </i>
    <i>
      <x v="12030"/>
    </i>
    <i>
      <x v="14351"/>
    </i>
    <i>
      <x v="12031"/>
    </i>
    <i>
      <x v="14353"/>
    </i>
    <i>
      <x v="12032"/>
    </i>
    <i>
      <x v="14355"/>
    </i>
    <i>
      <x v="12033"/>
    </i>
    <i>
      <x v="14357"/>
    </i>
    <i>
      <x v="12034"/>
    </i>
    <i>
      <x v="14359"/>
    </i>
    <i>
      <x v="12035"/>
    </i>
    <i>
      <x v="14361"/>
    </i>
    <i>
      <x v="12036"/>
    </i>
    <i>
      <x v="14363"/>
    </i>
    <i>
      <x v="12037"/>
    </i>
    <i>
      <x v="14365"/>
    </i>
    <i>
      <x v="12038"/>
    </i>
    <i>
      <x v="14367"/>
    </i>
    <i>
      <x v="12039"/>
    </i>
    <i>
      <x v="14369"/>
    </i>
    <i>
      <x v="12040"/>
    </i>
    <i>
      <x v="14371"/>
    </i>
    <i>
      <x v="12041"/>
    </i>
    <i>
      <x v="14373"/>
    </i>
    <i>
      <x v="12042"/>
    </i>
    <i>
      <x v="14375"/>
    </i>
    <i>
      <x v="12043"/>
    </i>
    <i>
      <x v="14377"/>
    </i>
    <i>
      <x v="12044"/>
    </i>
    <i>
      <x v="14379"/>
    </i>
    <i>
      <x v="12045"/>
    </i>
    <i>
      <x v="14381"/>
    </i>
    <i>
      <x v="9467"/>
    </i>
    <i>
      <x v="14383"/>
    </i>
    <i>
      <x v="12047"/>
    </i>
    <i>
      <x v="14385"/>
    </i>
    <i>
      <x v="12048"/>
    </i>
    <i>
      <x v="14387"/>
    </i>
    <i>
      <x v="12049"/>
    </i>
    <i>
      <x v="14389"/>
    </i>
    <i>
      <x v="12050"/>
    </i>
    <i>
      <x v="14391"/>
    </i>
    <i>
      <x v="12051"/>
    </i>
    <i>
      <x v="14393"/>
    </i>
    <i>
      <x v="12052"/>
    </i>
    <i>
      <x v="14395"/>
    </i>
    <i>
      <x v="12053"/>
    </i>
    <i>
      <x v="14397"/>
    </i>
    <i>
      <x v="12054"/>
    </i>
    <i>
      <x v="14399"/>
    </i>
    <i>
      <x v="9253"/>
    </i>
    <i>
      <x v="14401"/>
    </i>
    <i>
      <x v="12056"/>
    </i>
    <i>
      <x v="14403"/>
    </i>
    <i>
      <x v="12057"/>
    </i>
    <i>
      <x v="14405"/>
    </i>
    <i>
      <x v="12058"/>
    </i>
    <i>
      <x v="14407"/>
    </i>
    <i>
      <x v="12059"/>
    </i>
    <i>
      <x v="14409"/>
    </i>
    <i>
      <x v="12060"/>
    </i>
    <i>
      <x v="14411"/>
    </i>
    <i>
      <x v="12061"/>
    </i>
    <i>
      <x v="14413"/>
    </i>
    <i>
      <x v="12062"/>
    </i>
    <i>
      <x v="14415"/>
    </i>
    <i>
      <x v="12063"/>
    </i>
    <i>
      <x v="14417"/>
    </i>
    <i>
      <x v="12064"/>
    </i>
    <i>
      <x v="14419"/>
    </i>
    <i>
      <x v="12065"/>
    </i>
    <i>
      <x v="9301"/>
    </i>
    <i>
      <x v="12066"/>
    </i>
    <i>
      <x v="14423"/>
    </i>
    <i>
      <x v="12067"/>
    </i>
    <i>
      <x v="14425"/>
    </i>
    <i>
      <x v="12068"/>
    </i>
    <i>
      <x v="14427"/>
    </i>
    <i>
      <x v="12069"/>
    </i>
    <i>
      <x v="14429"/>
    </i>
    <i>
      <x v="12070"/>
    </i>
    <i>
      <x v="14431"/>
    </i>
    <i>
      <x v="12071"/>
    </i>
    <i>
      <x v="14433"/>
    </i>
    <i>
      <x v="12072"/>
    </i>
    <i>
      <x v="14435"/>
    </i>
    <i>
      <x v="12073"/>
    </i>
    <i>
      <x v="14437"/>
    </i>
    <i>
      <x v="12074"/>
    </i>
    <i>
      <x v="14439"/>
    </i>
    <i>
      <x v="12075"/>
    </i>
    <i>
      <x v="14441"/>
    </i>
    <i>
      <x v="12076"/>
    </i>
    <i>
      <x v="9655"/>
    </i>
    <i>
      <x v="12077"/>
    </i>
    <i>
      <x v="14445"/>
    </i>
    <i>
      <x v="12078"/>
    </i>
    <i>
      <x v="14447"/>
    </i>
    <i>
      <x v="12079"/>
    </i>
    <i>
      <x v="9303"/>
    </i>
    <i>
      <x v="12080"/>
    </i>
    <i>
      <x v="14451"/>
    </i>
    <i>
      <x v="9648"/>
    </i>
    <i>
      <x v="14453"/>
    </i>
    <i>
      <x v="12082"/>
    </i>
    <i>
      <x v="14455"/>
    </i>
    <i>
      <x v="12083"/>
    </i>
    <i>
      <x v="14457"/>
    </i>
    <i>
      <x v="12084"/>
    </i>
    <i>
      <x v="14459"/>
    </i>
    <i>
      <x v="12085"/>
    </i>
    <i>
      <x v="14461"/>
    </i>
    <i>
      <x v="12086"/>
    </i>
    <i>
      <x v="14463"/>
    </i>
    <i>
      <x v="12087"/>
    </i>
    <i>
      <x v="14465"/>
    </i>
    <i>
      <x v="12088"/>
    </i>
    <i>
      <x v="14467"/>
    </i>
    <i>
      <x v="12089"/>
    </i>
    <i>
      <x v="14469"/>
    </i>
    <i>
      <x v="12090"/>
    </i>
    <i>
      <x v="14471"/>
    </i>
    <i>
      <x v="12091"/>
    </i>
    <i>
      <x v="14473"/>
    </i>
    <i>
      <x v="12092"/>
    </i>
    <i>
      <x v="14475"/>
    </i>
    <i>
      <x v="12093"/>
    </i>
    <i>
      <x v="14477"/>
    </i>
    <i>
      <x v="12094"/>
    </i>
    <i>
      <x v="14479"/>
    </i>
    <i>
      <x v="12095"/>
    </i>
    <i>
      <x v="14481"/>
    </i>
    <i>
      <x v="12096"/>
    </i>
    <i>
      <x v="14483"/>
    </i>
    <i>
      <x v="12097"/>
    </i>
    <i>
      <x v="14485"/>
    </i>
    <i>
      <x v="12098"/>
    </i>
    <i>
      <x v="14487"/>
    </i>
    <i>
      <x v="12099"/>
    </i>
    <i>
      <x v="14489"/>
    </i>
    <i>
      <x v="12100"/>
    </i>
    <i>
      <x v="14491"/>
    </i>
    <i>
      <x v="12101"/>
    </i>
    <i>
      <x v="14493"/>
    </i>
    <i>
      <x v="12102"/>
    </i>
    <i>
      <x v="14495"/>
    </i>
    <i>
      <x v="12103"/>
    </i>
    <i>
      <x v="14497"/>
    </i>
    <i>
      <x v="12104"/>
    </i>
    <i>
      <x v="14499"/>
    </i>
    <i>
      <x v="12105"/>
    </i>
    <i>
      <x v="14501"/>
    </i>
    <i>
      <x v="12106"/>
    </i>
    <i>
      <x v="14503"/>
    </i>
    <i>
      <x v="12107"/>
    </i>
    <i>
      <x v="14505"/>
    </i>
    <i>
      <x v="12108"/>
    </i>
    <i>
      <x v="14507"/>
    </i>
    <i>
      <x v="12109"/>
    </i>
    <i>
      <x v="14509"/>
    </i>
    <i>
      <x v="12110"/>
    </i>
    <i>
      <x v="14511"/>
    </i>
    <i>
      <x v="12111"/>
    </i>
    <i>
      <x v="14513"/>
    </i>
    <i>
      <x v="12112"/>
    </i>
    <i>
      <x v="14515"/>
    </i>
    <i>
      <x v="12113"/>
    </i>
    <i>
      <x v="14517"/>
    </i>
    <i>
      <x v="12114"/>
    </i>
    <i>
      <x v="14519"/>
    </i>
    <i>
      <x v="12115"/>
    </i>
    <i>
      <x v="14521"/>
    </i>
    <i>
      <x v="12116"/>
    </i>
    <i>
      <x v="14523"/>
    </i>
    <i>
      <x v="12117"/>
    </i>
    <i>
      <x v="14525"/>
    </i>
    <i>
      <x v="12118"/>
    </i>
    <i>
      <x v="9306"/>
    </i>
    <i>
      <x v="12119"/>
    </i>
    <i>
      <x v="14529"/>
    </i>
    <i>
      <x v="12120"/>
    </i>
    <i>
      <x v="14531"/>
    </i>
    <i>
      <x v="12121"/>
    </i>
    <i>
      <x v="14533"/>
    </i>
    <i>
      <x v="12122"/>
    </i>
    <i>
      <x v="14535"/>
    </i>
    <i>
      <x v="12123"/>
    </i>
    <i>
      <x v="14537"/>
    </i>
    <i>
      <x v="12124"/>
    </i>
    <i>
      <x v="14539"/>
    </i>
    <i>
      <x v="12125"/>
    </i>
    <i>
      <x v="14541"/>
    </i>
    <i>
      <x v="12126"/>
    </i>
    <i>
      <x v="14543"/>
    </i>
    <i>
      <x v="12127"/>
    </i>
    <i>
      <x v="14545"/>
    </i>
    <i>
      <x v="12128"/>
    </i>
    <i>
      <x v="14547"/>
    </i>
    <i>
      <x v="12129"/>
    </i>
    <i>
      <x v="14549"/>
    </i>
    <i>
      <x v="12130"/>
    </i>
    <i>
      <x v="14551"/>
    </i>
    <i>
      <x v="12131"/>
    </i>
    <i>
      <x v="14553"/>
    </i>
    <i>
      <x v="9468"/>
    </i>
    <i>
      <x v="14555"/>
    </i>
    <i>
      <x v="12133"/>
    </i>
    <i>
      <x v="14557"/>
    </i>
    <i>
      <x v="9469"/>
    </i>
    <i>
      <x v="14559"/>
    </i>
    <i>
      <x v="12135"/>
    </i>
    <i>
      <x v="14561"/>
    </i>
    <i>
      <x v="12136"/>
    </i>
    <i>
      <x v="14563"/>
    </i>
    <i>
      <x v="12137"/>
    </i>
    <i>
      <x v="14565"/>
    </i>
    <i>
      <x v="12138"/>
    </i>
    <i>
      <x v="14567"/>
    </i>
    <i>
      <x v="12139"/>
    </i>
    <i>
      <x v="14569"/>
    </i>
    <i>
      <x v="12140"/>
    </i>
    <i>
      <x v="14571"/>
    </i>
    <i>
      <x v="12141"/>
    </i>
    <i>
      <x v="14573"/>
    </i>
    <i>
      <x v="12142"/>
    </i>
    <i>
      <x v="14575"/>
    </i>
    <i>
      <x v="12143"/>
    </i>
    <i>
      <x v="14577"/>
    </i>
    <i>
      <x v="12144"/>
    </i>
    <i>
      <x v="14579"/>
    </i>
    <i>
      <x v="12145"/>
    </i>
    <i>
      <x v="14581"/>
    </i>
    <i>
      <x v="12146"/>
    </i>
    <i>
      <x v="14583"/>
    </i>
    <i>
      <x v="12147"/>
    </i>
    <i>
      <x v="14585"/>
    </i>
    <i>
      <x v="12148"/>
    </i>
    <i>
      <x v="14587"/>
    </i>
    <i>
      <x v="12149"/>
    </i>
    <i>
      <x v="14589"/>
    </i>
    <i>
      <x v="12150"/>
    </i>
    <i>
      <x v="14591"/>
    </i>
    <i>
      <x v="12151"/>
    </i>
    <i>
      <x v="14593"/>
    </i>
    <i>
      <x v="12152"/>
    </i>
    <i>
      <x v="14595"/>
    </i>
    <i>
      <x v="12153"/>
    </i>
    <i>
      <x v="14597"/>
    </i>
    <i>
      <x v="12154"/>
    </i>
    <i>
      <x v="14599"/>
    </i>
    <i>
      <x v="12155"/>
    </i>
    <i>
      <x v="14601"/>
    </i>
    <i>
      <x v="12156"/>
    </i>
    <i>
      <x v="14603"/>
    </i>
    <i>
      <x v="12157"/>
    </i>
    <i>
      <x v="14605"/>
    </i>
    <i>
      <x v="12158"/>
    </i>
    <i>
      <x v="14607"/>
    </i>
    <i>
      <x v="12159"/>
    </i>
    <i>
      <x v="14609"/>
    </i>
    <i>
      <x v="12160"/>
    </i>
    <i>
      <x v="14611"/>
    </i>
    <i>
      <x v="12161"/>
    </i>
    <i>
      <x v="14613"/>
    </i>
    <i>
      <x v="12162"/>
    </i>
    <i>
      <x v="14615"/>
    </i>
    <i>
      <x v="12163"/>
    </i>
    <i>
      <x v="14617"/>
    </i>
    <i>
      <x v="12164"/>
    </i>
    <i>
      <x v="14619"/>
    </i>
    <i>
      <x v="12165"/>
    </i>
    <i>
      <x v="14621"/>
    </i>
    <i>
      <x v="12166"/>
    </i>
    <i>
      <x v="14623"/>
    </i>
    <i>
      <x v="12167"/>
    </i>
    <i>
      <x v="9202"/>
    </i>
    <i>
      <x v="12168"/>
    </i>
    <i>
      <x v="14627"/>
    </i>
    <i>
      <x v="12169"/>
    </i>
    <i>
      <x v="14629"/>
    </i>
    <i>
      <x v="12170"/>
    </i>
    <i>
      <x v="14631"/>
    </i>
    <i>
      <x v="12171"/>
    </i>
    <i>
      <x v="14633"/>
    </i>
    <i>
      <x v="12172"/>
    </i>
    <i>
      <x v="14635"/>
    </i>
    <i>
      <x v="12173"/>
    </i>
    <i>
      <x v="14637"/>
    </i>
    <i>
      <x v="12174"/>
    </i>
    <i>
      <x v="14639"/>
    </i>
    <i>
      <x v="12175"/>
    </i>
    <i>
      <x v="14641"/>
    </i>
    <i>
      <x v="12176"/>
    </i>
    <i>
      <x v="14643"/>
    </i>
    <i>
      <x v="12177"/>
    </i>
    <i>
      <x v="14645"/>
    </i>
    <i>
      <x v="9207"/>
    </i>
    <i>
      <x v="14647"/>
    </i>
    <i>
      <x v="12179"/>
    </i>
    <i>
      <x v="14649"/>
    </i>
    <i>
      <x v="12180"/>
    </i>
    <i>
      <x v="14651"/>
    </i>
    <i>
      <x v="12181"/>
    </i>
    <i>
      <x v="14653"/>
    </i>
    <i>
      <x v="12182"/>
    </i>
    <i>
      <x v="14655"/>
    </i>
    <i>
      <x v="12183"/>
    </i>
    <i>
      <x v="14657"/>
    </i>
    <i>
      <x v="12184"/>
    </i>
    <i>
      <x v="14659"/>
    </i>
    <i>
      <x v="12185"/>
    </i>
    <i>
      <x v="14661"/>
    </i>
    <i>
      <x v="12186"/>
    </i>
    <i>
      <x v="14663"/>
    </i>
    <i>
      <x v="12187"/>
    </i>
    <i>
      <x v="9313"/>
    </i>
    <i>
      <x v="12188"/>
    </i>
    <i>
      <x v="14667"/>
    </i>
    <i>
      <x v="12189"/>
    </i>
    <i>
      <x v="14669"/>
    </i>
    <i>
      <x v="12190"/>
    </i>
    <i>
      <x v="9534"/>
    </i>
    <i>
      <x v="12191"/>
    </i>
    <i>
      <x v="14673"/>
    </i>
    <i>
      <x v="9254"/>
    </i>
    <i>
      <x v="14675"/>
    </i>
    <i>
      <x v="12193"/>
    </i>
    <i>
      <x v="14677"/>
    </i>
    <i>
      <x v="12194"/>
    </i>
    <i>
      <x v="14679"/>
    </i>
    <i>
      <x v="12195"/>
    </i>
    <i>
      <x v="14681"/>
    </i>
    <i>
      <x v="12196"/>
    </i>
    <i>
      <x v="14683"/>
    </i>
    <i>
      <x v="12197"/>
    </i>
    <i>
      <x v="14685"/>
    </i>
    <i>
      <x v="12198"/>
    </i>
    <i>
      <x v="14687"/>
    </i>
    <i>
      <x v="12199"/>
    </i>
    <i>
      <x v="14689"/>
    </i>
    <i>
      <x v="12200"/>
    </i>
    <i>
      <x v="14691"/>
    </i>
    <i>
      <x v="12201"/>
    </i>
    <i>
      <x v="14693"/>
    </i>
    <i>
      <x v="12202"/>
    </i>
    <i>
      <x v="14695"/>
    </i>
    <i>
      <x v="12203"/>
    </i>
    <i>
      <x v="14697"/>
    </i>
    <i>
      <x v="12204"/>
    </i>
    <i>
      <x v="14699"/>
    </i>
    <i>
      <x v="12205"/>
    </i>
    <i>
      <x v="14701"/>
    </i>
    <i>
      <x v="12206"/>
    </i>
    <i>
      <x v="14703"/>
    </i>
    <i>
      <x v="12207"/>
    </i>
    <i>
      <x v="14705"/>
    </i>
    <i>
      <x v="12208"/>
    </i>
    <i>
      <x v="14707"/>
    </i>
    <i>
      <x v="12209"/>
    </i>
    <i>
      <x v="14709"/>
    </i>
    <i>
      <x v="12210"/>
    </i>
    <i>
      <x v="14711"/>
    </i>
    <i>
      <x v="12211"/>
    </i>
    <i>
      <x v="14713"/>
    </i>
    <i>
      <x v="12212"/>
    </i>
    <i>
      <x v="14715"/>
    </i>
    <i>
      <x v="12213"/>
    </i>
    <i>
      <x v="14717"/>
    </i>
    <i>
      <x v="12214"/>
    </i>
    <i>
      <x v="14719"/>
    </i>
    <i>
      <x v="12215"/>
    </i>
    <i>
      <x v="14721"/>
    </i>
    <i>
      <x v="12216"/>
    </i>
    <i>
      <x v="14723"/>
    </i>
    <i>
      <x v="12217"/>
    </i>
    <i>
      <x v="14725"/>
    </i>
    <i>
      <x v="12218"/>
    </i>
    <i>
      <x v="14727"/>
    </i>
    <i>
      <x v="12219"/>
    </i>
    <i>
      <x v="14729"/>
    </i>
    <i>
      <x v="9255"/>
    </i>
    <i>
      <x v="14731"/>
    </i>
    <i>
      <x v="12221"/>
    </i>
    <i>
      <x v="14733"/>
    </i>
    <i>
      <x v="12222"/>
    </i>
    <i>
      <x v="14735"/>
    </i>
    <i>
      <x v="12223"/>
    </i>
    <i>
      <x v="14737"/>
    </i>
    <i>
      <x v="12224"/>
    </i>
    <i>
      <x v="14739"/>
    </i>
    <i>
      <x v="12225"/>
    </i>
    <i>
      <x v="14741"/>
    </i>
    <i>
      <x v="12226"/>
    </i>
    <i>
      <x v="9536"/>
    </i>
    <i>
      <x v="12227"/>
    </i>
    <i>
      <x v="14745"/>
    </i>
    <i>
      <x v="12228"/>
    </i>
    <i>
      <x v="9315"/>
    </i>
    <i>
      <x v="12229"/>
    </i>
    <i>
      <x v="14749"/>
    </i>
    <i>
      <x v="12230"/>
    </i>
    <i>
      <x v="14751"/>
    </i>
    <i>
      <x v="12231"/>
    </i>
    <i>
      <x v="14753"/>
    </i>
    <i>
      <x v="12232"/>
    </i>
    <i>
      <x v="14755"/>
    </i>
    <i>
      <x v="12233"/>
    </i>
    <i>
      <x v="14757"/>
    </i>
    <i>
      <x v="12234"/>
    </i>
    <i>
      <x v="14759"/>
    </i>
    <i>
      <x v="12235"/>
    </i>
    <i>
      <x v="14761"/>
    </i>
    <i>
      <x v="12236"/>
    </i>
    <i>
      <x v="14763"/>
    </i>
    <i>
      <x v="12237"/>
    </i>
    <i>
      <x v="14765"/>
    </i>
    <i>
      <x v="12238"/>
    </i>
    <i>
      <x v="14767"/>
    </i>
    <i>
      <x v="12239"/>
    </i>
    <i>
      <x v="14769"/>
    </i>
    <i>
      <x v="12240"/>
    </i>
    <i>
      <x v="14771"/>
    </i>
    <i>
      <x v="12241"/>
    </i>
    <i>
      <x v="14773"/>
    </i>
    <i>
      <x v="12242"/>
    </i>
    <i>
      <x v="14775"/>
    </i>
    <i>
      <x v="12243"/>
    </i>
    <i>
      <x v="9316"/>
    </i>
    <i>
      <x v="12244"/>
    </i>
    <i>
      <x v="9657"/>
    </i>
    <i>
      <x v="9256"/>
    </i>
    <i>
      <x v="14781"/>
    </i>
    <i>
      <x v="12246"/>
    </i>
    <i>
      <x v="14783"/>
    </i>
    <i>
      <x v="12247"/>
    </i>
    <i>
      <x v="14785"/>
    </i>
    <i>
      <x v="12248"/>
    </i>
    <i>
      <x v="14787"/>
    </i>
    <i>
      <x v="12249"/>
    </i>
    <i>
      <x v="14789"/>
    </i>
    <i>
      <x v="12250"/>
    </i>
    <i>
      <x v="9317"/>
    </i>
    <i>
      <x v="12251"/>
    </i>
    <i>
      <x v="14793"/>
    </i>
    <i>
      <x v="12252"/>
    </i>
    <i>
      <x v="14795"/>
    </i>
    <i>
      <x v="12253"/>
    </i>
    <i>
      <x v="14797"/>
    </i>
    <i>
      <x v="9471"/>
    </i>
    <i>
      <x v="14799"/>
    </i>
    <i>
      <x v="12255"/>
    </i>
    <i>
      <x v="14801"/>
    </i>
    <i>
      <x v="12256"/>
    </i>
    <i>
      <x v="14803"/>
    </i>
    <i>
      <x v="12257"/>
    </i>
    <i>
      <x v="14805"/>
    </i>
    <i>
      <x v="12258"/>
    </i>
    <i>
      <x v="14807"/>
    </i>
    <i>
      <x v="12259"/>
    </i>
    <i>
      <x v="14809"/>
    </i>
    <i>
      <x v="12260"/>
    </i>
    <i>
      <x v="14811"/>
    </i>
    <i>
      <x v="12261"/>
    </i>
    <i>
      <x v="14813"/>
    </i>
    <i>
      <x v="12262"/>
    </i>
    <i>
      <x v="14815"/>
    </i>
    <i>
      <x v="9472"/>
    </i>
    <i>
      <x v="14817"/>
    </i>
    <i>
      <x v="12264"/>
    </i>
    <i>
      <x v="14819"/>
    </i>
    <i>
      <x v="12265"/>
    </i>
    <i>
      <x v="14821"/>
    </i>
    <i>
      <x v="12266"/>
    </i>
    <i>
      <x v="14823"/>
    </i>
    <i>
      <x v="12267"/>
    </i>
    <i>
      <x v="14825"/>
    </i>
    <i>
      <x v="12268"/>
    </i>
    <i>
      <x v="14827"/>
    </i>
    <i>
      <x v="12269"/>
    </i>
    <i>
      <x v="14829"/>
    </i>
    <i>
      <x v="12270"/>
    </i>
    <i>
      <x v="14831"/>
    </i>
    <i>
      <x v="12271"/>
    </i>
    <i>
      <x v="14833"/>
    </i>
    <i>
      <x v="12272"/>
    </i>
    <i>
      <x v="14835"/>
    </i>
    <i>
      <x v="12273"/>
    </i>
    <i>
      <x v="14837"/>
    </i>
    <i>
      <x v="12274"/>
    </i>
    <i>
      <x v="14839"/>
    </i>
    <i>
      <x v="12275"/>
    </i>
    <i>
      <x v="14841"/>
    </i>
    <i>
      <x v="9473"/>
    </i>
    <i>
      <x v="14843"/>
    </i>
    <i>
      <x v="12277"/>
    </i>
    <i>
      <x v="14845"/>
    </i>
    <i>
      <x v="12278"/>
    </i>
    <i>
      <x v="14847"/>
    </i>
    <i>
      <x v="12279"/>
    </i>
    <i>
      <x v="14849"/>
    </i>
    <i>
      <x v="12280"/>
    </i>
    <i>
      <x v="14851"/>
    </i>
    <i>
      <x v="12281"/>
    </i>
    <i>
      <x v="14853"/>
    </i>
    <i>
      <x v="12282"/>
    </i>
    <i>
      <x v="14855"/>
    </i>
    <i>
      <x v="9395"/>
    </i>
    <i>
      <x v="14857"/>
    </i>
    <i>
      <x v="12284"/>
    </i>
    <i>
      <x v="14859"/>
    </i>
    <i>
      <x v="12285"/>
    </i>
    <i>
      <x v="9318"/>
    </i>
    <i>
      <x v="12286"/>
    </i>
    <i>
      <x v="14863"/>
    </i>
    <i>
      <x v="12287"/>
    </i>
    <i>
      <x v="9319"/>
    </i>
    <i>
      <x v="9649"/>
    </i>
    <i>
      <x v="14867"/>
    </i>
    <i>
      <x v="12289"/>
    </i>
    <i>
      <x v="14869"/>
    </i>
    <i>
      <x v="12290"/>
    </i>
    <i>
      <x v="14871"/>
    </i>
    <i>
      <x v="12291"/>
    </i>
    <i>
      <x v="14873"/>
    </i>
    <i>
      <x v="12292"/>
    </i>
    <i>
      <x v="14875"/>
    </i>
    <i>
      <x v="12293"/>
    </i>
    <i>
      <x v="14877"/>
    </i>
    <i>
      <x v="12294"/>
    </i>
    <i>
      <x v="14879"/>
    </i>
    <i>
      <x v="12295"/>
    </i>
    <i>
      <x v="14881"/>
    </i>
    <i>
      <x v="12296"/>
    </i>
    <i>
      <x v="14883"/>
    </i>
    <i>
      <x v="9703"/>
    </i>
    <i>
      <x v="14885"/>
    </i>
    <i>
      <x v="12298"/>
    </i>
    <i>
      <x v="14887"/>
    </i>
    <i>
      <x v="12299"/>
    </i>
    <i>
      <x v="14889"/>
    </i>
    <i>
      <x v="12300"/>
    </i>
    <i>
      <x v="14891"/>
    </i>
    <i>
      <x v="12301"/>
    </i>
    <i>
      <x v="14893"/>
    </i>
    <i>
      <x v="12302"/>
    </i>
    <i>
      <x v="14895"/>
    </i>
    <i>
      <x v="12303"/>
    </i>
    <i>
      <x v="14897"/>
    </i>
    <i>
      <x v="12304"/>
    </i>
    <i>
      <x v="14899"/>
    </i>
    <i>
      <x v="12305"/>
    </i>
    <i>
      <x v="14901"/>
    </i>
    <i>
      <x v="12306"/>
    </i>
    <i>
      <x v="14903"/>
    </i>
    <i>
      <x v="12307"/>
    </i>
    <i>
      <x v="14905"/>
    </i>
    <i>
      <x v="9475"/>
    </i>
    <i>
      <x v="14907"/>
    </i>
    <i>
      <x v="12309"/>
    </i>
    <i>
      <x v="9538"/>
    </i>
    <i>
      <x v="12310"/>
    </i>
    <i>
      <x v="14911"/>
    </i>
    <i>
      <x v="12311"/>
    </i>
    <i>
      <x v="14913"/>
    </i>
    <i>
      <x v="12312"/>
    </i>
    <i>
      <x v="14915"/>
    </i>
    <i>
      <x v="12313"/>
    </i>
    <i>
      <x v="14917"/>
    </i>
    <i>
      <x v="12314"/>
    </i>
    <i>
      <x v="14919"/>
    </i>
    <i>
      <x v="9680"/>
    </i>
    <i>
      <x v="14921"/>
    </i>
    <i>
      <x v="12316"/>
    </i>
    <i>
      <x v="14923"/>
    </i>
    <i>
      <x v="12317"/>
    </i>
    <i>
      <x v="14925"/>
    </i>
    <i>
      <x v="12318"/>
    </i>
    <i>
      <x v="14927"/>
    </i>
    <i>
      <x v="12319"/>
    </i>
    <i>
      <x v="14929"/>
    </i>
    <i>
      <x v="12320"/>
    </i>
    <i>
      <x v="14931"/>
    </i>
    <i>
      <x v="12321"/>
    </i>
    <i>
      <x v="14933"/>
    </i>
    <i>
      <x v="12322"/>
    </i>
    <i>
      <x v="14935"/>
    </i>
    <i>
      <x v="12323"/>
    </i>
    <i>
      <x v="14937"/>
    </i>
    <i>
      <x v="12324"/>
    </i>
    <i>
      <x v="14939"/>
    </i>
    <i>
      <x v="12325"/>
    </i>
    <i>
      <x v="14941"/>
    </i>
    <i>
      <x v="12326"/>
    </i>
    <i>
      <x v="14943"/>
    </i>
    <i>
      <x v="12327"/>
    </i>
    <i>
      <x v="14945"/>
    </i>
    <i>
      <x v="12328"/>
    </i>
    <i>
      <x v="14947"/>
    </i>
    <i>
      <x v="12329"/>
    </i>
    <i>
      <x v="14949"/>
    </i>
    <i>
      <x v="12330"/>
    </i>
    <i>
      <x v="14951"/>
    </i>
    <i>
      <x v="12331"/>
    </i>
    <i>
      <x v="14953"/>
    </i>
    <i>
      <x v="12332"/>
    </i>
    <i>
      <x v="14955"/>
    </i>
    <i>
      <x v="12333"/>
    </i>
    <i>
      <x v="14957"/>
    </i>
    <i>
      <x v="12334"/>
    </i>
    <i>
      <x v="14959"/>
    </i>
    <i>
      <x v="12335"/>
    </i>
    <i>
      <x v="14961"/>
    </i>
    <i>
      <x v="12336"/>
    </i>
    <i>
      <x v="14963"/>
    </i>
    <i>
      <x v="9257"/>
    </i>
    <i>
      <x v="14965"/>
    </i>
    <i>
      <x v="12338"/>
    </i>
    <i>
      <x v="14967"/>
    </i>
    <i>
      <x v="12339"/>
    </i>
    <i>
      <x v="14969"/>
    </i>
    <i>
      <x v="12340"/>
    </i>
    <i>
      <x v="14971"/>
    </i>
    <i>
      <x v="12341"/>
    </i>
    <i>
      <x v="14973"/>
    </i>
    <i>
      <x v="12342"/>
    </i>
    <i>
      <x v="14975"/>
    </i>
    <i>
      <x v="12343"/>
    </i>
    <i>
      <x v="14977"/>
    </i>
    <i>
      <x v="12344"/>
    </i>
    <i>
      <x v="14979"/>
    </i>
    <i>
      <x v="12345"/>
    </i>
    <i>
      <x v="14981"/>
    </i>
    <i>
      <x v="12346"/>
    </i>
    <i>
      <x v="14983"/>
    </i>
    <i>
      <x v="12347"/>
    </i>
    <i>
      <x v="9323"/>
    </i>
    <i>
      <x v="12348"/>
    </i>
    <i>
      <x v="14987"/>
    </i>
    <i>
      <x v="12349"/>
    </i>
    <i>
      <x v="14989"/>
    </i>
    <i>
      <x v="12350"/>
    </i>
    <i>
      <x v="14991"/>
    </i>
    <i>
      <x v="12351"/>
    </i>
    <i>
      <x v="14993"/>
    </i>
    <i>
      <x v="12352"/>
    </i>
    <i>
      <x v="14995"/>
    </i>
    <i>
      <x v="12353"/>
    </i>
    <i>
      <x v="14997"/>
    </i>
    <i>
      <x v="12354"/>
    </i>
    <i>
      <x v="14999"/>
    </i>
    <i>
      <x v="12355"/>
    </i>
    <i>
      <x v="15001"/>
    </i>
    <i>
      <x v="12356"/>
    </i>
    <i>
      <x v="15003"/>
    </i>
    <i>
      <x v="12357"/>
    </i>
    <i>
      <x v="15005"/>
    </i>
    <i>
      <x v="12358"/>
    </i>
    <i>
      <x v="15007"/>
    </i>
    <i>
      <x v="12359"/>
    </i>
    <i>
      <x v="15009"/>
    </i>
    <i>
      <x v="12360"/>
    </i>
    <i>
      <x v="15011"/>
    </i>
    <i>
      <x v="12361"/>
    </i>
    <i>
      <x v="15013"/>
    </i>
    <i>
      <x v="12362"/>
    </i>
    <i>
      <x v="15015"/>
    </i>
    <i>
      <x v="12363"/>
    </i>
    <i>
      <x v="15017"/>
    </i>
    <i>
      <x v="12364"/>
    </i>
    <i>
      <x v="15019"/>
    </i>
    <i>
      <x v="12365"/>
    </i>
    <i>
      <x v="15021"/>
    </i>
    <i>
      <x v="12366"/>
    </i>
    <i>
      <x v="15023"/>
    </i>
    <i>
      <x v="12367"/>
    </i>
    <i>
      <x v="15025"/>
    </i>
    <i>
      <x v="12368"/>
    </i>
    <i>
      <x v="15027"/>
    </i>
    <i>
      <x v="12369"/>
    </i>
    <i>
      <x v="15029"/>
    </i>
    <i>
      <x v="12370"/>
    </i>
    <i>
      <x v="15031"/>
    </i>
    <i>
      <x v="12371"/>
    </i>
    <i>
      <x v="15033"/>
    </i>
    <i>
      <x v="12372"/>
    </i>
    <i>
      <x v="15035"/>
    </i>
    <i>
      <x v="12373"/>
    </i>
    <i>
      <x v="15037"/>
    </i>
    <i>
      <x v="12374"/>
    </i>
    <i>
      <x v="15039"/>
    </i>
    <i>
      <x v="12375"/>
    </i>
    <i>
      <x v="15041"/>
    </i>
    <i>
      <x v="12376"/>
    </i>
    <i>
      <x v="15043"/>
    </i>
    <i>
      <x v="12377"/>
    </i>
    <i>
      <x v="15045"/>
    </i>
    <i>
      <x v="12378"/>
    </i>
    <i>
      <x v="15047"/>
    </i>
    <i>
      <x v="12379"/>
    </i>
    <i>
      <x v="15049"/>
    </i>
    <i>
      <x v="12380"/>
    </i>
    <i>
      <x v="15051"/>
    </i>
    <i>
      <x v="12381"/>
    </i>
    <i>
      <x v="15053"/>
    </i>
    <i>
      <x v="12382"/>
    </i>
    <i>
      <x v="15055"/>
    </i>
    <i>
      <x v="12383"/>
    </i>
    <i>
      <x v="15057"/>
    </i>
    <i>
      <x v="12384"/>
    </i>
    <i>
      <x v="15059"/>
    </i>
    <i>
      <x v="12385"/>
    </i>
    <i>
      <x v="9324"/>
    </i>
    <i>
      <x v="12386"/>
    </i>
    <i>
      <x v="15063"/>
    </i>
    <i>
      <x v="12387"/>
    </i>
    <i>
      <x v="15065"/>
    </i>
    <i>
      <x v="12388"/>
    </i>
    <i>
      <x v="15067"/>
    </i>
    <i>
      <x v="12389"/>
    </i>
    <i>
      <x v="15069"/>
    </i>
    <i>
      <x v="12390"/>
    </i>
    <i>
      <x v="15071"/>
    </i>
    <i>
      <x v="12391"/>
    </i>
    <i>
      <x v="15073"/>
    </i>
    <i>
      <x v="12392"/>
    </i>
    <i>
      <x v="9706"/>
    </i>
    <i>
      <x v="12393"/>
    </i>
    <i>
      <x v="15077"/>
    </i>
    <i>
      <x v="12394"/>
    </i>
    <i>
      <x v="15079"/>
    </i>
    <i>
      <x v="12395"/>
    </i>
    <i>
      <x v="9689"/>
    </i>
    <i>
      <x v="12396"/>
    </i>
    <i>
      <x v="15083"/>
    </i>
    <i>
      <x v="12397"/>
    </i>
    <i>
      <x v="15085"/>
    </i>
    <i>
      <x v="12398"/>
    </i>
    <i>
      <x v="15087"/>
    </i>
    <i>
      <x v="12399"/>
    </i>
    <i>
      <x v="15089"/>
    </i>
    <i>
      <x v="12400"/>
    </i>
    <i>
      <x v="15091"/>
    </i>
    <i>
      <x v="12401"/>
    </i>
    <i>
      <x v="15093"/>
    </i>
    <i>
      <x v="12402"/>
    </i>
    <i>
      <x v="15095"/>
    </i>
    <i>
      <x v="12403"/>
    </i>
    <i>
      <x v="15097"/>
    </i>
    <i>
      <x v="12404"/>
    </i>
    <i>
      <x v="15099"/>
    </i>
    <i>
      <x v="12405"/>
    </i>
    <i>
      <x v="15101"/>
    </i>
    <i>
      <x v="12406"/>
    </i>
    <i>
      <x v="15103"/>
    </i>
    <i>
      <x v="12407"/>
    </i>
    <i>
      <x v="15105"/>
    </i>
    <i>
      <x v="12408"/>
    </i>
    <i>
      <x v="15107"/>
    </i>
    <i>
      <x v="12409"/>
    </i>
    <i>
      <x v="15109"/>
    </i>
    <i>
      <x v="12410"/>
    </i>
    <i>
      <x v="15111"/>
    </i>
    <i>
      <x v="12411"/>
    </i>
    <i>
      <x v="15113"/>
    </i>
    <i>
      <x v="12412"/>
    </i>
    <i>
      <x v="15115"/>
    </i>
    <i>
      <x v="12413"/>
    </i>
    <i>
      <x v="15117"/>
    </i>
    <i>
      <x v="12414"/>
    </i>
    <i>
      <x v="9540"/>
    </i>
    <i>
      <x v="12415"/>
    </i>
    <i>
      <x v="15121"/>
    </i>
    <i>
      <x v="9476"/>
    </i>
    <i>
      <x v="9690"/>
    </i>
    <i>
      <x v="12417"/>
    </i>
    <i>
      <x v="15125"/>
    </i>
    <i>
      <x v="12418"/>
    </i>
    <i>
      <x v="15127"/>
    </i>
    <i>
      <x v="12419"/>
    </i>
    <i>
      <x v="15129"/>
    </i>
    <i>
      <x v="9477"/>
    </i>
    <i>
      <x v="15131"/>
    </i>
    <i>
      <x v="12421"/>
    </i>
    <i>
      <x v="15133"/>
    </i>
    <i>
      <x v="12422"/>
    </i>
    <i>
      <x v="15135"/>
    </i>
    <i>
      <x v="12423"/>
    </i>
    <i>
      <x v="15137"/>
    </i>
    <i>
      <x v="12424"/>
    </i>
    <i>
      <x v="15139"/>
    </i>
    <i>
      <x v="12425"/>
    </i>
    <i>
      <x v="15141"/>
    </i>
    <i>
      <x v="12426"/>
    </i>
    <i>
      <x v="15143"/>
    </i>
    <i>
      <x v="12427"/>
    </i>
    <i>
      <x v="15145"/>
    </i>
    <i>
      <x v="12428"/>
    </i>
    <i>
      <x v="15147"/>
    </i>
    <i>
      <x v="12429"/>
    </i>
    <i>
      <x v="15149"/>
    </i>
    <i>
      <x v="12430"/>
    </i>
    <i>
      <x v="15151"/>
    </i>
    <i>
      <x v="12431"/>
    </i>
    <i>
      <x v="15153"/>
    </i>
    <i>
      <x v="12432"/>
    </i>
    <i>
      <x v="15155"/>
    </i>
    <i>
      <x v="12433"/>
    </i>
    <i>
      <x v="15157"/>
    </i>
    <i>
      <x v="12434"/>
    </i>
    <i>
      <x v="15159"/>
    </i>
    <i>
      <x v="12435"/>
    </i>
    <i>
      <x v="15161"/>
    </i>
    <i>
      <x v="12436"/>
    </i>
    <i>
      <x v="15163"/>
    </i>
    <i>
      <x v="12437"/>
    </i>
    <i>
      <x v="15165"/>
    </i>
    <i>
      <x v="12438"/>
    </i>
    <i>
      <x v="15167"/>
    </i>
    <i>
      <x v="12439"/>
    </i>
    <i>
      <x v="9325"/>
    </i>
    <i>
      <x v="12440"/>
    </i>
    <i>
      <x v="15171"/>
    </i>
    <i>
      <x v="12441"/>
    </i>
    <i>
      <x v="9326"/>
    </i>
    <i>
      <x v="12442"/>
    </i>
    <i>
      <x v="15175"/>
    </i>
    <i>
      <x v="12443"/>
    </i>
    <i>
      <x v="15177"/>
    </i>
    <i>
      <x v="9478"/>
    </i>
    <i>
      <x v="15179"/>
    </i>
    <i>
      <x v="12445"/>
    </i>
    <i>
      <x v="15181"/>
    </i>
    <i>
      <x v="12446"/>
    </i>
    <i>
      <x v="15183"/>
    </i>
    <i>
      <x v="12447"/>
    </i>
    <i>
      <x v="15185"/>
    </i>
    <i>
      <x v="12448"/>
    </i>
    <i>
      <x v="15187"/>
    </i>
    <i>
      <x v="12449"/>
    </i>
    <i>
      <x v="15189"/>
    </i>
    <i>
      <x v="12450"/>
    </i>
    <i>
      <x v="15191"/>
    </i>
    <i>
      <x v="12451"/>
    </i>
    <i>
      <x v="15193"/>
    </i>
    <i>
      <x v="12452"/>
    </i>
    <i>
      <x v="15195"/>
    </i>
    <i>
      <x v="12453"/>
    </i>
    <i>
      <x v="15197"/>
    </i>
    <i>
      <x v="12454"/>
    </i>
    <i>
      <x v="15199"/>
    </i>
    <i>
      <x v="12455"/>
    </i>
    <i>
      <x v="15201"/>
    </i>
    <i>
      <x v="12456"/>
    </i>
    <i>
      <x v="15203"/>
    </i>
    <i>
      <x v="12457"/>
    </i>
    <i>
      <x v="15205"/>
    </i>
    <i>
      <x v="12458"/>
    </i>
    <i>
      <x v="15207"/>
    </i>
    <i>
      <x v="9479"/>
    </i>
    <i>
      <x v="15209"/>
    </i>
    <i>
      <x v="12460"/>
    </i>
    <i>
      <x v="15211"/>
    </i>
    <i>
      <x v="9258"/>
    </i>
    <i>
      <x v="15213"/>
    </i>
    <i>
      <x v="12462"/>
    </i>
    <i>
      <x v="15215"/>
    </i>
    <i>
      <x v="12463"/>
    </i>
    <i>
      <x v="15217"/>
    </i>
    <i>
      <x v="12464"/>
    </i>
    <i>
      <x v="15219"/>
    </i>
    <i>
      <x v="12465"/>
    </i>
    <i>
      <x v="15221"/>
    </i>
    <i>
      <x v="12466"/>
    </i>
    <i>
      <x v="15223"/>
    </i>
    <i>
      <x v="12467"/>
    </i>
    <i>
      <x v="15225"/>
    </i>
    <i>
      <x v="9480"/>
    </i>
    <i>
      <x v="15227"/>
    </i>
    <i>
      <x v="12469"/>
    </i>
    <i>
      <x v="15229"/>
    </i>
    <i>
      <x v="12470"/>
    </i>
    <i>
      <x v="15231"/>
    </i>
    <i>
      <x v="12471"/>
    </i>
    <i>
      <x v="15233"/>
    </i>
    <i>
      <x v="12472"/>
    </i>
    <i>
      <x v="15235"/>
    </i>
    <i>
      <x v="12473"/>
    </i>
    <i>
      <x v="15237"/>
    </i>
    <i>
      <x v="12474"/>
    </i>
    <i>
      <x v="15239"/>
    </i>
    <i>
      <x v="12475"/>
    </i>
    <i>
      <x v="15241"/>
    </i>
    <i>
      <x v="12476"/>
    </i>
    <i>
      <x v="15243"/>
    </i>
    <i>
      <x v="12477"/>
    </i>
    <i>
      <x v="9544"/>
    </i>
    <i>
      <x v="12478"/>
    </i>
    <i>
      <x v="15247"/>
    </i>
    <i>
      <x v="12479"/>
    </i>
    <i>
      <x v="15249"/>
    </i>
    <i>
      <x v="12480"/>
    </i>
    <i>
      <x v="15251"/>
    </i>
    <i>
      <x v="12481"/>
    </i>
    <i>
      <x v="15253"/>
    </i>
    <i>
      <x v="12482"/>
    </i>
    <i>
      <x v="15255"/>
    </i>
    <i>
      <x v="12483"/>
    </i>
    <i>
      <x v="15257"/>
    </i>
    <i>
      <x v="12484"/>
    </i>
    <i>
      <x v="15259"/>
    </i>
    <i>
      <x v="12485"/>
    </i>
    <i>
      <x v="15261"/>
    </i>
    <i>
      <x v="9481"/>
    </i>
    <i>
      <x v="15263"/>
    </i>
    <i>
      <x v="12487"/>
    </i>
    <i>
      <x v="15265"/>
    </i>
    <i>
      <x v="12488"/>
    </i>
    <i>
      <x v="15267"/>
    </i>
    <i>
      <x v="12489"/>
    </i>
    <i>
      <x v="15269"/>
    </i>
    <i>
      <x v="12490"/>
    </i>
    <i>
      <x v="9327"/>
    </i>
    <i>
      <x v="12491"/>
    </i>
    <i>
      <x v="15273"/>
    </i>
    <i>
      <x v="12492"/>
    </i>
    <i>
      <x v="15275"/>
    </i>
    <i>
      <x v="12493"/>
    </i>
    <i>
      <x v="15277"/>
    </i>
    <i>
      <x v="12494"/>
    </i>
    <i>
      <x v="9546"/>
    </i>
    <i>
      <x v="12495"/>
    </i>
    <i>
      <x v="9328"/>
    </i>
    <i>
      <x v="12496"/>
    </i>
    <i>
      <x v="15283"/>
    </i>
    <i>
      <x v="12497"/>
    </i>
    <i>
      <x v="15285"/>
    </i>
    <i>
      <x v="12498"/>
    </i>
    <i>
      <x v="15287"/>
    </i>
    <i>
      <x v="12499"/>
    </i>
    <i>
      <x v="15289"/>
    </i>
    <i>
      <x v="12500"/>
    </i>
    <i>
      <x v="15291"/>
    </i>
    <i>
      <x v="12501"/>
    </i>
    <i>
      <x v="15293"/>
    </i>
    <i>
      <x v="12502"/>
    </i>
    <i>
      <x v="15295"/>
    </i>
    <i>
      <x v="12503"/>
    </i>
    <i>
      <x v="15297"/>
    </i>
    <i>
      <x v="9259"/>
    </i>
    <i>
      <x v="15299"/>
    </i>
    <i>
      <x v="12505"/>
    </i>
    <i>
      <x v="15301"/>
    </i>
    <i>
      <x v="12506"/>
    </i>
    <i>
      <x v="15303"/>
    </i>
    <i>
      <x v="12507"/>
    </i>
    <i>
      <x v="15305"/>
    </i>
    <i>
      <x v="12508"/>
    </i>
    <i>
      <x v="15307"/>
    </i>
    <i>
      <x v="12509"/>
    </i>
    <i>
      <x v="15309"/>
    </i>
    <i>
      <x v="12510"/>
    </i>
    <i>
      <x v="15311"/>
    </i>
    <i>
      <x v="12511"/>
    </i>
    <i>
      <x v="15313"/>
    </i>
    <i>
      <x v="12512"/>
    </i>
    <i>
      <x v="15315"/>
    </i>
    <i>
      <x v="12513"/>
    </i>
    <i>
      <x v="15317"/>
    </i>
    <i>
      <x v="12514"/>
    </i>
    <i>
      <x v="15319"/>
    </i>
    <i>
      <x v="12515"/>
    </i>
    <i>
      <x v="15321"/>
    </i>
    <i>
      <x v="12516"/>
    </i>
    <i>
      <x v="15323"/>
    </i>
    <i>
      <x v="12517"/>
    </i>
    <i>
      <x v="15325"/>
    </i>
    <i>
      <x v="12518"/>
    </i>
    <i>
      <x v="15327"/>
    </i>
    <i>
      <x v="12519"/>
    </i>
    <i>
      <x v="15329"/>
    </i>
    <i>
      <x v="12520"/>
    </i>
    <i>
      <x v="15331"/>
    </i>
    <i>
      <x v="12521"/>
    </i>
    <i>
      <x v="15333"/>
    </i>
    <i>
      <x v="9482"/>
    </i>
    <i>
      <x v="15335"/>
    </i>
    <i>
      <x v="12523"/>
    </i>
    <i>
      <x v="15337"/>
    </i>
    <i>
      <x v="12524"/>
    </i>
    <i>
      <x v="15339"/>
    </i>
    <i>
      <x v="12525"/>
    </i>
    <i>
      <x v="15341"/>
    </i>
    <i>
      <x v="12526"/>
    </i>
    <i>
      <x v="15343"/>
    </i>
    <i>
      <x v="12527"/>
    </i>
    <i>
      <x v="15345"/>
    </i>
    <i>
      <x v="12528"/>
    </i>
    <i>
      <x v="15347"/>
    </i>
    <i>
      <x v="12529"/>
    </i>
    <i>
      <x v="15349"/>
    </i>
    <i>
      <x v="12530"/>
    </i>
    <i>
      <x v="15351"/>
    </i>
    <i>
      <x v="12531"/>
    </i>
    <i>
      <x v="15353"/>
    </i>
    <i>
      <x v="12532"/>
    </i>
    <i>
      <x v="15355"/>
    </i>
    <i>
      <x v="12533"/>
    </i>
    <i>
      <x v="15357"/>
    </i>
    <i>
      <x v="12534"/>
    </i>
    <i>
      <x v="15359"/>
    </i>
    <i>
      <x v="12535"/>
    </i>
    <i>
      <x v="15361"/>
    </i>
    <i>
      <x v="12536"/>
    </i>
    <i>
      <x v="15363"/>
    </i>
    <i>
      <x v="12537"/>
    </i>
    <i>
      <x v="15365"/>
    </i>
    <i>
      <x v="12538"/>
    </i>
    <i>
      <x v="15367"/>
    </i>
    <i>
      <x v="12539"/>
    </i>
    <i>
      <x v="9329"/>
    </i>
    <i>
      <x v="12540"/>
    </i>
    <i>
      <x v="15371"/>
    </i>
    <i>
      <x v="12541"/>
    </i>
    <i>
      <x v="15373"/>
    </i>
    <i>
      <x v="12542"/>
    </i>
    <i>
      <x v="15375"/>
    </i>
    <i>
      <x v="12543"/>
    </i>
    <i>
      <x v="15377"/>
    </i>
    <i>
      <x v="12544"/>
    </i>
    <i>
      <x v="15379"/>
    </i>
    <i>
      <x v="12545"/>
    </i>
    <i>
      <x v="15381"/>
    </i>
    <i>
      <x v="12546"/>
    </i>
    <i>
      <x v="15383"/>
    </i>
    <i>
      <x v="9483"/>
    </i>
    <i>
      <x v="15385"/>
    </i>
    <i>
      <x v="12548"/>
    </i>
    <i>
      <x v="15387"/>
    </i>
    <i>
      <x v="12549"/>
    </i>
    <i>
      <x v="15389"/>
    </i>
    <i>
      <x v="12550"/>
    </i>
    <i>
      <x v="15391"/>
    </i>
    <i>
      <x v="9484"/>
    </i>
    <i>
      <x v="15393"/>
    </i>
    <i>
      <x v="12552"/>
    </i>
    <i>
      <x v="15395"/>
    </i>
    <i>
      <x v="12553"/>
    </i>
    <i>
      <x v="9550"/>
    </i>
    <i>
      <x v="12554"/>
    </i>
    <i>
      <x v="15399"/>
    </i>
    <i>
      <x v="12555"/>
    </i>
    <i>
      <x v="15401"/>
    </i>
    <i>
      <x v="12556"/>
    </i>
    <i>
      <x v="15403"/>
    </i>
    <i>
      <x v="12557"/>
    </i>
    <i>
      <x v="15405"/>
    </i>
    <i>
      <x v="12558"/>
    </i>
    <i>
      <x v="15407"/>
    </i>
    <i>
      <x v="12559"/>
    </i>
    <i>
      <x v="15409"/>
    </i>
    <i>
      <x v="12560"/>
    </i>
    <i>
      <x v="15411"/>
    </i>
    <i>
      <x v="12561"/>
    </i>
    <i>
      <x v="15413"/>
    </i>
    <i>
      <x v="12562"/>
    </i>
    <i>
      <x v="15415"/>
    </i>
    <i>
      <x v="12563"/>
    </i>
    <i>
      <x v="15417"/>
    </i>
    <i>
      <x v="12564"/>
    </i>
    <i>
      <x v="15419"/>
    </i>
    <i>
      <x v="12565"/>
    </i>
    <i>
      <x v="15421"/>
    </i>
    <i>
      <x v="12566"/>
    </i>
    <i>
      <x v="15423"/>
    </i>
    <i>
      <x v="12567"/>
    </i>
    <i>
      <x v="15425"/>
    </i>
    <i>
      <x v="12568"/>
    </i>
    <i>
      <x v="15427"/>
    </i>
    <i>
      <x v="12569"/>
    </i>
    <i>
      <x v="15429"/>
    </i>
    <i>
      <x v="12570"/>
    </i>
    <i>
      <x v="15431"/>
    </i>
    <i>
      <x v="12571"/>
    </i>
    <i>
      <x v="15433"/>
    </i>
    <i>
      <x v="12572"/>
    </i>
    <i>
      <x v="15435"/>
    </i>
    <i>
      <x v="12573"/>
    </i>
    <i>
      <x v="15437"/>
    </i>
    <i>
      <x v="12574"/>
    </i>
    <i>
      <x v="15439"/>
    </i>
    <i>
      <x v="12575"/>
    </i>
    <i>
      <x v="15441"/>
    </i>
    <i>
      <x v="12576"/>
    </i>
    <i>
      <x v="15443"/>
    </i>
    <i>
      <x v="12577"/>
    </i>
    <i>
      <x v="15445"/>
    </i>
    <i>
      <x v="12578"/>
    </i>
    <i>
      <x v="15447"/>
    </i>
    <i>
      <x v="12579"/>
    </i>
    <i>
      <x v="15449"/>
    </i>
    <i>
      <x v="12580"/>
    </i>
    <i>
      <x v="15451"/>
    </i>
    <i>
      <x v="12581"/>
    </i>
    <i>
      <x v="15453"/>
    </i>
    <i>
      <x v="12582"/>
    </i>
    <i>
      <x v="15455"/>
    </i>
    <i>
      <x v="12583"/>
    </i>
    <i>
      <x v="15457"/>
    </i>
    <i>
      <x v="12584"/>
    </i>
    <i>
      <x v="15459"/>
    </i>
    <i>
      <x v="12585"/>
    </i>
    <i>
      <x v="15461"/>
    </i>
    <i>
      <x v="12586"/>
    </i>
    <i>
      <x v="15463"/>
    </i>
    <i>
      <x v="9260"/>
    </i>
    <i>
      <x v="15465"/>
    </i>
    <i>
      <x v="12588"/>
    </i>
    <i>
      <x v="9552"/>
    </i>
    <i>
      <x v="12589"/>
    </i>
    <i>
      <x v="15469"/>
    </i>
    <i>
      <x v="12590"/>
    </i>
    <i>
      <x v="15471"/>
    </i>
    <i>
      <x v="12591"/>
    </i>
    <i>
      <x v="15473"/>
    </i>
    <i>
      <x v="12592"/>
    </i>
    <i>
      <x v="15475"/>
    </i>
    <i>
      <x v="12593"/>
    </i>
    <i>
      <x v="15477"/>
    </i>
    <i>
      <x v="12594"/>
    </i>
    <i>
      <x v="15479"/>
    </i>
    <i>
      <x v="12595"/>
    </i>
    <i>
      <x v="15481"/>
    </i>
    <i>
      <x v="12596"/>
    </i>
    <i>
      <x v="15483"/>
    </i>
    <i>
      <x v="12597"/>
    </i>
    <i>
      <x v="15485"/>
    </i>
    <i>
      <x v="12598"/>
    </i>
    <i>
      <x v="15487"/>
    </i>
    <i>
      <x v="12599"/>
    </i>
    <i>
      <x v="9554"/>
    </i>
    <i>
      <x v="12600"/>
    </i>
    <i>
      <x v="15491"/>
    </i>
    <i>
      <x v="12601"/>
    </i>
    <i>
      <x v="15493"/>
    </i>
    <i>
      <x v="12602"/>
    </i>
    <i>
      <x v="15495"/>
    </i>
    <i>
      <x v="12603"/>
    </i>
    <i>
      <x v="15497"/>
    </i>
    <i>
      <x v="12604"/>
    </i>
    <i>
      <x v="15499"/>
    </i>
    <i>
      <x v="12605"/>
    </i>
    <i>
      <x v="15501"/>
    </i>
    <i>
      <x v="12606"/>
    </i>
    <i>
      <x v="15503"/>
    </i>
    <i>
      <x v="12607"/>
    </i>
    <i>
      <x v="15505"/>
    </i>
    <i>
      <x v="12608"/>
    </i>
    <i>
      <x v="15507"/>
    </i>
    <i>
      <x v="12609"/>
    </i>
    <i>
      <x v="15509"/>
    </i>
    <i>
      <x v="9681"/>
    </i>
    <i>
      <x v="15511"/>
    </i>
    <i>
      <x v="12611"/>
    </i>
    <i>
      <x v="15513"/>
    </i>
    <i>
      <x v="12612"/>
    </i>
    <i>
      <x v="15515"/>
    </i>
    <i>
      <x v="12613"/>
    </i>
    <i>
      <x v="15517"/>
    </i>
    <i>
      <x v="12614"/>
    </i>
    <i>
      <x v="15519"/>
    </i>
    <i>
      <x v="9261"/>
    </i>
    <i>
      <x v="15521"/>
    </i>
    <i>
      <x v="12616"/>
    </i>
    <i>
      <x v="15523"/>
    </i>
    <i>
      <x v="12617"/>
    </i>
    <i>
      <x v="15525"/>
    </i>
    <i>
      <x v="9485"/>
    </i>
    <i>
      <x v="15527"/>
    </i>
    <i>
      <x v="12619"/>
    </i>
    <i>
      <x v="15529"/>
    </i>
    <i>
      <x v="9682"/>
    </i>
    <i>
      <x v="15531"/>
    </i>
    <i>
      <x v="12621"/>
    </i>
    <i>
      <x v="9330"/>
    </i>
    <i>
      <x v="12622"/>
    </i>
    <i>
      <x v="15535"/>
    </i>
    <i>
      <x v="12623"/>
    </i>
    <i>
      <x v="15537"/>
    </i>
    <i>
      <x v="12624"/>
    </i>
    <i>
      <x v="15539"/>
    </i>
    <i>
      <x v="12625"/>
    </i>
    <i>
      <x v="15541"/>
    </i>
    <i>
      <x v="12626"/>
    </i>
    <i>
      <x v="15543"/>
    </i>
    <i>
      <x v="12627"/>
    </i>
    <i>
      <x v="9331"/>
    </i>
    <i>
      <x v="12628"/>
    </i>
    <i>
      <x v="15547"/>
    </i>
    <i>
      <x v="12629"/>
    </i>
    <i>
      <x v="15549"/>
    </i>
    <i>
      <x v="12630"/>
    </i>
    <i>
      <x v="15551"/>
    </i>
    <i>
      <x v="12631"/>
    </i>
    <i>
      <x v="15553"/>
    </i>
    <i>
      <x v="12632"/>
    </i>
    <i>
      <x v="15555"/>
    </i>
    <i>
      <x v="12633"/>
    </i>
    <i>
      <x v="15557"/>
    </i>
    <i>
      <x v="12634"/>
    </i>
    <i>
      <x v="15559"/>
    </i>
    <i>
      <x v="12635"/>
    </i>
    <i>
      <x v="15561"/>
    </i>
    <i>
      <x v="12636"/>
    </i>
    <i>
      <x v="15563"/>
    </i>
    <i>
      <x v="12637"/>
    </i>
    <i>
      <x v="15565"/>
    </i>
    <i>
      <x v="12638"/>
    </i>
    <i>
      <x v="15567"/>
    </i>
    <i>
      <x v="12639"/>
    </i>
    <i>
      <x v="15569"/>
    </i>
    <i>
      <x v="12640"/>
    </i>
    <i>
      <x v="15571"/>
    </i>
    <i>
      <x v="12641"/>
    </i>
    <i>
      <x v="15573"/>
    </i>
    <i>
      <x v="12642"/>
    </i>
    <i>
      <x v="15575"/>
    </i>
    <i>
      <x v="12643"/>
    </i>
    <i>
      <x v="15577"/>
    </i>
    <i>
      <x v="12644"/>
    </i>
    <i>
      <x v="15579"/>
    </i>
    <i>
      <x v="12645"/>
    </i>
    <i>
      <x v="15581"/>
    </i>
    <i>
      <x v="12646"/>
    </i>
    <i>
      <x v="15583"/>
    </i>
    <i>
      <x v="12647"/>
    </i>
    <i>
      <x v="15585"/>
    </i>
    <i>
      <x v="12648"/>
    </i>
    <i>
      <x v="15587"/>
    </i>
    <i>
      <x v="12649"/>
    </i>
    <i>
      <x v="15589"/>
    </i>
    <i>
      <x v="12650"/>
    </i>
    <i>
      <x v="15591"/>
    </i>
    <i>
      <x v="12651"/>
    </i>
    <i>
      <x v="15593"/>
    </i>
    <i>
      <x v="12652"/>
    </i>
    <i>
      <x v="15595"/>
    </i>
    <i>
      <x v="12653"/>
    </i>
    <i>
      <x v="15597"/>
    </i>
    <i>
      <x v="12654"/>
    </i>
    <i>
      <x v="9332"/>
    </i>
    <i>
      <x v="9262"/>
    </i>
    <i>
      <x v="15601"/>
    </i>
    <i>
      <x v="12656"/>
    </i>
    <i>
      <x v="15603"/>
    </i>
    <i>
      <x v="12657"/>
    </i>
    <i>
      <x v="15605"/>
    </i>
    <i>
      <x v="12658"/>
    </i>
    <i>
      <x v="15607"/>
    </i>
    <i>
      <x v="12659"/>
    </i>
    <i>
      <x v="15609"/>
    </i>
    <i>
      <x v="12660"/>
    </i>
    <i>
      <x v="15611"/>
    </i>
    <i>
      <x v="12661"/>
    </i>
    <i>
      <x v="15613"/>
    </i>
    <i>
      <x v="12662"/>
    </i>
    <i>
      <x v="15615"/>
    </i>
    <i>
      <x v="9486"/>
    </i>
    <i>
      <x v="15617"/>
    </i>
    <i>
      <x v="12664"/>
    </i>
    <i>
      <x v="15619"/>
    </i>
    <i>
      <x v="12665"/>
    </i>
    <i>
      <x v="15621"/>
    </i>
    <i>
      <x v="12666"/>
    </i>
    <i>
      <x v="15623"/>
    </i>
    <i>
      <x v="12667"/>
    </i>
    <i>
      <x v="15625"/>
    </i>
    <i>
      <x v="12668"/>
    </i>
    <i>
      <x v="15627"/>
    </i>
    <i>
      <x v="12669"/>
    </i>
    <i>
      <x v="15629"/>
    </i>
    <i>
      <x v="12670"/>
    </i>
    <i>
      <x v="15631"/>
    </i>
    <i>
      <x v="12671"/>
    </i>
    <i>
      <x v="15633"/>
    </i>
    <i>
      <x v="12672"/>
    </i>
    <i>
      <x v="15635"/>
    </i>
    <i>
      <x v="12673"/>
    </i>
    <i>
      <x v="15637"/>
    </i>
    <i>
      <x v="12674"/>
    </i>
    <i>
      <x v="15639"/>
    </i>
    <i>
      <x v="12675"/>
    </i>
    <i>
      <x v="15641"/>
    </i>
    <i>
      <x v="12676"/>
    </i>
    <i>
      <x v="15643"/>
    </i>
    <i>
      <x v="12677"/>
    </i>
    <i>
      <x v="15645"/>
    </i>
    <i>
      <x v="12678"/>
    </i>
    <i>
      <x v="15647"/>
    </i>
    <i>
      <x v="12679"/>
    </i>
    <i>
      <x v="15649"/>
    </i>
    <i>
      <x v="12680"/>
    </i>
    <i>
      <x v="15651"/>
    </i>
    <i>
      <x v="9487"/>
    </i>
    <i>
      <x v="15653"/>
    </i>
    <i>
      <x v="12682"/>
    </i>
    <i>
      <x v="15655"/>
    </i>
    <i>
      <x v="12683"/>
    </i>
    <i>
      <x v="15657"/>
    </i>
    <i>
      <x v="12684"/>
    </i>
    <i>
      <x v="15659"/>
    </i>
    <i>
      <x v="12685"/>
    </i>
    <i>
      <x v="15661"/>
    </i>
    <i>
      <x v="12686"/>
    </i>
    <i>
      <x v="15663"/>
    </i>
    <i>
      <x v="9683"/>
    </i>
    <i>
      <x v="15665"/>
    </i>
    <i>
      <x v="9263"/>
    </i>
    <i>
      <x v="15667"/>
    </i>
    <i>
      <x v="12689"/>
    </i>
    <i>
      <x v="15669"/>
    </i>
    <i>
      <x v="12690"/>
    </i>
    <i>
      <x v="15671"/>
    </i>
    <i>
      <x v="12691"/>
    </i>
    <i>
      <x v="15673"/>
    </i>
    <i>
      <x v="9650"/>
    </i>
    <i>
      <x v="15675"/>
    </i>
    <i>
      <x v="12693"/>
    </i>
    <i>
      <x v="15677"/>
    </i>
    <i>
      <x v="12694"/>
    </i>
    <i>
      <x v="15679"/>
    </i>
    <i>
      <x v="12695"/>
    </i>
    <i>
      <x v="15681"/>
    </i>
    <i>
      <x v="9488"/>
    </i>
    <i>
      <x v="9560"/>
    </i>
    <i>
      <x v="12697"/>
    </i>
    <i>
      <x v="15685"/>
    </i>
    <i>
      <x v="12698"/>
    </i>
    <i>
      <x v="15687"/>
    </i>
    <i>
      <x v="12699"/>
    </i>
    <i>
      <x v="15689"/>
    </i>
    <i>
      <x v="12700"/>
    </i>
    <i>
      <x v="15691"/>
    </i>
    <i>
      <x v="12701"/>
    </i>
    <i>
      <x v="15693"/>
    </i>
    <i>
      <x v="12702"/>
    </i>
    <i>
      <x v="15695"/>
    </i>
    <i>
      <x v="9489"/>
    </i>
    <i>
      <x v="15697"/>
    </i>
    <i>
      <x v="12704"/>
    </i>
    <i>
      <x v="15699"/>
    </i>
    <i>
      <x v="12705"/>
    </i>
    <i>
      <x v="15701"/>
    </i>
    <i>
      <x v="12706"/>
    </i>
    <i>
      <x v="15703"/>
    </i>
    <i>
      <x v="12707"/>
    </i>
    <i>
      <x v="15705"/>
    </i>
    <i>
      <x v="12708"/>
    </i>
    <i>
      <x v="15707"/>
    </i>
    <i>
      <x v="12709"/>
    </i>
    <i>
      <x v="15709"/>
    </i>
    <i>
      <x v="12710"/>
    </i>
    <i>
      <x v="15711"/>
    </i>
    <i>
      <x v="12711"/>
    </i>
    <i>
      <x v="9562"/>
    </i>
    <i>
      <x v="12712"/>
    </i>
    <i>
      <x v="15715"/>
    </i>
    <i>
      <x v="12713"/>
    </i>
    <i>
      <x v="15717"/>
    </i>
    <i>
      <x v="12714"/>
    </i>
    <i>
      <x v="9563"/>
    </i>
    <i>
      <x v="12715"/>
    </i>
    <i>
      <x v="15721"/>
    </i>
    <i>
      <x v="12716"/>
    </i>
    <i>
      <x v="15723"/>
    </i>
    <i>
      <x v="12717"/>
    </i>
    <i>
      <x v="15725"/>
    </i>
    <i>
      <x v="12718"/>
    </i>
    <i>
      <x v="15727"/>
    </i>
    <i>
      <x v="12719"/>
    </i>
    <i>
      <x v="15729"/>
    </i>
    <i>
      <x v="12720"/>
    </i>
    <i>
      <x v="15731"/>
    </i>
    <i>
      <x v="12721"/>
    </i>
    <i>
      <x v="15733"/>
    </i>
    <i>
      <x v="12722"/>
    </i>
    <i>
      <x v="15735"/>
    </i>
    <i>
      <x v="12723"/>
    </i>
    <i>
      <x v="15737"/>
    </i>
    <i>
      <x v="12724"/>
    </i>
    <i>
      <x v="15739"/>
    </i>
    <i>
      <x v="12725"/>
    </i>
    <i>
      <x v="15741"/>
    </i>
    <i>
      <x v="12726"/>
    </i>
    <i>
      <x v="15743"/>
    </i>
    <i>
      <x v="9264"/>
    </i>
    <i>
      <x v="15745"/>
    </i>
    <i>
      <x v="12728"/>
    </i>
    <i>
      <x v="15747"/>
    </i>
    <i>
      <x v="12729"/>
    </i>
    <i>
      <x v="15749"/>
    </i>
    <i>
      <x v="12730"/>
    </i>
    <i>
      <x v="15751"/>
    </i>
    <i>
      <x v="12731"/>
    </i>
    <i>
      <x v="9565"/>
    </i>
    <i>
      <x v="12732"/>
    </i>
    <i>
      <x v="15755"/>
    </i>
    <i>
      <x v="12733"/>
    </i>
    <i>
      <x v="15757"/>
    </i>
    <i>
      <x v="12734"/>
    </i>
    <i>
      <x v="15759"/>
    </i>
    <i>
      <x v="12735"/>
    </i>
    <i>
      <x v="15761"/>
    </i>
    <i>
      <x v="12736"/>
    </i>
    <i>
      <x v="15763"/>
    </i>
    <i>
      <x v="12737"/>
    </i>
    <i>
      <x v="15765"/>
    </i>
    <i>
      <x v="12738"/>
    </i>
    <i>
      <x v="15767"/>
    </i>
    <i>
      <x v="12739"/>
    </i>
    <i>
      <x v="15769"/>
    </i>
    <i>
      <x v="12740"/>
    </i>
    <i>
      <x v="15771"/>
    </i>
    <i>
      <x v="12741"/>
    </i>
    <i>
      <x v="15773"/>
    </i>
    <i>
      <x v="12742"/>
    </i>
    <i>
      <x v="15775"/>
    </i>
    <i>
      <x v="12743"/>
    </i>
    <i>
      <x v="15777"/>
    </i>
    <i>
      <x v="12744"/>
    </i>
    <i>
      <x v="15779"/>
    </i>
    <i>
      <x v="12745"/>
    </i>
    <i>
      <x v="15781"/>
    </i>
    <i>
      <x v="12746"/>
    </i>
    <i>
      <x v="15783"/>
    </i>
    <i>
      <x v="12747"/>
    </i>
    <i>
      <x v="9566"/>
    </i>
    <i>
      <x v="12748"/>
    </i>
    <i>
      <x v="15787"/>
    </i>
    <i>
      <x v="12749"/>
    </i>
    <i>
      <x v="15789"/>
    </i>
    <i>
      <x v="12750"/>
    </i>
    <i>
      <x v="15791"/>
    </i>
    <i>
      <x v="12751"/>
    </i>
    <i>
      <x v="15793"/>
    </i>
    <i>
      <x v="12752"/>
    </i>
    <i>
      <x v="15795"/>
    </i>
    <i>
      <x v="12753"/>
    </i>
    <i>
      <x v="15797"/>
    </i>
    <i>
      <x v="12754"/>
    </i>
    <i>
      <x v="15799"/>
    </i>
    <i>
      <x v="12755"/>
    </i>
    <i>
      <x v="15801"/>
    </i>
    <i>
      <x v="12756"/>
    </i>
    <i>
      <x v="15803"/>
    </i>
    <i>
      <x v="12757"/>
    </i>
    <i>
      <x v="15805"/>
    </i>
    <i>
      <x v="12758"/>
    </i>
    <i>
      <x v="15807"/>
    </i>
    <i>
      <x v="12759"/>
    </i>
    <i>
      <x v="9567"/>
    </i>
    <i>
      <x v="12760"/>
    </i>
    <i>
      <x v="15811"/>
    </i>
    <i>
      <x v="9265"/>
    </i>
    <i>
      <x v="15813"/>
    </i>
    <i>
      <x v="12762"/>
    </i>
    <i>
      <x v="15815"/>
    </i>
    <i>
      <x v="12763"/>
    </i>
    <i>
      <x v="15817"/>
    </i>
    <i>
      <x v="12764"/>
    </i>
    <i>
      <x v="15819"/>
    </i>
    <i>
      <x v="12765"/>
    </i>
    <i>
      <x v="15821"/>
    </i>
    <i>
      <x v="12766"/>
    </i>
    <i>
      <x v="15823"/>
    </i>
    <i>
      <x v="12767"/>
    </i>
    <i>
      <x v="15825"/>
    </i>
    <i>
      <x v="12768"/>
    </i>
    <i>
      <x v="15827"/>
    </i>
    <i>
      <x v="12769"/>
    </i>
    <i>
      <x v="15829"/>
    </i>
    <i>
      <x v="12770"/>
    </i>
    <i>
      <x v="15831"/>
    </i>
    <i>
      <x v="12771"/>
    </i>
    <i>
      <x v="15833"/>
    </i>
    <i>
      <x v="12772"/>
    </i>
    <i>
      <x v="15835"/>
    </i>
    <i>
      <x v="12773"/>
    </i>
    <i>
      <x v="15837"/>
    </i>
    <i>
      <x v="12774"/>
    </i>
    <i>
      <x v="15839"/>
    </i>
    <i>
      <x v="12775"/>
    </i>
    <i>
      <x v="15841"/>
    </i>
    <i>
      <x v="12776"/>
    </i>
    <i>
      <x v="15843"/>
    </i>
    <i>
      <x v="12777"/>
    </i>
    <i>
      <x v="15845"/>
    </i>
    <i>
      <x v="12778"/>
    </i>
    <i>
      <x v="9569"/>
    </i>
    <i>
      <x v="12779"/>
    </i>
    <i>
      <x v="9570"/>
    </i>
    <i>
      <x v="12780"/>
    </i>
    <i>
      <x v="15851"/>
    </i>
    <i>
      <x v="12781"/>
    </i>
    <i>
      <x v="15853"/>
    </i>
    <i>
      <x v="12782"/>
    </i>
    <i>
      <x v="15855"/>
    </i>
    <i>
      <x v="12783"/>
    </i>
    <i>
      <x v="15857"/>
    </i>
    <i>
      <x v="12784"/>
    </i>
    <i>
      <x v="15859"/>
    </i>
    <i>
      <x v="12785"/>
    </i>
    <i>
      <x v="15861"/>
    </i>
    <i>
      <x v="12786"/>
    </i>
    <i>
      <x v="15863"/>
    </i>
    <i>
      <x v="12787"/>
    </i>
    <i>
      <x v="15865"/>
    </i>
    <i>
      <x v="12788"/>
    </i>
    <i>
      <x v="15867"/>
    </i>
    <i>
      <x v="12789"/>
    </i>
    <i>
      <x v="15869"/>
    </i>
    <i>
      <x v="12790"/>
    </i>
    <i>
      <x v="15871"/>
    </i>
    <i>
      <x v="12791"/>
    </i>
    <i>
      <x v="15873"/>
    </i>
    <i>
      <x v="12792"/>
    </i>
    <i>
      <x v="15875"/>
    </i>
    <i>
      <x v="12793"/>
    </i>
    <i>
      <x v="15877"/>
    </i>
    <i>
      <x v="12794"/>
    </i>
    <i>
      <x v="15879"/>
    </i>
    <i>
      <x v="12795"/>
    </i>
    <i>
      <x v="15881"/>
    </i>
    <i>
      <x v="12796"/>
    </i>
    <i>
      <x v="15883"/>
    </i>
    <i>
      <x v="12797"/>
    </i>
    <i>
      <x v="15885"/>
    </i>
    <i>
      <x v="12798"/>
    </i>
    <i>
      <x v="15887"/>
    </i>
    <i>
      <x v="12799"/>
    </i>
    <i>
      <x v="15889"/>
    </i>
    <i>
      <x v="12800"/>
    </i>
    <i>
      <x v="15891"/>
    </i>
    <i>
      <x v="12801"/>
    </i>
    <i>
      <x v="15893"/>
    </i>
    <i>
      <x v="12802"/>
    </i>
    <i>
      <x v="15895"/>
    </i>
    <i>
      <x v="12803"/>
    </i>
    <i>
      <x v="9336"/>
    </i>
    <i>
      <x v="12804"/>
    </i>
    <i>
      <x v="15899"/>
    </i>
    <i>
      <x v="12805"/>
    </i>
    <i>
      <x v="15901"/>
    </i>
    <i>
      <x v="12806"/>
    </i>
    <i>
      <x v="15903"/>
    </i>
    <i>
      <x v="12807"/>
    </i>
    <i>
      <x v="15905"/>
    </i>
    <i>
      <x v="12808"/>
    </i>
    <i>
      <x v="15907"/>
    </i>
    <i>
      <x v="12809"/>
    </i>
    <i>
      <x v="15909"/>
    </i>
    <i>
      <x v="12810"/>
    </i>
    <i>
      <x v="15911"/>
    </i>
    <i>
      <x v="12811"/>
    </i>
    <i>
      <x v="15913"/>
    </i>
    <i>
      <x v="12812"/>
    </i>
    <i>
      <x v="15915"/>
    </i>
    <i>
      <x v="12813"/>
    </i>
    <i>
      <x v="15917"/>
    </i>
    <i>
      <x v="12814"/>
    </i>
    <i>
      <x v="15919"/>
    </i>
    <i>
      <x v="12815"/>
    </i>
    <i>
      <x v="15921"/>
    </i>
    <i>
      <x v="12816"/>
    </i>
    <i>
      <x v="15923"/>
    </i>
    <i>
      <x v="12817"/>
    </i>
    <i>
      <x v="15925"/>
    </i>
    <i>
      <x v="12818"/>
    </i>
    <i>
      <x v="15927"/>
    </i>
    <i>
      <x v="12819"/>
    </i>
    <i>
      <x v="15929"/>
    </i>
    <i>
      <x v="12820"/>
    </i>
    <i>
      <x v="15931"/>
    </i>
    <i>
      <x v="12821"/>
    </i>
    <i>
      <x v="15933"/>
    </i>
    <i>
      <x v="12822"/>
    </i>
    <i>
      <x v="15935"/>
    </i>
    <i>
      <x v="12823"/>
    </i>
    <i>
      <x v="15937"/>
    </i>
    <i>
      <x v="12824"/>
    </i>
    <i>
      <x v="15939"/>
    </i>
    <i>
      <x v="12825"/>
    </i>
    <i>
      <x v="15941"/>
    </i>
    <i>
      <x v="12826"/>
    </i>
    <i>
      <x v="15943"/>
    </i>
    <i>
      <x v="12827"/>
    </i>
    <i>
      <x v="15945"/>
    </i>
    <i>
      <x v="12828"/>
    </i>
    <i>
      <x v="15947"/>
    </i>
    <i>
      <x v="12829"/>
    </i>
    <i>
      <x v="15949"/>
    </i>
    <i>
      <x v="12830"/>
    </i>
    <i>
      <x v="15951"/>
    </i>
    <i>
      <x v="12831"/>
    </i>
    <i>
      <x v="15953"/>
    </i>
    <i>
      <x v="12832"/>
    </i>
    <i>
      <x v="15955"/>
    </i>
    <i>
      <x v="12833"/>
    </i>
    <i>
      <x v="15957"/>
    </i>
    <i>
      <x v="12834"/>
    </i>
    <i>
      <x v="15959"/>
    </i>
    <i>
      <x v="12835"/>
    </i>
    <i>
      <x v="15961"/>
    </i>
    <i>
      <x v="12836"/>
    </i>
    <i>
      <x v="15963"/>
    </i>
    <i>
      <x v="12837"/>
    </i>
    <i>
      <x v="15965"/>
    </i>
    <i>
      <x v="12838"/>
    </i>
    <i>
      <x v="15967"/>
    </i>
    <i>
      <x v="12839"/>
    </i>
    <i>
      <x v="15969"/>
    </i>
    <i>
      <x v="9266"/>
    </i>
    <i>
      <x v="15971"/>
    </i>
    <i>
      <x v="12841"/>
    </i>
    <i>
      <x v="15973"/>
    </i>
    <i>
      <x v="12842"/>
    </i>
    <i>
      <x v="15975"/>
    </i>
    <i>
      <x v="12843"/>
    </i>
    <i>
      <x v="15977"/>
    </i>
    <i>
      <x v="12844"/>
    </i>
    <i>
      <x v="15979"/>
    </i>
    <i>
      <x v="12845"/>
    </i>
    <i>
      <x v="15981"/>
    </i>
    <i>
      <x v="12846"/>
    </i>
    <i>
      <x v="15983"/>
    </i>
    <i>
      <x v="12847"/>
    </i>
    <i>
      <x v="15985"/>
    </i>
    <i>
      <x v="12848"/>
    </i>
    <i>
      <x v="15987"/>
    </i>
    <i>
      <x v="12849"/>
    </i>
    <i>
      <x v="15989"/>
    </i>
    <i>
      <x v="9267"/>
    </i>
    <i>
      <x v="15991"/>
    </i>
    <i>
      <x v="12851"/>
    </i>
    <i>
      <x v="15993"/>
    </i>
    <i>
      <x v="12852"/>
    </i>
    <i>
      <x v="15995"/>
    </i>
    <i>
      <x v="12853"/>
    </i>
    <i>
      <x v="15997"/>
    </i>
    <i>
      <x v="12854"/>
    </i>
    <i>
      <x v="15999"/>
    </i>
    <i>
      <x v="12855"/>
    </i>
    <i>
      <x v="16001"/>
    </i>
    <i>
      <x v="12856"/>
    </i>
    <i>
      <x v="16003"/>
    </i>
    <i>
      <x v="12857"/>
    </i>
    <i>
      <x v="16005"/>
    </i>
    <i>
      <x v="12858"/>
    </i>
    <i>
      <x v="16007"/>
    </i>
    <i>
      <x v="9490"/>
    </i>
    <i>
      <x v="16009"/>
    </i>
    <i>
      <x v="12860"/>
    </i>
    <i>
      <x v="16011"/>
    </i>
    <i>
      <x v="12861"/>
    </i>
    <i>
      <x v="16013"/>
    </i>
    <i>
      <x v="12862"/>
    </i>
    <i>
      <x v="16015"/>
    </i>
    <i>
      <x v="12863"/>
    </i>
    <i>
      <x v="16017"/>
    </i>
    <i>
      <x v="12864"/>
    </i>
    <i>
      <x v="16019"/>
    </i>
    <i>
      <x v="12865"/>
    </i>
    <i>
      <x v="16021"/>
    </i>
    <i>
      <x v="12866"/>
    </i>
    <i>
      <x v="9338"/>
    </i>
    <i>
      <x v="12867"/>
    </i>
    <i>
      <x v="16025"/>
    </i>
    <i>
      <x v="12868"/>
    </i>
    <i>
      <x v="16027"/>
    </i>
    <i>
      <x v="12869"/>
    </i>
    <i>
      <x v="16029"/>
    </i>
    <i>
      <x v="12870"/>
    </i>
    <i>
      <x v="16031"/>
    </i>
    <i>
      <x v="12871"/>
    </i>
    <i>
      <x v="9339"/>
    </i>
    <i>
      <x v="12872"/>
    </i>
    <i>
      <x v="16035"/>
    </i>
    <i>
      <x v="12873"/>
    </i>
    <i>
      <x v="9340"/>
    </i>
    <i>
      <x v="12874"/>
    </i>
    <i>
      <x v="16039"/>
    </i>
    <i>
      <x v="12875"/>
    </i>
    <i>
      <x v="16041"/>
    </i>
    <i>
      <x v="12876"/>
    </i>
    <i>
      <x v="16043"/>
    </i>
    <i>
      <x v="12877"/>
    </i>
    <i>
      <x v="16045"/>
    </i>
    <i>
      <x v="12878"/>
    </i>
    <i>
      <x v="16047"/>
    </i>
    <i>
      <x v="12879"/>
    </i>
    <i>
      <x v="16049"/>
    </i>
    <i>
      <x v="12880"/>
    </i>
    <i>
      <x v="16051"/>
    </i>
    <i>
      <x v="12881"/>
    </i>
    <i>
      <x v="16053"/>
    </i>
    <i>
      <x v="12882"/>
    </i>
    <i>
      <x v="16055"/>
    </i>
    <i>
      <x v="12883"/>
    </i>
    <i>
      <x v="16057"/>
    </i>
    <i>
      <x v="12884"/>
    </i>
    <i>
      <x v="16059"/>
    </i>
    <i>
      <x v="12885"/>
    </i>
    <i>
      <x v="16061"/>
    </i>
    <i>
      <x v="12886"/>
    </i>
    <i>
      <x v="16063"/>
    </i>
    <i>
      <x v="12887"/>
    </i>
    <i>
      <x v="16065"/>
    </i>
    <i>
      <x v="12888"/>
    </i>
    <i>
      <x v="16067"/>
    </i>
    <i>
      <x v="12889"/>
    </i>
    <i>
      <x v="16069"/>
    </i>
    <i>
      <x v="12890"/>
    </i>
    <i>
      <x v="16071"/>
    </i>
    <i>
      <x v="12891"/>
    </i>
    <i>
      <x v="16073"/>
    </i>
    <i>
      <x v="12892"/>
    </i>
    <i>
      <x v="16075"/>
    </i>
    <i>
      <x v="12893"/>
    </i>
    <i>
      <x v="16077"/>
    </i>
    <i>
      <x v="12894"/>
    </i>
    <i>
      <x v="9574"/>
    </i>
    <i>
      <x v="12895"/>
    </i>
    <i>
      <x v="16081"/>
    </i>
    <i>
      <x v="12896"/>
    </i>
    <i>
      <x v="16083"/>
    </i>
    <i>
      <x v="12897"/>
    </i>
    <i>
      <x v="16085"/>
    </i>
    <i>
      <x v="12898"/>
    </i>
    <i>
      <x v="16087"/>
    </i>
    <i>
      <x v="12899"/>
    </i>
    <i>
      <x v="16089"/>
    </i>
    <i>
      <x v="12900"/>
    </i>
    <i>
      <x v="16091"/>
    </i>
    <i>
      <x v="12901"/>
    </i>
    <i>
      <x v="16093"/>
    </i>
    <i>
      <x v="12902"/>
    </i>
    <i>
      <x v="16095"/>
    </i>
    <i>
      <x v="12903"/>
    </i>
    <i>
      <x v="16097"/>
    </i>
    <i>
      <x v="12904"/>
    </i>
    <i>
      <x v="16099"/>
    </i>
    <i>
      <x v="12905"/>
    </i>
    <i>
      <x v="16101"/>
    </i>
    <i>
      <x v="12906"/>
    </i>
    <i>
      <x v="9342"/>
    </i>
    <i>
      <x v="12907"/>
    </i>
    <i>
      <x v="16105"/>
    </i>
    <i>
      <x v="12908"/>
    </i>
    <i>
      <x v="16107"/>
    </i>
    <i>
      <x v="12909"/>
    </i>
    <i>
      <x v="16109"/>
    </i>
    <i>
      <x v="12910"/>
    </i>
    <i>
      <x v="16111"/>
    </i>
    <i>
      <x v="12911"/>
    </i>
    <i>
      <x v="16113"/>
    </i>
    <i>
      <x v="12912"/>
    </i>
    <i>
      <x v="16115"/>
    </i>
    <i>
      <x v="12913"/>
    </i>
    <i>
      <x v="16117"/>
    </i>
    <i>
      <x v="9491"/>
    </i>
    <i>
      <x v="16119"/>
    </i>
    <i>
      <x v="12915"/>
    </i>
    <i>
      <x v="16121"/>
    </i>
    <i>
      <x v="12916"/>
    </i>
    <i>
      <x v="16123"/>
    </i>
    <i>
      <x v="12917"/>
    </i>
    <i>
      <x v="16125"/>
    </i>
    <i>
      <x v="12918"/>
    </i>
    <i>
      <x v="16127"/>
    </i>
    <i>
      <x v="12919"/>
    </i>
    <i>
      <x v="16129"/>
    </i>
    <i>
      <x v="12920"/>
    </i>
    <i>
      <x v="16131"/>
    </i>
    <i>
      <x v="9651"/>
    </i>
    <i>
      <x v="16133"/>
    </i>
    <i>
      <x v="9492"/>
    </i>
    <i>
      <x v="16135"/>
    </i>
    <i>
      <x v="12923"/>
    </i>
    <i>
      <x v="16137"/>
    </i>
    <i>
      <x v="12924"/>
    </i>
    <i>
      <x v="16139"/>
    </i>
    <i>
      <x v="12925"/>
    </i>
    <i>
      <x v="16141"/>
    </i>
    <i>
      <x v="12926"/>
    </i>
    <i>
      <x v="16143"/>
    </i>
    <i>
      <x v="12927"/>
    </i>
    <i>
      <x v="16145"/>
    </i>
    <i>
      <x v="12928"/>
    </i>
    <i>
      <x v="16147"/>
    </i>
    <i>
      <x v="12929"/>
    </i>
    <i>
      <x v="16149"/>
    </i>
    <i>
      <x v="12930"/>
    </i>
    <i>
      <x v="16151"/>
    </i>
    <i>
      <x v="12931"/>
    </i>
    <i>
      <x v="16153"/>
    </i>
    <i>
      <x v="12932"/>
    </i>
    <i>
      <x v="16155"/>
    </i>
    <i>
      <x v="12933"/>
    </i>
    <i>
      <x v="16157"/>
    </i>
    <i>
      <x v="12934"/>
    </i>
    <i>
      <x v="16159"/>
    </i>
    <i>
      <x v="12935"/>
    </i>
    <i>
      <x v="16161"/>
    </i>
    <i>
      <x v="12936"/>
    </i>
    <i>
      <x v="16163"/>
    </i>
    <i>
      <x v="12937"/>
    </i>
    <i>
      <x v="16165"/>
    </i>
    <i>
      <x v="12938"/>
    </i>
    <i>
      <x v="16167"/>
    </i>
    <i>
      <x v="12939"/>
    </i>
    <i>
      <x v="16169"/>
    </i>
    <i>
      <x v="12940"/>
    </i>
    <i>
      <x v="16171"/>
    </i>
    <i>
      <x v="12941"/>
    </i>
    <i>
      <x v="16173"/>
    </i>
    <i>
      <x v="12942"/>
    </i>
    <i>
      <x v="16175"/>
    </i>
    <i>
      <x v="12943"/>
    </i>
    <i>
      <x v="16177"/>
    </i>
    <i>
      <x v="12944"/>
    </i>
    <i>
      <x v="16179"/>
    </i>
    <i>
      <x v="9269"/>
    </i>
    <i>
      <x v="16181"/>
    </i>
    <i>
      <x v="12946"/>
    </i>
    <i>
      <x v="16183"/>
    </i>
    <i>
      <x v="12947"/>
    </i>
    <i>
      <x v="16185"/>
    </i>
    <i>
      <x v="12948"/>
    </i>
    <i>
      <x v="9344"/>
    </i>
    <i>
      <x v="12949"/>
    </i>
    <i>
      <x v="16189"/>
    </i>
    <i>
      <x v="12950"/>
    </i>
    <i>
      <x v="16191"/>
    </i>
    <i>
      <x v="12951"/>
    </i>
    <i>
      <x v="16193"/>
    </i>
    <i>
      <x v="12952"/>
    </i>
    <i>
      <x v="16195"/>
    </i>
    <i>
      <x v="12953"/>
    </i>
    <i>
      <x v="16197"/>
    </i>
    <i>
      <x v="12954"/>
    </i>
    <i>
      <x v="16199"/>
    </i>
    <i>
      <x v="12955"/>
    </i>
    <i>
      <x v="16201"/>
    </i>
    <i>
      <x v="12956"/>
    </i>
    <i>
      <x v="16203"/>
    </i>
    <i>
      <x v="12957"/>
    </i>
    <i>
      <x v="16205"/>
    </i>
    <i>
      <x v="12958"/>
    </i>
    <i>
      <x v="16207"/>
    </i>
    <i>
      <x v="12959"/>
    </i>
    <i>
      <x v="16209"/>
    </i>
    <i>
      <x v="12960"/>
    </i>
    <i>
      <x v="16211"/>
    </i>
    <i>
      <x v="12961"/>
    </i>
    <i>
      <x v="16213"/>
    </i>
    <i>
      <x v="12962"/>
    </i>
    <i>
      <x v="16215"/>
    </i>
    <i>
      <x v="12963"/>
    </i>
    <i>
      <x v="16217"/>
    </i>
    <i>
      <x v="12964"/>
    </i>
    <i>
      <x v="16219"/>
    </i>
    <i>
      <x v="12965"/>
    </i>
    <i>
      <x v="16221"/>
    </i>
    <i>
      <x v="12966"/>
    </i>
    <i>
      <x v="16223"/>
    </i>
    <i>
      <x v="12967"/>
    </i>
    <i>
      <x v="16225"/>
    </i>
    <i>
      <x v="12968"/>
    </i>
    <i>
      <x v="16227"/>
    </i>
    <i>
      <x v="12969"/>
    </i>
    <i>
      <x v="16229"/>
    </i>
    <i>
      <x v="12970"/>
    </i>
    <i>
      <x v="16231"/>
    </i>
    <i>
      <x v="12971"/>
    </i>
    <i>
      <x v="16233"/>
    </i>
    <i>
      <x v="12972"/>
    </i>
    <i>
      <x v="16235"/>
    </i>
    <i>
      <x v="12973"/>
    </i>
    <i>
      <x v="16237"/>
    </i>
    <i>
      <x v="12974"/>
    </i>
    <i>
      <x v="16239"/>
    </i>
    <i>
      <x v="12975"/>
    </i>
    <i>
      <x v="16241"/>
    </i>
    <i>
      <x v="12976"/>
    </i>
    <i>
      <x v="16243"/>
    </i>
    <i>
      <x v="12977"/>
    </i>
    <i>
      <x v="16245"/>
    </i>
    <i>
      <x v="12978"/>
    </i>
    <i>
      <x v="16247"/>
    </i>
    <i>
      <x v="12979"/>
    </i>
    <i>
      <x v="16249"/>
    </i>
    <i>
      <x v="12980"/>
    </i>
    <i>
      <x v="16251"/>
    </i>
    <i>
      <x v="12981"/>
    </i>
    <i>
      <x v="16253"/>
    </i>
    <i>
      <x v="12982"/>
    </i>
    <i>
      <x v="16255"/>
    </i>
    <i>
      <x v="12983"/>
    </i>
    <i>
      <x v="16257"/>
    </i>
    <i>
      <x v="12984"/>
    </i>
    <i>
      <x v="9577"/>
    </i>
    <i>
      <x v="12985"/>
    </i>
    <i>
      <x v="16261"/>
    </i>
    <i>
      <x v="12986"/>
    </i>
    <i>
      <x v="16263"/>
    </i>
    <i>
      <x v="12987"/>
    </i>
    <i>
      <x v="16265"/>
    </i>
    <i>
      <x v="12988"/>
    </i>
    <i>
      <x v="16267"/>
    </i>
    <i>
      <x v="12989"/>
    </i>
    <i>
      <x v="16269"/>
    </i>
    <i>
      <x v="12990"/>
    </i>
    <i>
      <x v="16271"/>
    </i>
    <i>
      <x v="12991"/>
    </i>
    <i>
      <x v="16273"/>
    </i>
    <i>
      <x v="12992"/>
    </i>
    <i>
      <x v="16275"/>
    </i>
    <i>
      <x v="12993"/>
    </i>
    <i>
      <x v="16277"/>
    </i>
    <i>
      <x v="12994"/>
    </i>
    <i>
      <x v="16279"/>
    </i>
    <i>
      <x v="12995"/>
    </i>
    <i>
      <x v="16281"/>
    </i>
    <i>
      <x v="12996"/>
    </i>
    <i>
      <x v="16283"/>
    </i>
    <i>
      <x v="12997"/>
    </i>
    <i>
      <x v="16285"/>
    </i>
    <i>
      <x v="12998"/>
    </i>
    <i>
      <x v="16287"/>
    </i>
    <i>
      <x v="12999"/>
    </i>
    <i>
      <x v="16289"/>
    </i>
    <i>
      <x v="13000"/>
    </i>
    <i>
      <x v="16291"/>
    </i>
    <i>
      <x v="13001"/>
    </i>
    <i>
      <x v="16293"/>
    </i>
    <i>
      <x v="13002"/>
    </i>
    <i>
      <x v="9349"/>
    </i>
    <i>
      <x v="13003"/>
    </i>
    <i>
      <x v="16297"/>
    </i>
    <i>
      <x v="13004"/>
    </i>
    <i>
      <x v="16299"/>
    </i>
    <i>
      <x v="13005"/>
    </i>
    <i>
      <x v="16301"/>
    </i>
    <i>
      <x v="13006"/>
    </i>
    <i>
      <x v="16303"/>
    </i>
    <i>
      <x v="13007"/>
    </i>
    <i>
      <x v="16305"/>
    </i>
    <i>
      <x v="13008"/>
    </i>
    <i>
      <x v="16307"/>
    </i>
    <i>
      <x v="13009"/>
    </i>
    <i>
      <x v="16309"/>
    </i>
    <i>
      <x v="13010"/>
    </i>
    <i>
      <x v="16311"/>
    </i>
    <i>
      <x v="13011"/>
    </i>
    <i>
      <x v="9579"/>
    </i>
    <i>
      <x v="13012"/>
    </i>
    <i>
      <x v="16315"/>
    </i>
    <i>
      <x v="13013"/>
    </i>
    <i>
      <x v="16317"/>
    </i>
    <i>
      <x v="13014"/>
    </i>
    <i>
      <x v="16319"/>
    </i>
    <i>
      <x v="13015"/>
    </i>
    <i>
      <x v="16321"/>
    </i>
    <i>
      <x v="13016"/>
    </i>
    <i>
      <x v="16323"/>
    </i>
    <i>
      <x v="13017"/>
    </i>
    <i>
      <x v="16325"/>
    </i>
    <i>
      <x v="13018"/>
    </i>
    <i>
      <x v="16327"/>
    </i>
    <i>
      <x v="13019"/>
    </i>
    <i>
      <x v="16329"/>
    </i>
    <i>
      <x v="13020"/>
    </i>
    <i>
      <x v="16331"/>
    </i>
    <i>
      <x v="13021"/>
    </i>
    <i>
      <x v="16333"/>
    </i>
    <i>
      <x v="13022"/>
    </i>
    <i>
      <x v="16335"/>
    </i>
    <i>
      <x v="13023"/>
    </i>
    <i>
      <x v="16337"/>
    </i>
    <i>
      <x v="13024"/>
    </i>
    <i>
      <x v="16339"/>
    </i>
    <i>
      <x v="13025"/>
    </i>
    <i>
      <x v="16341"/>
    </i>
    <i>
      <x v="13026"/>
    </i>
    <i>
      <x v="16343"/>
    </i>
    <i>
      <x v="13027"/>
    </i>
    <i>
      <x v="16345"/>
    </i>
    <i>
      <x v="13028"/>
    </i>
    <i>
      <x v="16347"/>
    </i>
    <i>
      <x v="13029"/>
    </i>
    <i>
      <x v="16349"/>
    </i>
    <i>
      <x v="13030"/>
    </i>
    <i>
      <x v="16351"/>
    </i>
    <i>
      <x v="13031"/>
    </i>
    <i>
      <x v="16353"/>
    </i>
    <i>
      <x v="13032"/>
    </i>
    <i>
      <x v="16355"/>
    </i>
    <i>
      <x v="13033"/>
    </i>
    <i>
      <x v="9661"/>
    </i>
    <i>
      <x v="13034"/>
    </i>
    <i>
      <x v="16359"/>
    </i>
    <i>
      <x v="13035"/>
    </i>
    <i>
      <x v="16361"/>
    </i>
    <i>
      <x v="13036"/>
    </i>
    <i>
      <x v="16363"/>
    </i>
    <i>
      <x v="13037"/>
    </i>
    <i>
      <x v="16365"/>
    </i>
    <i>
      <x v="13038"/>
    </i>
    <i>
      <x v="16367"/>
    </i>
    <i>
      <x v="13039"/>
    </i>
    <i>
      <x v="16369"/>
    </i>
    <i>
      <x v="13040"/>
    </i>
    <i>
      <x v="16371"/>
    </i>
    <i>
      <x v="13041"/>
    </i>
    <i>
      <x v="16373"/>
    </i>
    <i>
      <x v="13042"/>
    </i>
    <i>
      <x v="16375"/>
    </i>
    <i>
      <x v="13043"/>
    </i>
    <i>
      <x v="16377"/>
    </i>
    <i>
      <x v="13044"/>
    </i>
    <i>
      <x v="9581"/>
    </i>
    <i>
      <x v="13045"/>
    </i>
    <i>
      <x v="16381"/>
    </i>
    <i>
      <x v="13046"/>
    </i>
    <i>
      <x v="16383"/>
    </i>
    <i>
      <x v="13047"/>
    </i>
    <i>
      <x v="16385"/>
    </i>
    <i>
      <x v="13048"/>
    </i>
    <i>
      <x v="16387"/>
    </i>
    <i>
      <x v="13049"/>
    </i>
    <i>
      <x v="16389"/>
    </i>
    <i>
      <x v="13050"/>
    </i>
    <i>
      <x v="16391"/>
    </i>
    <i>
      <x v="13051"/>
    </i>
    <i>
      <x v="16393"/>
    </i>
    <i>
      <x v="13052"/>
    </i>
    <i>
      <x v="16395"/>
    </i>
    <i>
      <x v="9711"/>
    </i>
    <i>
      <x v="16397"/>
    </i>
    <i>
      <x v="13054"/>
    </i>
    <i>
      <x v="16399"/>
    </i>
    <i>
      <x v="13055"/>
    </i>
    <i>
      <x v="16401"/>
    </i>
    <i>
      <x v="13056"/>
    </i>
    <i>
      <x v="16403"/>
    </i>
    <i>
      <x v="13057"/>
    </i>
    <i>
      <x v="16405"/>
    </i>
    <i>
      <x v="13058"/>
    </i>
    <i>
      <x v="16407"/>
    </i>
    <i>
      <x v="13059"/>
    </i>
    <i>
      <x v="9582"/>
    </i>
    <i>
      <x v="13060"/>
    </i>
    <i>
      <x v="16411"/>
    </i>
    <i>
      <x v="13061"/>
    </i>
    <i>
      <x v="16413"/>
    </i>
    <i>
      <x v="13062"/>
    </i>
    <i>
      <x v="16415"/>
    </i>
    <i>
      <x v="13063"/>
    </i>
    <i>
      <x v="16417"/>
    </i>
    <i>
      <x v="13064"/>
    </i>
    <i>
      <x v="16419"/>
    </i>
    <i>
      <x v="13065"/>
    </i>
    <i>
      <x v="16421"/>
    </i>
    <i>
      <x v="13066"/>
    </i>
    <i>
      <x v="16423"/>
    </i>
    <i>
      <x v="13067"/>
    </i>
    <i>
      <x v="16425"/>
    </i>
    <i>
      <x v="13068"/>
    </i>
    <i>
      <x v="16427"/>
    </i>
    <i>
      <x v="13069"/>
    </i>
    <i>
      <x v="16429"/>
    </i>
    <i>
      <x v="13070"/>
    </i>
    <i>
      <x v="16431"/>
    </i>
    <i>
      <x v="13071"/>
    </i>
    <i>
      <x v="16433"/>
    </i>
    <i>
      <x v="13072"/>
    </i>
    <i>
      <x v="16435"/>
    </i>
    <i>
      <x v="13073"/>
    </i>
    <i>
      <x v="16437"/>
    </i>
    <i>
      <x v="13074"/>
    </i>
    <i>
      <x v="16439"/>
    </i>
    <i>
      <x v="13075"/>
    </i>
    <i>
      <x v="9352"/>
    </i>
    <i>
      <x v="13076"/>
    </i>
    <i>
      <x v="16443"/>
    </i>
    <i>
      <x v="13077"/>
    </i>
    <i>
      <x v="16445"/>
    </i>
    <i>
      <x v="9270"/>
    </i>
    <i>
      <x v="16447"/>
    </i>
    <i>
      <x v="13079"/>
    </i>
    <i>
      <x v="16449"/>
    </i>
    <i>
      <x v="9493"/>
    </i>
    <i>
      <x v="16451"/>
    </i>
    <i>
      <x v="13081"/>
    </i>
    <i>
      <x v="16453"/>
    </i>
    <i>
      <x v="13082"/>
    </i>
    <i>
      <x v="16455"/>
    </i>
    <i>
      <x v="13083"/>
    </i>
    <i>
      <x v="16457"/>
    </i>
    <i>
      <x v="13084"/>
    </i>
    <i>
      <x v="16459"/>
    </i>
    <i>
      <x v="13085"/>
    </i>
    <i>
      <x v="16461"/>
    </i>
    <i>
      <x v="13086"/>
    </i>
    <i>
      <x v="16463"/>
    </i>
    <i>
      <x v="13087"/>
    </i>
    <i>
      <x v="16465"/>
    </i>
    <i>
      <x v="13088"/>
    </i>
    <i>
      <x v="16467"/>
    </i>
    <i>
      <x v="13089"/>
    </i>
    <i>
      <x v="16469"/>
    </i>
    <i>
      <x v="13090"/>
    </i>
    <i>
      <x v="16471"/>
    </i>
    <i>
      <x v="13091"/>
    </i>
    <i>
      <x v="16473"/>
    </i>
    <i>
      <x v="9271"/>
    </i>
    <i>
      <x v="16475"/>
    </i>
    <i>
      <x v="13093"/>
    </i>
    <i>
      <x v="16477"/>
    </i>
    <i>
      <x v="13094"/>
    </i>
    <i>
      <x v="16479"/>
    </i>
    <i>
      <x v="13095"/>
    </i>
    <i>
      <x v="16481"/>
    </i>
    <i>
      <x v="13096"/>
    </i>
    <i>
      <x v="16483"/>
    </i>
    <i>
      <x v="13097"/>
    </i>
    <i>
      <x v="16485"/>
    </i>
    <i>
      <x v="13098"/>
    </i>
    <i>
      <x v="16487"/>
    </i>
    <i>
      <x v="13099"/>
    </i>
    <i>
      <x v="16489"/>
    </i>
    <i>
      <x v="13100"/>
    </i>
    <i>
      <x v="9353"/>
    </i>
    <i>
      <x v="13101"/>
    </i>
    <i>
      <x v="16493"/>
    </i>
    <i>
      <x v="13102"/>
    </i>
    <i>
      <x v="16495"/>
    </i>
    <i>
      <x v="13103"/>
    </i>
    <i>
      <x v="9583"/>
    </i>
    <i>
      <x v="13104"/>
    </i>
    <i>
      <x v="16499"/>
    </i>
    <i>
      <x v="13105"/>
    </i>
    <i>
      <x v="16501"/>
    </i>
    <i>
      <x v="13106"/>
    </i>
    <i>
      <x v="16503"/>
    </i>
    <i>
      <x v="13107"/>
    </i>
    <i>
      <x v="16505"/>
    </i>
    <i>
      <x v="13108"/>
    </i>
    <i>
      <x v="16507"/>
    </i>
    <i>
      <x v="13109"/>
    </i>
    <i>
      <x v="16509"/>
    </i>
    <i>
      <x v="13110"/>
    </i>
    <i>
      <x v="16511"/>
    </i>
    <i>
      <x v="13111"/>
    </i>
    <i>
      <x v="16513"/>
    </i>
    <i>
      <x v="13112"/>
    </i>
    <i>
      <x v="16515"/>
    </i>
    <i>
      <x v="13113"/>
    </i>
    <i>
      <x v="16517"/>
    </i>
    <i>
      <x v="13114"/>
    </i>
    <i>
      <x v="16519"/>
    </i>
    <i>
      <x v="13115"/>
    </i>
    <i>
      <x v="16521"/>
    </i>
    <i>
      <x v="13116"/>
    </i>
    <i>
      <x v="16523"/>
    </i>
    <i>
      <x v="13117"/>
    </i>
    <i>
      <x v="16525"/>
    </i>
    <i>
      <x v="13118"/>
    </i>
    <i>
      <x v="16527"/>
    </i>
    <i>
      <x v="13119"/>
    </i>
    <i>
      <x v="16529"/>
    </i>
    <i>
      <x v="13120"/>
    </i>
    <i>
      <x v="16531"/>
    </i>
    <i>
      <x v="13121"/>
    </i>
    <i>
      <x v="16533"/>
    </i>
    <i>
      <x v="13122"/>
    </i>
    <i>
      <x v="16535"/>
    </i>
    <i>
      <x v="13123"/>
    </i>
    <i>
      <x v="16537"/>
    </i>
    <i>
      <x v="13124"/>
    </i>
    <i>
      <x v="16539"/>
    </i>
    <i>
      <x v="13125"/>
    </i>
    <i>
      <x v="16541"/>
    </i>
    <i>
      <x v="13126"/>
    </i>
    <i>
      <x v="9585"/>
    </i>
    <i>
      <x v="13127"/>
    </i>
    <i>
      <x v="16545"/>
    </i>
    <i>
      <x v="13128"/>
    </i>
    <i>
      <x v="16547"/>
    </i>
    <i>
      <x v="13129"/>
    </i>
    <i>
      <x v="16549"/>
    </i>
    <i>
      <x v="13130"/>
    </i>
    <i>
      <x v="16551"/>
    </i>
    <i>
      <x v="13131"/>
    </i>
    <i>
      <x v="16553"/>
    </i>
    <i>
      <x v="13132"/>
    </i>
    <i>
      <x v="16555"/>
    </i>
    <i>
      <x v="13133"/>
    </i>
    <i>
      <x v="16557"/>
    </i>
    <i>
      <x v="9272"/>
    </i>
    <i>
      <x v="16559"/>
    </i>
    <i>
      <x v="13135"/>
    </i>
    <i>
      <x v="16561"/>
    </i>
    <i>
      <x v="13136"/>
    </i>
    <i>
      <x v="16563"/>
    </i>
    <i>
      <x v="13137"/>
    </i>
    <i>
      <x v="16565"/>
    </i>
    <i>
      <x v="13138"/>
    </i>
    <i>
      <x v="16567"/>
    </i>
    <i>
      <x v="13139"/>
    </i>
    <i>
      <x v="16569"/>
    </i>
    <i>
      <x v="13140"/>
    </i>
    <i>
      <x v="16571"/>
    </i>
    <i>
      <x v="13141"/>
    </i>
    <i>
      <x v="16573"/>
    </i>
    <i>
      <x v="13142"/>
    </i>
    <i>
      <x v="16575"/>
    </i>
    <i>
      <x v="13143"/>
    </i>
    <i>
      <x v="16577"/>
    </i>
    <i>
      <x v="13144"/>
    </i>
    <i>
      <x v="16579"/>
    </i>
    <i>
      <x v="13145"/>
    </i>
    <i>
      <x v="16581"/>
    </i>
    <i>
      <x v="13146"/>
    </i>
    <i>
      <x v="16583"/>
    </i>
    <i>
      <x v="13147"/>
    </i>
    <i>
      <x v="16585"/>
    </i>
    <i>
      <x v="13148"/>
    </i>
    <i>
      <x v="16587"/>
    </i>
    <i>
      <x v="13149"/>
    </i>
    <i>
      <x v="16589"/>
    </i>
    <i>
      <x v="13150"/>
    </i>
    <i>
      <x v="16591"/>
    </i>
    <i>
      <x v="13151"/>
    </i>
    <i>
      <x v="16593"/>
    </i>
    <i>
      <x v="13152"/>
    </i>
    <i>
      <x v="16595"/>
    </i>
    <i>
      <x v="9273"/>
    </i>
    <i>
      <x v="16597"/>
    </i>
    <i>
      <x v="13154"/>
    </i>
    <i>
      <x v="16599"/>
    </i>
    <i>
      <x v="13155"/>
    </i>
    <i>
      <x v="16601"/>
    </i>
    <i>
      <x v="13156"/>
    </i>
    <i>
      <x v="16603"/>
    </i>
    <i>
      <x v="13157"/>
    </i>
    <i>
      <x v="16605"/>
    </i>
    <i>
      <x v="13158"/>
    </i>
    <i>
      <x v="16607"/>
    </i>
    <i>
      <x v="13159"/>
    </i>
    <i>
      <x v="16609"/>
    </i>
    <i>
      <x v="13160"/>
    </i>
    <i>
      <x v="16611"/>
    </i>
    <i>
      <x v="13161"/>
    </i>
    <i>
      <x v="16613"/>
    </i>
    <i>
      <x v="13162"/>
    </i>
    <i>
      <x v="16615"/>
    </i>
    <i>
      <x v="13163"/>
    </i>
    <i>
      <x v="16617"/>
    </i>
    <i>
      <x v="9494"/>
    </i>
    <i>
      <x v="16619"/>
    </i>
    <i>
      <x v="13165"/>
    </i>
    <i>
      <x v="16621"/>
    </i>
    <i>
      <x v="13166"/>
    </i>
    <i>
      <x v="16623"/>
    </i>
    <i>
      <x v="13167"/>
    </i>
    <i>
      <x v="16625"/>
    </i>
    <i>
      <x v="13168"/>
    </i>
    <i>
      <x v="16627"/>
    </i>
    <i>
      <x v="13169"/>
    </i>
    <i>
      <x v="16629"/>
    </i>
    <i>
      <x v="13170"/>
    </i>
    <i>
      <x v="16631"/>
    </i>
    <i>
      <x v="9274"/>
    </i>
    <i>
      <x v="16633"/>
    </i>
    <i>
      <x v="13172"/>
    </i>
    <i>
      <x v="16635"/>
    </i>
    <i>
      <x v="13173"/>
    </i>
    <i>
      <x v="16637"/>
    </i>
    <i>
      <x v="13174"/>
    </i>
    <i>
      <x v="16639"/>
    </i>
    <i>
      <x v="13175"/>
    </i>
    <i>
      <x v="16641"/>
    </i>
    <i>
      <x v="13176"/>
    </i>
    <i>
      <x v="9586"/>
    </i>
    <i>
      <x v="13177"/>
    </i>
    <i>
      <x v="16645"/>
    </i>
    <i>
      <x v="13178"/>
    </i>
    <i>
      <x v="16647"/>
    </i>
    <i>
      <x v="13179"/>
    </i>
    <i>
      <x v="16649"/>
    </i>
    <i>
      <x v="13180"/>
    </i>
    <i>
      <x v="16651"/>
    </i>
    <i>
      <x v="13181"/>
    </i>
    <i>
      <x v="16653"/>
    </i>
    <i>
      <x v="13182"/>
    </i>
    <i>
      <x v="16655"/>
    </i>
    <i>
      <x v="13183"/>
    </i>
    <i>
      <x v="16657"/>
    </i>
    <i>
      <x v="13184"/>
    </i>
    <i>
      <x v="16659"/>
    </i>
    <i>
      <x v="13185"/>
    </i>
    <i>
      <x v="16661"/>
    </i>
    <i>
      <x v="13186"/>
    </i>
    <i>
      <x v="16663"/>
    </i>
    <i>
      <x v="9495"/>
    </i>
    <i>
      <x v="16665"/>
    </i>
    <i>
      <x v="13188"/>
    </i>
    <i>
      <x v="16667"/>
    </i>
    <i>
      <x v="13189"/>
    </i>
    <i>
      <x v="16669"/>
    </i>
    <i>
      <x v="13190"/>
    </i>
    <i>
      <x v="16671"/>
    </i>
    <i>
      <x v="13191"/>
    </i>
    <i>
      <x v="16673"/>
    </i>
    <i>
      <x v="13192"/>
    </i>
    <i>
      <x v="16675"/>
    </i>
    <i>
      <x v="13193"/>
    </i>
    <i>
      <x v="16677"/>
    </i>
    <i>
      <x v="13194"/>
    </i>
    <i>
      <x v="16679"/>
    </i>
    <i>
      <x v="13195"/>
    </i>
    <i>
      <x v="16681"/>
    </i>
    <i>
      <x v="13196"/>
    </i>
    <i>
      <x v="16683"/>
    </i>
    <i>
      <x v="13197"/>
    </i>
    <i>
      <x v="16685"/>
    </i>
    <i>
      <x v="13198"/>
    </i>
    <i>
      <x v="16687"/>
    </i>
    <i>
      <x v="13199"/>
    </i>
    <i>
      <x v="16689"/>
    </i>
    <i>
      <x v="13200"/>
    </i>
    <i>
      <x v="16691"/>
    </i>
    <i>
      <x v="13201"/>
    </i>
    <i>
      <x v="16693"/>
    </i>
    <i>
      <x v="13202"/>
    </i>
    <i>
      <x v="16695"/>
    </i>
    <i>
      <x v="13203"/>
    </i>
    <i>
      <x v="16697"/>
    </i>
    <i>
      <x v="13204"/>
    </i>
    <i>
      <x v="16699"/>
    </i>
    <i>
      <x v="9275"/>
    </i>
    <i>
      <x v="16701"/>
    </i>
    <i>
      <x v="13206"/>
    </i>
    <i>
      <x v="16703"/>
    </i>
    <i>
      <x v="13207"/>
    </i>
    <i>
      <x v="16705"/>
    </i>
    <i>
      <x v="13208"/>
    </i>
    <i>
      <x v="16707"/>
    </i>
    <i>
      <x v="13209"/>
    </i>
    <i>
      <x v="16709"/>
    </i>
    <i>
      <x v="13210"/>
    </i>
    <i>
      <x v="16711"/>
    </i>
    <i>
      <x v="13211"/>
    </i>
    <i>
      <x v="16713"/>
    </i>
    <i>
      <x v="13212"/>
    </i>
    <i>
      <x v="16715"/>
    </i>
    <i>
      <x v="13213"/>
    </i>
    <i>
      <x v="16717"/>
    </i>
    <i>
      <x v="13214"/>
    </i>
    <i>
      <x v="16719"/>
    </i>
    <i>
      <x v="13215"/>
    </i>
    <i>
      <x v="16721"/>
    </i>
    <i>
      <x v="13216"/>
    </i>
    <i>
      <x v="16723"/>
    </i>
    <i>
      <x v="13217"/>
    </i>
    <i>
      <x v="16725"/>
    </i>
    <i>
      <x v="13218"/>
    </i>
    <i>
      <x v="16727"/>
    </i>
    <i>
      <x v="13219"/>
    </i>
    <i>
      <x v="16729"/>
    </i>
    <i>
      <x v="9496"/>
    </i>
    <i>
      <x v="16731"/>
    </i>
    <i>
      <x v="13221"/>
    </i>
    <i>
      <x v="16733"/>
    </i>
    <i>
      <x v="13222"/>
    </i>
    <i>
      <x v="16735"/>
    </i>
    <i>
      <x v="13223"/>
    </i>
    <i>
      <x v="16737"/>
    </i>
    <i>
      <x v="13224"/>
    </i>
    <i>
      <x v="16739"/>
    </i>
    <i>
      <x v="13225"/>
    </i>
    <i>
      <x v="16741"/>
    </i>
    <i>
      <x v="9276"/>
    </i>
    <i>
      <x v="16743"/>
    </i>
    <i>
      <x v="13227"/>
    </i>
    <i>
      <x v="16745"/>
    </i>
    <i>
      <x v="13228"/>
    </i>
    <i>
      <x v="16747"/>
    </i>
    <i>
      <x v="13229"/>
    </i>
    <i>
      <x v="16749"/>
    </i>
    <i>
      <x v="13230"/>
    </i>
    <i>
      <x v="16751"/>
    </i>
    <i>
      <x v="13231"/>
    </i>
    <i>
      <x v="16753"/>
    </i>
    <i>
      <x v="13232"/>
    </i>
    <i>
      <x v="16755"/>
    </i>
    <i>
      <x v="13233"/>
    </i>
    <i>
      <x v="16757"/>
    </i>
    <i>
      <x v="13234"/>
    </i>
    <i>
      <x v="16759"/>
    </i>
    <i>
      <x v="13235"/>
    </i>
    <i>
      <x v="16761"/>
    </i>
    <i>
      <x v="13236"/>
    </i>
    <i>
      <x v="16763"/>
    </i>
    <i>
      <x v="9277"/>
    </i>
    <i>
      <x v="16765"/>
    </i>
    <i>
      <x v="13238"/>
    </i>
    <i>
      <x v="16767"/>
    </i>
    <i>
      <x v="13239"/>
    </i>
    <i>
      <x v="16769"/>
    </i>
    <i>
      <x v="13240"/>
    </i>
    <i>
      <x v="16771"/>
    </i>
    <i>
      <x v="13241"/>
    </i>
    <i>
      <x v="16773"/>
    </i>
    <i>
      <x v="13242"/>
    </i>
    <i>
      <x v="16775"/>
    </i>
    <i>
      <x v="13243"/>
    </i>
    <i>
      <x v="16777"/>
    </i>
    <i>
      <x v="13244"/>
    </i>
    <i>
      <x v="16779"/>
    </i>
    <i>
      <x v="13245"/>
    </i>
    <i>
      <x v="16781"/>
    </i>
    <i>
      <x v="13246"/>
    </i>
    <i>
      <x v="16783"/>
    </i>
    <i>
      <x v="13247"/>
    </i>
    <i>
      <x v="16785"/>
    </i>
    <i>
      <x v="13248"/>
    </i>
    <i>
      <x v="16787"/>
    </i>
    <i>
      <x v="13249"/>
    </i>
    <i>
      <x v="16789"/>
    </i>
    <i>
      <x v="13250"/>
    </i>
    <i>
      <x v="16791"/>
    </i>
    <i>
      <x v="13251"/>
    </i>
    <i>
      <x v="9356"/>
    </i>
    <i>
      <x v="9278"/>
    </i>
    <i>
      <x v="16795"/>
    </i>
    <i>
      <x v="13253"/>
    </i>
    <i>
      <x v="16797"/>
    </i>
    <i>
      <x v="13254"/>
    </i>
    <i>
      <x v="16799"/>
    </i>
    <i>
      <x v="13255"/>
    </i>
    <i>
      <x v="16801"/>
    </i>
    <i>
      <x v="9704"/>
    </i>
    <i>
      <x v="16803"/>
    </i>
    <i>
      <x v="13257"/>
    </i>
    <i>
      <x v="16805"/>
    </i>
    <i>
      <x v="13258"/>
    </i>
    <i>
      <x v="16807"/>
    </i>
    <i>
      <x v="13259"/>
    </i>
    <i>
      <x v="16809"/>
    </i>
    <i>
      <x v="13260"/>
    </i>
    <i>
      <x v="16811"/>
    </i>
    <i>
      <x v="13261"/>
    </i>
    <i>
      <x v="16813"/>
    </i>
    <i>
      <x v="13262"/>
    </i>
    <i>
      <x v="16815"/>
    </i>
    <i>
      <x v="13263"/>
    </i>
    <i>
      <x v="16817"/>
    </i>
    <i>
      <x v="13264"/>
    </i>
    <i>
      <x v="16819"/>
    </i>
    <i>
      <x v="13265"/>
    </i>
    <i>
      <x v="16821"/>
    </i>
    <i>
      <x v="13266"/>
    </i>
    <i>
      <x v="16823"/>
    </i>
    <i>
      <x v="13267"/>
    </i>
    <i>
      <x v="16825"/>
    </i>
    <i>
      <x v="13268"/>
    </i>
    <i>
      <x v="16827"/>
    </i>
    <i>
      <x v="13269"/>
    </i>
    <i>
      <x v="16829"/>
    </i>
    <i>
      <x v="13270"/>
    </i>
    <i>
      <x v="16831"/>
    </i>
    <i>
      <x v="13271"/>
    </i>
    <i>
      <x v="16833"/>
    </i>
    <i>
      <x v="9279"/>
    </i>
    <i>
      <x v="16835"/>
    </i>
    <i>
      <x v="13273"/>
    </i>
    <i>
      <x v="16837"/>
    </i>
    <i>
      <x v="13274"/>
    </i>
    <i>
      <x v="16839"/>
    </i>
    <i>
      <x v="13275"/>
    </i>
    <i>
      <x v="16841"/>
    </i>
    <i>
      <x v="13276"/>
    </i>
    <i>
      <x v="16843"/>
    </i>
    <i>
      <x v="13277"/>
    </i>
    <i>
      <x v="16845"/>
    </i>
    <i>
      <x v="13278"/>
    </i>
    <i>
      <x v="16847"/>
    </i>
    <i>
      <x v="13279"/>
    </i>
    <i>
      <x v="16849"/>
    </i>
    <i>
      <x v="13280"/>
    </i>
    <i>
      <x v="16851"/>
    </i>
    <i>
      <x v="13281"/>
    </i>
    <i>
      <x v="16853"/>
    </i>
    <i>
      <x v="13282"/>
    </i>
    <i>
      <x v="16855"/>
    </i>
    <i>
      <x v="13283"/>
    </i>
    <i>
      <x v="16857"/>
    </i>
    <i>
      <x v="13284"/>
    </i>
    <i>
      <x v="16859"/>
    </i>
    <i>
      <x v="13285"/>
    </i>
    <i>
      <x v="16861"/>
    </i>
    <i>
      <x v="13286"/>
    </i>
    <i>
      <x v="16863"/>
    </i>
    <i>
      <x v="13287"/>
    </i>
    <i>
      <x v="16865"/>
    </i>
    <i>
      <x v="13288"/>
    </i>
    <i>
      <x v="16867"/>
    </i>
    <i>
      <x v="13289"/>
    </i>
    <i>
      <x v="16869"/>
    </i>
    <i>
      <x v="13290"/>
    </i>
    <i>
      <x v="16871"/>
    </i>
    <i>
      <x v="13291"/>
    </i>
    <i>
      <x v="9589"/>
    </i>
    <i>
      <x v="13292"/>
    </i>
    <i>
      <x v="16875"/>
    </i>
    <i>
      <x v="13293"/>
    </i>
    <i>
      <x v="16877"/>
    </i>
    <i>
      <x v="13294"/>
    </i>
    <i>
      <x v="16879"/>
    </i>
    <i>
      <x v="13295"/>
    </i>
    <i>
      <x v="16881"/>
    </i>
    <i>
      <x v="13296"/>
    </i>
    <i>
      <x v="16883"/>
    </i>
    <i>
      <x v="9497"/>
    </i>
    <i>
      <x v="16885"/>
    </i>
    <i>
      <x v="13298"/>
    </i>
    <i>
      <x v="16887"/>
    </i>
    <i>
      <x v="13299"/>
    </i>
    <i>
      <x v="16889"/>
    </i>
    <i>
      <x v="13300"/>
    </i>
    <i>
      <x v="16891"/>
    </i>
    <i>
      <x v="13301"/>
    </i>
    <i>
      <x v="9358"/>
    </i>
    <i>
      <x v="13302"/>
    </i>
    <i>
      <x v="16895"/>
    </i>
    <i>
      <x v="13303"/>
    </i>
    <i>
      <x v="16897"/>
    </i>
    <i>
      <x v="13304"/>
    </i>
    <i>
      <x v="16899"/>
    </i>
    <i>
      <x v="13305"/>
    </i>
    <i>
      <x v="16901"/>
    </i>
    <i>
      <x v="13306"/>
    </i>
    <i>
      <x v="16903"/>
    </i>
    <i>
      <x v="13307"/>
    </i>
    <i>
      <x v="16905"/>
    </i>
    <i>
      <x v="13308"/>
    </i>
    <i>
      <x v="16907"/>
    </i>
    <i>
      <x v="13309"/>
    </i>
    <i>
      <x v="16909"/>
    </i>
    <i>
      <x v="13310"/>
    </i>
    <i>
      <x v="16911"/>
    </i>
    <i>
      <x v="13311"/>
    </i>
    <i>
      <x v="16913"/>
    </i>
    <i>
      <x v="13312"/>
    </i>
    <i>
      <x v="16915"/>
    </i>
    <i>
      <x v="13313"/>
    </i>
    <i>
      <x v="16917"/>
    </i>
    <i>
      <x v="13314"/>
    </i>
    <i>
      <x v="16919"/>
    </i>
    <i>
      <x v="13315"/>
    </i>
    <i>
      <x v="16921"/>
    </i>
    <i>
      <x v="13316"/>
    </i>
    <i>
      <x v="16923"/>
    </i>
    <i>
      <x v="13317"/>
    </i>
    <i>
      <x v="16925"/>
    </i>
    <i>
      <x v="13318"/>
    </i>
    <i>
      <x v="16927"/>
    </i>
    <i>
      <x v="9498"/>
    </i>
    <i>
      <x v="16929"/>
    </i>
    <i>
      <x v="13320"/>
    </i>
    <i>
      <x v="16931"/>
    </i>
    <i>
      <x v="13321"/>
    </i>
    <i>
      <x v="16933"/>
    </i>
    <i>
      <x v="13322"/>
    </i>
    <i>
      <x v="16935"/>
    </i>
    <i>
      <x v="13323"/>
    </i>
    <i>
      <x v="16937"/>
    </i>
    <i>
      <x v="13324"/>
    </i>
    <i>
      <x v="16939"/>
    </i>
    <i>
      <x v="13325"/>
    </i>
    <i>
      <x v="16941"/>
    </i>
    <i>
      <x v="13326"/>
    </i>
    <i>
      <x v="16943"/>
    </i>
    <i>
      <x v="13327"/>
    </i>
    <i>
      <x v="16945"/>
    </i>
    <i>
      <x v="13328"/>
    </i>
    <i>
      <x v="16947"/>
    </i>
    <i>
      <x v="13329"/>
    </i>
    <i>
      <x v="16949"/>
    </i>
    <i>
      <x v="13330"/>
    </i>
    <i>
      <x v="16951"/>
    </i>
    <i>
      <x v="13331"/>
    </i>
    <i>
      <x v="9663"/>
    </i>
    <i>
      <x v="13332"/>
    </i>
    <i>
      <x v="16955"/>
    </i>
    <i>
      <x v="13333"/>
    </i>
    <i>
      <x v="16957"/>
    </i>
    <i>
      <x v="13334"/>
    </i>
    <i>
      <x v="16959"/>
    </i>
    <i>
      <x v="13335"/>
    </i>
    <i>
      <x v="16961"/>
    </i>
    <i>
      <x v="9280"/>
    </i>
    <i>
      <x v="16963"/>
    </i>
    <i>
      <x v="13337"/>
    </i>
    <i>
      <x v="16965"/>
    </i>
    <i>
      <x v="13338"/>
    </i>
    <i>
      <x v="16967"/>
    </i>
    <i>
      <x v="13339"/>
    </i>
    <i>
      <x v="16969"/>
    </i>
    <i>
      <x v="9499"/>
    </i>
    <i>
      <x v="16971"/>
    </i>
    <i>
      <x v="13341"/>
    </i>
    <i>
      <x v="16973"/>
    </i>
    <i>
      <x v="13342"/>
    </i>
    <i>
      <x v="16975"/>
    </i>
    <i>
      <x v="13343"/>
    </i>
    <i>
      <x v="16977"/>
    </i>
    <i>
      <x v="13344"/>
    </i>
    <i>
      <x v="16979"/>
    </i>
    <i>
      <x v="9500"/>
    </i>
    <i>
      <x v="16981"/>
    </i>
    <i>
      <x v="13346"/>
    </i>
    <i>
      <x v="16983"/>
    </i>
    <i>
      <x v="13347"/>
    </i>
    <i>
      <x v="16985"/>
    </i>
    <i>
      <x v="13348"/>
    </i>
    <i>
      <x v="16987"/>
    </i>
    <i>
      <x v="13349"/>
    </i>
    <i>
      <x v="16989"/>
    </i>
    <i>
      <x v="13350"/>
    </i>
    <i>
      <x v="9398"/>
    </i>
    <i>
      <x v="13351"/>
    </i>
    <i>
      <x v="16993"/>
    </i>
    <i>
      <x v="13352"/>
    </i>
    <i>
      <x v="16995"/>
    </i>
    <i>
      <x v="13353"/>
    </i>
    <i>
      <x v="16997"/>
    </i>
    <i>
      <x v="13354"/>
    </i>
    <i>
      <x v="16999"/>
    </i>
    <i>
      <x v="13355"/>
    </i>
    <i>
      <x v="17001"/>
    </i>
    <i>
      <x v="13356"/>
    </i>
    <i>
      <x v="17003"/>
    </i>
    <i>
      <x v="13357"/>
    </i>
    <i>
      <x v="17005"/>
    </i>
    <i>
      <x v="13358"/>
    </i>
    <i>
      <x v="17007"/>
    </i>
    <i>
      <x v="13359"/>
    </i>
    <i>
      <x v="17009"/>
    </i>
    <i>
      <x v="13360"/>
    </i>
    <i>
      <x v="17011"/>
    </i>
    <i>
      <x v="13361"/>
    </i>
    <i>
      <x v="17013"/>
    </i>
    <i>
      <x v="13362"/>
    </i>
    <i>
      <x v="17015"/>
    </i>
    <i>
      <x v="13363"/>
    </i>
    <i>
      <x v="17017"/>
    </i>
    <i>
      <x v="13364"/>
    </i>
    <i>
      <x v="17019"/>
    </i>
    <i>
      <x v="13365"/>
    </i>
    <i>
      <x v="17021"/>
    </i>
    <i>
      <x v="13366"/>
    </i>
    <i>
      <x v="17023"/>
    </i>
    <i>
      <x v="13367"/>
    </i>
    <i>
      <x v="17025"/>
    </i>
    <i>
      <x v="13368"/>
    </i>
    <i>
      <x v="17027"/>
    </i>
    <i>
      <x v="13369"/>
    </i>
    <i>
      <x v="17029"/>
    </i>
    <i>
      <x v="13370"/>
    </i>
    <i>
      <x v="17031"/>
    </i>
    <i>
      <x v="9281"/>
    </i>
    <i>
      <x v="17033"/>
    </i>
    <i>
      <x v="13372"/>
    </i>
    <i>
      <x v="17035"/>
    </i>
    <i>
      <x v="13373"/>
    </i>
    <i>
      <x v="17037"/>
    </i>
    <i>
      <x v="13374"/>
    </i>
    <i>
      <x v="17039"/>
    </i>
    <i>
      <x v="13375"/>
    </i>
    <i>
      <x v="17041"/>
    </i>
    <i>
      <x v="13376"/>
    </i>
    <i>
      <x v="17043"/>
    </i>
    <i>
      <x v="13377"/>
    </i>
    <i>
      <x v="17045"/>
    </i>
    <i>
      <x v="13378"/>
    </i>
    <i>
      <x v="17047"/>
    </i>
    <i>
      <x v="13379"/>
    </i>
    <i>
      <x v="17049"/>
    </i>
    <i>
      <x v="13380"/>
    </i>
    <i>
      <x v="17051"/>
    </i>
    <i>
      <x v="13381"/>
    </i>
    <i>
      <x v="17053"/>
    </i>
    <i>
      <x v="13382"/>
    </i>
    <i>
      <x v="9594"/>
    </i>
    <i>
      <x v="13383"/>
    </i>
    <i>
      <x v="17057"/>
    </i>
    <i>
      <x v="13384"/>
    </i>
    <i>
      <x v="17059"/>
    </i>
    <i>
      <x v="13385"/>
    </i>
    <i>
      <x v="17061"/>
    </i>
    <i>
      <x v="13386"/>
    </i>
    <i>
      <x v="17063"/>
    </i>
    <i>
      <x v="13387"/>
    </i>
    <i>
      <x v="17065"/>
    </i>
    <i>
      <x v="13388"/>
    </i>
    <i>
      <x v="17067"/>
    </i>
    <i>
      <x v="13389"/>
    </i>
    <i>
      <x v="17069"/>
    </i>
    <i>
      <x v="13390"/>
    </i>
    <i>
      <x v="17071"/>
    </i>
    <i>
      <x v="13391"/>
    </i>
    <i>
      <x v="17073"/>
    </i>
    <i>
      <x v="13392"/>
    </i>
    <i>
      <x v="17075"/>
    </i>
    <i>
      <x v="13393"/>
    </i>
    <i>
      <x v="17077"/>
    </i>
    <i>
      <x v="13394"/>
    </i>
    <i>
      <x v="17079"/>
    </i>
    <i>
      <x v="13395"/>
    </i>
    <i>
      <x v="9595"/>
    </i>
    <i>
      <x v="13396"/>
    </i>
    <i>
      <x v="17083"/>
    </i>
    <i>
      <x v="13397"/>
    </i>
    <i>
      <x v="17085"/>
    </i>
    <i>
      <x v="13398"/>
    </i>
    <i>
      <x v="17087"/>
    </i>
    <i>
      <x v="13399"/>
    </i>
    <i>
      <x v="17089"/>
    </i>
    <i>
      <x v="13400"/>
    </i>
    <i>
      <x v="17091"/>
    </i>
    <i>
      <x v="13401"/>
    </i>
    <i>
      <x v="17093"/>
    </i>
    <i>
      <x v="13402"/>
    </i>
    <i>
      <x v="17095"/>
    </i>
    <i>
      <x v="9282"/>
    </i>
    <i>
      <x v="17097"/>
    </i>
    <i>
      <x v="13404"/>
    </i>
    <i>
      <x v="17099"/>
    </i>
    <i>
      <x v="13405"/>
    </i>
    <i>
      <x v="17101"/>
    </i>
    <i>
      <x v="13406"/>
    </i>
    <i>
      <x v="17103"/>
    </i>
    <i>
      <x v="13407"/>
    </i>
    <i>
      <x v="17105"/>
    </i>
    <i>
      <x v="13408"/>
    </i>
    <i>
      <x v="17107"/>
    </i>
    <i>
      <x v="13409"/>
    </i>
    <i>
      <x v="17109"/>
    </i>
    <i>
      <x v="13410"/>
    </i>
    <i>
      <x v="17111"/>
    </i>
    <i>
      <x v="13411"/>
    </i>
    <i>
      <x v="17113"/>
    </i>
    <i>
      <x v="13412"/>
    </i>
    <i>
      <x v="17115"/>
    </i>
    <i>
      <x v="13413"/>
    </i>
    <i>
      <x v="17117"/>
    </i>
    <i>
      <x v="13414"/>
    </i>
    <i>
      <x v="17119"/>
    </i>
    <i>
      <x v="13415"/>
    </i>
    <i>
      <x v="17121"/>
    </i>
    <i>
      <x v="13416"/>
    </i>
    <i>
      <x v="17123"/>
    </i>
    <i>
      <x v="13417"/>
    </i>
    <i>
      <x v="17125"/>
    </i>
    <i>
      <x v="13418"/>
    </i>
    <i>
      <x v="17127"/>
    </i>
    <i>
      <x v="13419"/>
    </i>
    <i>
      <x v="17129"/>
    </i>
    <i>
      <x v="13420"/>
    </i>
    <i>
      <x v="17131"/>
    </i>
    <i>
      <x v="13421"/>
    </i>
    <i>
      <x v="17133"/>
    </i>
    <i>
      <x v="13422"/>
    </i>
    <i>
      <x v="17135"/>
    </i>
    <i>
      <x v="13423"/>
    </i>
    <i>
      <x v="17137"/>
    </i>
    <i>
      <x v="13424"/>
    </i>
    <i>
      <x v="17139"/>
    </i>
    <i>
      <x v="13425"/>
    </i>
    <i>
      <x v="17141"/>
    </i>
    <i>
      <x v="13426"/>
    </i>
    <i>
      <x v="17143"/>
    </i>
    <i>
      <x v="13427"/>
    </i>
    <i>
      <x v="17145"/>
    </i>
    <i>
      <x v="9283"/>
    </i>
    <i>
      <x v="17147"/>
    </i>
    <i>
      <x v="13429"/>
    </i>
    <i>
      <x v="17149"/>
    </i>
    <i>
      <x v="9652"/>
    </i>
    <i>
      <x v="9364"/>
    </i>
    <i>
      <x v="13431"/>
    </i>
    <i>
      <x v="17153"/>
    </i>
    <i>
      <x v="9284"/>
    </i>
    <i>
      <x v="17155"/>
    </i>
    <i>
      <x v="13433"/>
    </i>
    <i>
      <x v="17157"/>
    </i>
    <i>
      <x v="13434"/>
    </i>
    <i>
      <x v="17159"/>
    </i>
    <i>
      <x v="13435"/>
    </i>
    <i>
      <x v="17161"/>
    </i>
    <i>
      <x v="13436"/>
    </i>
    <i>
      <x v="17163"/>
    </i>
    <i>
      <x v="13437"/>
    </i>
    <i>
      <x v="17165"/>
    </i>
    <i>
      <x v="13438"/>
    </i>
    <i>
      <x v="17167"/>
    </i>
    <i>
      <x v="13439"/>
    </i>
    <i>
      <x v="17169"/>
    </i>
    <i>
      <x v="13440"/>
    </i>
    <i>
      <x v="9598"/>
    </i>
    <i>
      <x v="13441"/>
    </i>
    <i>
      <x v="17173"/>
    </i>
    <i>
      <x v="13442"/>
    </i>
    <i>
      <x v="17175"/>
    </i>
    <i>
      <x v="13443"/>
    </i>
    <i>
      <x v="17177"/>
    </i>
    <i>
      <x v="13444"/>
    </i>
    <i>
      <x v="17179"/>
    </i>
    <i>
      <x v="13445"/>
    </i>
    <i>
      <x v="9599"/>
    </i>
    <i>
      <x v="13446"/>
    </i>
    <i>
      <x v="17183"/>
    </i>
    <i>
      <x v="13447"/>
    </i>
    <i>
      <x v="17185"/>
    </i>
    <i>
      <x v="13448"/>
    </i>
    <i>
      <x v="17187"/>
    </i>
    <i>
      <x v="13449"/>
    </i>
    <i>
      <x v="17189"/>
    </i>
    <i>
      <x v="13450"/>
    </i>
    <i>
      <x v="17191"/>
    </i>
    <i>
      <x v="13451"/>
    </i>
    <i>
      <x v="17193"/>
    </i>
    <i>
      <x v="13452"/>
    </i>
    <i>
      <x v="9366"/>
    </i>
    <i>
      <x v="13453"/>
    </i>
    <i>
      <x v="17197"/>
    </i>
    <i>
      <x v="13454"/>
    </i>
    <i>
      <x v="17199"/>
    </i>
    <i>
      <x v="13455"/>
    </i>
    <i>
      <x v="17201"/>
    </i>
    <i>
      <x v="13456"/>
    </i>
    <i>
      <x v="17203"/>
    </i>
    <i>
      <x v="13457"/>
    </i>
    <i>
      <x v="17205"/>
    </i>
    <i>
      <x v="13458"/>
    </i>
    <i>
      <x v="9694"/>
    </i>
    <i>
      <x v="13459"/>
    </i>
    <i>
      <x v="17209"/>
    </i>
    <i>
      <x v="13460"/>
    </i>
    <i>
      <x v="17211"/>
    </i>
    <i>
      <x v="13461"/>
    </i>
    <i>
      <x v="17213"/>
    </i>
    <i>
      <x v="13462"/>
    </i>
    <i>
      <x v="17215"/>
    </i>
    <i>
      <x v="13463"/>
    </i>
    <i>
      <x v="17217"/>
    </i>
    <i>
      <x v="9501"/>
    </i>
    <i>
      <x v="17219"/>
    </i>
    <i>
      <x v="13465"/>
    </i>
    <i>
      <x v="17221"/>
    </i>
    <i>
      <x v="13466"/>
    </i>
    <i>
      <x v="17223"/>
    </i>
    <i>
      <x v="13467"/>
    </i>
    <i>
      <x v="17225"/>
    </i>
    <i>
      <x v="13468"/>
    </i>
    <i>
      <x v="17227"/>
    </i>
    <i>
      <x v="13469"/>
    </i>
    <i>
      <x v="17229"/>
    </i>
    <i>
      <x v="13470"/>
    </i>
    <i>
      <x v="17231"/>
    </i>
    <i>
      <x v="13471"/>
    </i>
    <i>
      <x v="17233"/>
    </i>
    <i>
      <x v="13472"/>
    </i>
    <i>
      <x v="17235"/>
    </i>
    <i>
      <x v="13473"/>
    </i>
    <i>
      <x v="17237"/>
    </i>
    <i>
      <x v="13474"/>
    </i>
    <i>
      <x v="17239"/>
    </i>
    <i>
      <x v="13475"/>
    </i>
    <i>
      <x v="17241"/>
    </i>
    <i>
      <x v="13476"/>
    </i>
    <i>
      <x v="17243"/>
    </i>
    <i>
      <x v="13477"/>
    </i>
    <i>
      <x v="17245"/>
    </i>
    <i>
      <x v="13478"/>
    </i>
    <i>
      <x v="9695"/>
    </i>
    <i>
      <x v="13479"/>
    </i>
    <i>
      <x v="17249"/>
    </i>
    <i>
      <x v="13480"/>
    </i>
    <i>
      <x v="17251"/>
    </i>
    <i>
      <x v="13481"/>
    </i>
    <i>
      <x v="17253"/>
    </i>
    <i>
      <x v="13482"/>
    </i>
    <i>
      <x v="17255"/>
    </i>
    <i>
      <x v="13483"/>
    </i>
    <i>
      <x v="17257"/>
    </i>
    <i>
      <x v="13484"/>
    </i>
    <i>
      <x v="17259"/>
    </i>
    <i>
      <x v="13485"/>
    </i>
    <i>
      <x v="17261"/>
    </i>
    <i>
      <x v="13486"/>
    </i>
    <i>
      <x v="17263"/>
    </i>
    <i>
      <x v="9502"/>
    </i>
    <i>
      <x v="17265"/>
    </i>
    <i>
      <x v="13488"/>
    </i>
    <i>
      <x v="17267"/>
    </i>
    <i>
      <x v="13489"/>
    </i>
    <i>
      <x v="17269"/>
    </i>
    <i>
      <x v="13490"/>
    </i>
    <i>
      <x v="9367"/>
    </i>
    <i>
      <x v="13491"/>
    </i>
    <i>
      <x v="17273"/>
    </i>
    <i>
      <x v="13492"/>
    </i>
    <i>
      <x v="17275"/>
    </i>
    <i>
      <x v="13493"/>
    </i>
    <i>
      <x v="17277"/>
    </i>
    <i>
      <x v="13494"/>
    </i>
    <i>
      <x v="17279"/>
    </i>
    <i>
      <x v="13495"/>
    </i>
    <i>
      <x v="17281"/>
    </i>
    <i>
      <x v="13496"/>
    </i>
    <i>
      <x v="17283"/>
    </i>
    <i>
      <x v="13497"/>
    </i>
    <i>
      <x v="17285"/>
    </i>
    <i>
      <x v="13498"/>
    </i>
    <i>
      <x v="17287"/>
    </i>
    <i>
      <x v="13499"/>
    </i>
    <i>
      <x v="17289"/>
    </i>
    <i>
      <x v="13500"/>
    </i>
    <i>
      <x v="17291"/>
    </i>
    <i>
      <x v="13501"/>
    </i>
    <i>
      <x v="17293"/>
    </i>
    <i>
      <x v="13502"/>
    </i>
    <i>
      <x v="17295"/>
    </i>
    <i>
      <x v="13503"/>
    </i>
    <i>
      <x v="17297"/>
    </i>
    <i>
      <x v="13504"/>
    </i>
    <i>
      <x v="17299"/>
    </i>
    <i>
      <x v="17305"/>
    </i>
    <i>
      <x v="17301"/>
    </i>
    <i>
      <x v="17306"/>
    </i>
    <i>
      <x v="17303"/>
    </i>
    <i>
      <x v="17308"/>
    </i>
    <i>
      <x v="9713"/>
    </i>
    <i>
      <x v="17310"/>
    </i>
    <i>
      <x v="17307"/>
    </i>
    <i>
      <x v="13506"/>
    </i>
    <i>
      <x v="17309"/>
    </i>
    <i>
      <x v="13507"/>
    </i>
    <i>
      <x v="17311"/>
    </i>
    <i>
      <x v="13508"/>
    </i>
    <i>
      <x v="17313"/>
    </i>
    <i>
      <x v="13509"/>
    </i>
    <i>
      <x v="17315"/>
    </i>
    <i>
      <x v="13510"/>
    </i>
    <i>
      <x v="17317"/>
    </i>
    <i>
      <x v="13511"/>
    </i>
    <i>
      <x v="17319"/>
    </i>
    <i>
      <x v="13512"/>
    </i>
    <i>
      <x v="9369"/>
    </i>
    <i>
      <x v="13513"/>
    </i>
    <i>
      <x v="17323"/>
    </i>
    <i>
      <x v="13514"/>
    </i>
    <i>
      <x v="17325"/>
    </i>
    <i>
      <x v="13515"/>
    </i>
    <i>
      <x v="17327"/>
    </i>
    <i>
      <x v="13516"/>
    </i>
    <i>
      <x v="17329"/>
    </i>
    <i>
      <x v="9503"/>
    </i>
    <i>
      <x v="17331"/>
    </i>
    <i>
      <x v="13518"/>
    </i>
    <i>
      <x v="17333"/>
    </i>
    <i>
      <x v="13519"/>
    </i>
    <i>
      <x v="17335"/>
    </i>
    <i>
      <x v="13520"/>
    </i>
    <i>
      <x v="17337"/>
    </i>
    <i>
      <x v="13521"/>
    </i>
    <i>
      <x v="17339"/>
    </i>
    <i>
      <x v="13522"/>
    </i>
    <i>
      <x v="17341"/>
    </i>
    <i>
      <x v="13523"/>
    </i>
    <i>
      <x v="17343"/>
    </i>
    <i>
      <x v="13524"/>
    </i>
    <i>
      <x v="9370"/>
    </i>
    <i>
      <x v="13525"/>
    </i>
    <i>
      <x v="9602"/>
    </i>
    <i>
      <x v="13526"/>
    </i>
    <i>
      <x v="17349"/>
    </i>
    <i>
      <x v="9285"/>
    </i>
    <i>
      <x v="17351"/>
    </i>
    <i>
      <x v="13528"/>
    </i>
    <i>
      <x v="17353"/>
    </i>
    <i>
      <x v="9504"/>
    </i>
    <i>
      <x v="17355"/>
    </i>
    <i>
      <x v="13530"/>
    </i>
    <i>
      <x v="17357"/>
    </i>
    <i>
      <x v="13531"/>
    </i>
    <i>
      <x v="17359"/>
    </i>
    <i>
      <x v="13532"/>
    </i>
    <i>
      <x v="17361"/>
    </i>
    <i>
      <x v="13533"/>
    </i>
    <i>
      <x v="17363"/>
    </i>
    <i>
      <x v="13534"/>
    </i>
    <i>
      <x v="17365"/>
    </i>
    <i>
      <x v="13535"/>
    </i>
    <i>
      <x v="17367"/>
    </i>
    <i>
      <x v="17374"/>
    </i>
    <i>
      <x v="17369"/>
    </i>
    <i>
      <x v="17375"/>
    </i>
    <i>
      <x v="17371"/>
    </i>
    <i>
      <x v="17377"/>
    </i>
    <i>
      <x v="17373"/>
    </i>
    <i>
      <x v="17379"/>
    </i>
    <i>
      <x v="17381"/>
    </i>
    <i>
      <x v="17376"/>
    </i>
    <i>
      <x v="13537"/>
    </i>
    <i>
      <x v="9371"/>
    </i>
    <i>
      <x v="13538"/>
    </i>
    <i>
      <x v="17380"/>
    </i>
    <i>
      <x v="13539"/>
    </i>
    <i>
      <x v="17382"/>
    </i>
    <i>
      <x v="13540"/>
    </i>
    <i>
      <x v="17384"/>
    </i>
    <i>
      <x v="13541"/>
    </i>
    <i>
      <x v="17386"/>
    </i>
    <i>
      <x v="9653"/>
    </i>
    <i>
      <x v="17388"/>
    </i>
    <i>
      <x v="13543"/>
    </i>
    <i>
      <x v="17390"/>
    </i>
    <i>
      <x v="13544"/>
    </i>
    <i>
      <x v="17392"/>
    </i>
    <i>
      <x v="13545"/>
    </i>
    <i>
      <x v="17394"/>
    </i>
    <i>
      <x v="13546"/>
    </i>
    <i>
      <x v="17396"/>
    </i>
    <i>
      <x v="13547"/>
    </i>
    <i>
      <x v="17398"/>
    </i>
    <i>
      <x v="9208"/>
    </i>
    <i>
      <x v="17400"/>
    </i>
    <i>
      <x v="13549"/>
    </i>
    <i>
      <x v="17402"/>
    </i>
    <i>
      <x v="13550"/>
    </i>
    <i>
      <x v="17404"/>
    </i>
    <i>
      <x v="13551"/>
    </i>
    <i>
      <x v="17406"/>
    </i>
    <i>
      <x v="13552"/>
    </i>
    <i>
      <x v="17408"/>
    </i>
    <i>
      <x v="13553"/>
    </i>
    <i>
      <x v="17410"/>
    </i>
    <i>
      <x v="13554"/>
    </i>
    <i>
      <x v="17412"/>
    </i>
    <i>
      <x v="13555"/>
    </i>
    <i>
      <x v="17414"/>
    </i>
    <i>
      <x v="9201"/>
    </i>
    <i>
      <x v="17416"/>
    </i>
    <i>
      <x v="13557"/>
    </i>
    <i>
      <x v="17418"/>
    </i>
    <i>
      <x v="13558"/>
    </i>
    <i>
      <x v="17420"/>
    </i>
    <i>
      <x v="13559"/>
    </i>
    <i>
      <x v="17422"/>
    </i>
    <i>
      <x v="13560"/>
    </i>
    <i>
      <x v="9603"/>
    </i>
    <i>
      <x v="13561"/>
    </i>
    <i>
      <x v="17426"/>
    </i>
    <i>
      <x v="13562"/>
    </i>
    <i>
      <x v="17428"/>
    </i>
    <i>
      <x v="13563"/>
    </i>
    <i>
      <x v="17430"/>
    </i>
    <i>
      <x v="13564"/>
    </i>
    <i>
      <x v="17432"/>
    </i>
    <i>
      <x v="13565"/>
    </i>
    <i>
      <x v="17434"/>
    </i>
    <i>
      <x v="13566"/>
    </i>
    <i>
      <x v="17436"/>
    </i>
    <i>
      <x v="13567"/>
    </i>
    <i>
      <x v="9373"/>
    </i>
    <i>
      <x v="13568"/>
    </i>
    <i>
      <x v="17440"/>
    </i>
    <i>
      <x v="13569"/>
    </i>
    <i>
      <x v="17442"/>
    </i>
    <i>
      <x v="13570"/>
    </i>
    <i>
      <x v="17444"/>
    </i>
    <i>
      <x v="13571"/>
    </i>
    <i>
      <x v="17446"/>
    </i>
    <i>
      <x v="13572"/>
    </i>
    <i>
      <x v="17448"/>
    </i>
    <i>
      <x v="13573"/>
    </i>
    <i>
      <x v="17450"/>
    </i>
    <i>
      <x v="13574"/>
    </i>
    <i>
      <x v="17452"/>
    </i>
    <i>
      <x v="13575"/>
    </i>
    <i>
      <x v="17454"/>
    </i>
    <i>
      <x v="13576"/>
    </i>
    <i>
      <x v="9665"/>
    </i>
    <i>
      <x v="13577"/>
    </i>
    <i>
      <x v="17458"/>
    </i>
    <i>
      <x v="13578"/>
    </i>
    <i>
      <x v="17460"/>
    </i>
    <i>
      <x v="13579"/>
    </i>
    <i>
      <x v="17462"/>
    </i>
    <i>
      <x v="13580"/>
    </i>
    <i>
      <x v="17464"/>
    </i>
    <i>
      <x v="13581"/>
    </i>
    <i>
      <x v="17466"/>
    </i>
    <i>
      <x v="13582"/>
    </i>
    <i>
      <x v="17468"/>
    </i>
    <i>
      <x v="13583"/>
    </i>
    <i>
      <x v="17470"/>
    </i>
    <i>
      <x v="13584"/>
    </i>
    <i>
      <x v="17472"/>
    </i>
    <i>
      <x v="13585"/>
    </i>
    <i>
      <x v="17474"/>
    </i>
    <i>
      <x v="9287"/>
    </i>
    <i>
      <x v="17476"/>
    </i>
    <i>
      <x v="13587"/>
    </i>
    <i>
      <x v="17478"/>
    </i>
    <i>
      <x v="13588"/>
    </i>
    <i>
      <x v="17480"/>
    </i>
    <i>
      <x v="13589"/>
    </i>
    <i>
      <x v="17482"/>
    </i>
    <i>
      <x v="13590"/>
    </i>
    <i>
      <x v="17484"/>
    </i>
    <i>
      <x v="13591"/>
    </i>
    <i>
      <x v="17486"/>
    </i>
    <i>
      <x v="13592"/>
    </i>
    <i>
      <x v="17488"/>
    </i>
    <i>
      <x v="13593"/>
    </i>
    <i>
      <x v="17490"/>
    </i>
    <i>
      <x v="13594"/>
    </i>
    <i>
      <x v="17492"/>
    </i>
    <i>
      <x v="13595"/>
    </i>
    <i>
      <x v="17494"/>
    </i>
    <i>
      <x v="13596"/>
    </i>
    <i>
      <x v="17496"/>
    </i>
    <i>
      <x v="13597"/>
    </i>
    <i>
      <x v="9604"/>
    </i>
    <i>
      <x v="13598"/>
    </i>
    <i>
      <x v="17500"/>
    </i>
    <i>
      <x v="13599"/>
    </i>
    <i>
      <x v="17502"/>
    </i>
    <i>
      <x v="13600"/>
    </i>
    <i>
      <x v="17504"/>
    </i>
    <i>
      <x v="13601"/>
    </i>
    <i>
      <x v="17506"/>
    </i>
    <i>
      <x v="13602"/>
    </i>
    <i>
      <x v="17508"/>
    </i>
    <i>
      <x v="13603"/>
    </i>
    <i>
      <x v="17510"/>
    </i>
    <i>
      <x v="13604"/>
    </i>
    <i>
      <x v="17512"/>
    </i>
    <i>
      <x v="13605"/>
    </i>
    <i>
      <x v="17514"/>
    </i>
    <i>
      <x v="13606"/>
    </i>
    <i>
      <x v="9605"/>
    </i>
    <i>
      <x v="13607"/>
    </i>
    <i>
      <x v="17518"/>
    </i>
    <i>
      <x v="9506"/>
    </i>
    <i>
      <x v="17520"/>
    </i>
    <i>
      <x v="13609"/>
    </i>
    <i>
      <x v="17522"/>
    </i>
    <i>
      <x v="13610"/>
    </i>
    <i>
      <x v="17524"/>
    </i>
    <i>
      <x v="13611"/>
    </i>
    <i>
      <x v="17526"/>
    </i>
    <i>
      <x v="13612"/>
    </i>
    <i>
      <x v="17528"/>
    </i>
    <i>
      <x v="13613"/>
    </i>
    <i>
      <x v="17530"/>
    </i>
    <i>
      <x v="13614"/>
    </i>
    <i>
      <x v="17532"/>
    </i>
    <i>
      <x v="13615"/>
    </i>
    <i>
      <x v="17534"/>
    </i>
    <i>
      <x v="13616"/>
    </i>
    <i>
      <x v="17536"/>
    </i>
    <i>
      <x v="13617"/>
    </i>
    <i>
      <x v="17538"/>
    </i>
    <i>
      <x v="13618"/>
    </i>
    <i>
      <x v="9376"/>
    </i>
    <i>
      <x v="9684"/>
    </i>
    <i>
      <x v="17542"/>
    </i>
    <i>
      <x v="13620"/>
    </i>
    <i>
      <x v="17544"/>
    </i>
    <i>
      <x v="13621"/>
    </i>
    <i>
      <x v="17546"/>
    </i>
    <i>
      <x v="13622"/>
    </i>
    <i>
      <x v="17548"/>
    </i>
    <i>
      <x v="13623"/>
    </i>
    <i>
      <x v="17550"/>
    </i>
    <i>
      <x v="13624"/>
    </i>
    <i>
      <x v="17552"/>
    </i>
    <i>
      <x v="13625"/>
    </i>
    <i>
      <x v="17554"/>
    </i>
    <i>
      <x v="13626"/>
    </i>
    <i>
      <x v="17556"/>
    </i>
    <i>
      <x v="13627"/>
    </i>
    <i>
      <x v="17558"/>
    </i>
    <i>
      <x v="13628"/>
    </i>
    <i>
      <x v="17560"/>
    </i>
    <i>
      <x v="13629"/>
    </i>
    <i>
      <x v="9606"/>
    </i>
    <i>
      <x v="13630"/>
    </i>
    <i>
      <x v="17564"/>
    </i>
    <i>
      <x v="13631"/>
    </i>
    <i>
      <x v="17566"/>
    </i>
    <i>
      <x v="13632"/>
    </i>
    <i>
      <x v="17568"/>
    </i>
    <i>
      <x v="13633"/>
    </i>
    <i>
      <x v="17570"/>
    </i>
    <i>
      <x v="13634"/>
    </i>
    <i>
      <x v="17572"/>
    </i>
    <i>
      <x v="13635"/>
    </i>
    <i>
      <x v="17574"/>
    </i>
    <i>
      <x v="13636"/>
    </i>
    <i>
      <x v="17576"/>
    </i>
    <i>
      <x v="9288"/>
    </i>
    <i>
      <x v="17578"/>
    </i>
    <i>
      <x v="13638"/>
    </i>
    <i>
      <x v="17580"/>
    </i>
    <i>
      <x v="13639"/>
    </i>
    <i>
      <x v="9607"/>
    </i>
    <i>
      <x v="13640"/>
    </i>
    <i>
      <x v="17584"/>
    </i>
    <i>
      <x v="13641"/>
    </i>
    <i>
      <x v="17586"/>
    </i>
    <i>
      <x v="13642"/>
    </i>
    <i>
      <x v="17588"/>
    </i>
    <i>
      <x v="13643"/>
    </i>
    <i>
      <x v="17590"/>
    </i>
    <i>
      <x v="13644"/>
    </i>
    <i>
      <x v="17592"/>
    </i>
    <i>
      <x v="13645"/>
    </i>
    <i>
      <x v="17594"/>
    </i>
    <i>
      <x v="13646"/>
    </i>
    <i>
      <x v="17596"/>
    </i>
    <i>
      <x v="13647"/>
    </i>
    <i>
      <x v="17598"/>
    </i>
    <i>
      <x v="13648"/>
    </i>
    <i>
      <x v="17600"/>
    </i>
    <i>
      <x v="9289"/>
    </i>
    <i>
      <x v="17602"/>
    </i>
    <i>
      <x v="13650"/>
    </i>
    <i>
      <x v="17604"/>
    </i>
    <i>
      <x v="13651"/>
    </i>
    <i>
      <x v="17606"/>
    </i>
    <i>
      <x v="13652"/>
    </i>
    <i>
      <x v="17608"/>
    </i>
    <i>
      <x v="13653"/>
    </i>
    <i>
      <x v="17610"/>
    </i>
    <i>
      <x v="13654"/>
    </i>
    <i>
      <x v="17612"/>
    </i>
    <i>
      <x v="13655"/>
    </i>
    <i>
      <x v="17614"/>
    </i>
    <i>
      <x v="13656"/>
    </i>
    <i>
      <x v="17616"/>
    </i>
    <i>
      <x v="13657"/>
    </i>
    <i>
      <x v="17618"/>
    </i>
    <i>
      <x v="13658"/>
    </i>
    <i>
      <x v="17620"/>
    </i>
    <i>
      <x v="13659"/>
    </i>
    <i>
      <x v="17622"/>
    </i>
    <i>
      <x v="13660"/>
    </i>
    <i>
      <x v="17624"/>
    </i>
    <i>
      <x v="13661"/>
    </i>
    <i>
      <x v="17626"/>
    </i>
    <i>
      <x v="13662"/>
    </i>
    <i>
      <x v="17628"/>
    </i>
    <i>
      <x v="13663"/>
    </i>
    <i>
      <x v="17630"/>
    </i>
    <i>
      <x v="13664"/>
    </i>
    <i>
      <x v="17632"/>
    </i>
    <i>
      <x v="13665"/>
    </i>
    <i>
      <x v="17634"/>
    </i>
    <i>
      <x v="13666"/>
    </i>
    <i>
      <x v="17636"/>
    </i>
    <i>
      <x v="13667"/>
    </i>
    <i>
      <x v="17638"/>
    </i>
    <i>
      <x v="13668"/>
    </i>
    <i>
      <x v="17640"/>
    </i>
    <i>
      <x v="13669"/>
    </i>
    <i>
      <x v="17642"/>
    </i>
    <i>
      <x v="13670"/>
    </i>
    <i>
      <x v="17644"/>
    </i>
    <i>
      <x v="13671"/>
    </i>
    <i>
      <x v="17646"/>
    </i>
    <i>
      <x v="13672"/>
    </i>
    <i>
      <x v="17648"/>
    </i>
    <i>
      <x v="13673"/>
    </i>
    <i>
      <x v="17650"/>
    </i>
    <i>
      <x v="13674"/>
    </i>
    <i>
      <x v="17652"/>
    </i>
    <i>
      <x v="13675"/>
    </i>
    <i>
      <x v="17654"/>
    </i>
    <i>
      <x v="9507"/>
    </i>
    <i>
      <x v="17656"/>
    </i>
    <i>
      <x v="13677"/>
    </i>
    <i>
      <x v="17658"/>
    </i>
    <i>
      <x v="13678"/>
    </i>
    <i>
      <x v="17660"/>
    </i>
    <i>
      <x v="13679"/>
    </i>
    <i>
      <x v="17662"/>
    </i>
    <i>
      <x v="13680"/>
    </i>
    <i>
      <x v="17664"/>
    </i>
    <i>
      <x v="13681"/>
    </i>
    <i>
      <x v="17666"/>
    </i>
    <i>
      <x v="13682"/>
    </i>
    <i>
      <x v="17668"/>
    </i>
    <i>
      <x v="13683"/>
    </i>
    <i>
      <x v="17670"/>
    </i>
    <i>
      <x v="13684"/>
    </i>
    <i>
      <x v="9380"/>
    </i>
    <i>
      <x v="13685"/>
    </i>
    <i>
      <x v="17674"/>
    </i>
    <i>
      <x v="13686"/>
    </i>
    <i>
      <x v="17676"/>
    </i>
    <i>
      <x v="13687"/>
    </i>
    <i>
      <x v="17678"/>
    </i>
    <i>
      <x v="13688"/>
    </i>
    <i>
      <x v="17680"/>
    </i>
    <i>
      <x v="13689"/>
    </i>
    <i>
      <x v="17682"/>
    </i>
    <i>
      <x v="13690"/>
    </i>
    <i>
      <x v="17684"/>
    </i>
    <i>
      <x v="13691"/>
    </i>
    <i>
      <x v="17686"/>
    </i>
    <i>
      <x v="13692"/>
    </i>
    <i>
      <x v="17688"/>
    </i>
    <i>
      <x v="13693"/>
    </i>
    <i>
      <x v="17690"/>
    </i>
    <i>
      <x v="13694"/>
    </i>
    <i>
      <x v="17692"/>
    </i>
    <i>
      <x v="13695"/>
    </i>
    <i>
      <x v="17694"/>
    </i>
    <i>
      <x v="13696"/>
    </i>
    <i>
      <x v="17696"/>
    </i>
    <i>
      <x v="13697"/>
    </i>
    <i>
      <x v="17698"/>
    </i>
    <i>
      <x v="9508"/>
    </i>
    <i>
      <x v="17700"/>
    </i>
    <i>
      <x v="13699"/>
    </i>
    <i>
      <x v="17702"/>
    </i>
    <i>
      <x v="13700"/>
    </i>
    <i>
      <x v="17704"/>
    </i>
    <i>
      <x v="13701"/>
    </i>
    <i>
      <x v="17706"/>
    </i>
    <i>
      <x v="13702"/>
    </i>
    <i>
      <x v="9667"/>
    </i>
    <i>
      <x v="13703"/>
    </i>
    <i>
      <x v="17710"/>
    </i>
    <i>
      <x v="13704"/>
    </i>
    <i>
      <x v="17712"/>
    </i>
    <i>
      <x v="13705"/>
    </i>
    <i>
      <x v="17714"/>
    </i>
    <i>
      <x v="13706"/>
    </i>
    <i>
      <x v="17716"/>
    </i>
    <i>
      <x v="13707"/>
    </i>
    <i>
      <x v="17718"/>
    </i>
    <i>
      <x v="13708"/>
    </i>
    <i>
      <x v="17720"/>
    </i>
    <i>
      <x v="13709"/>
    </i>
    <i>
      <x v="17722"/>
    </i>
    <i>
      <x v="13710"/>
    </i>
    <i>
      <x v="17724"/>
    </i>
    <i>
      <x v="13711"/>
    </i>
    <i>
      <x v="17726"/>
    </i>
    <i>
      <x v="13712"/>
    </i>
    <i>
      <x v="17728"/>
    </i>
    <i>
      <x v="13713"/>
    </i>
    <i>
      <x v="17730"/>
    </i>
    <i>
      <x v="13714"/>
    </i>
    <i>
      <x v="17732"/>
    </i>
    <i>
      <x v="13715"/>
    </i>
    <i>
      <x v="17734"/>
    </i>
    <i>
      <x v="13716"/>
    </i>
    <i>
      <x v="17736"/>
    </i>
    <i>
      <x v="13717"/>
    </i>
    <i>
      <x v="17738"/>
    </i>
    <i>
      <x v="13718"/>
    </i>
    <i>
      <x v="17740"/>
    </i>
    <i>
      <x v="13719"/>
    </i>
    <i>
      <x v="17742"/>
    </i>
    <i>
      <x v="13720"/>
    </i>
    <i>
      <x v="17744"/>
    </i>
    <i>
      <x v="13721"/>
    </i>
    <i>
      <x v="17746"/>
    </i>
    <i>
      <x v="9509"/>
    </i>
    <i>
      <x v="17748"/>
    </i>
    <i>
      <x v="13723"/>
    </i>
    <i>
      <x v="17750"/>
    </i>
    <i>
      <x v="13724"/>
    </i>
    <i>
      <x v="17752"/>
    </i>
    <i>
      <x v="13725"/>
    </i>
    <i>
      <x v="17754"/>
    </i>
    <i>
      <x v="13726"/>
    </i>
    <i>
      <x v="17756"/>
    </i>
    <i>
      <x v="13727"/>
    </i>
    <i>
      <x v="17758"/>
    </i>
    <i>
      <x v="13728"/>
    </i>
    <i>
      <x v="9613"/>
    </i>
    <i>
      <x v="13729"/>
    </i>
    <i>
      <x v="17762"/>
    </i>
    <i>
      <x v="13730"/>
    </i>
    <i>
      <x v="17764"/>
    </i>
    <i>
      <x v="13731"/>
    </i>
    <i>
      <x v="9614"/>
    </i>
    <i>
      <x v="13732"/>
    </i>
    <i>
      <x v="17768"/>
    </i>
    <i>
      <x v="13733"/>
    </i>
    <i>
      <x v="17770"/>
    </i>
    <i>
      <x v="13734"/>
    </i>
    <i>
      <x v="17772"/>
    </i>
    <i>
      <x v="13735"/>
    </i>
    <i>
      <x v="17774"/>
    </i>
    <i>
      <x v="13736"/>
    </i>
    <i>
      <x v="17776"/>
    </i>
    <i>
      <x v="13737"/>
    </i>
    <i>
      <x v="17778"/>
    </i>
    <i>
      <x v="13738"/>
    </i>
    <i>
      <x v="17780"/>
    </i>
    <i>
      <x v="9290"/>
    </i>
    <i>
      <x v="17782"/>
    </i>
    <i>
      <x v="13740"/>
    </i>
    <i>
      <x v="17784"/>
    </i>
    <i>
      <x v="13741"/>
    </i>
    <i>
      <x v="17786"/>
    </i>
    <i>
      <x v="13742"/>
    </i>
    <i>
      <x v="17788"/>
    </i>
    <i>
      <x v="13743"/>
    </i>
    <i>
      <x v="17790"/>
    </i>
    <i>
      <x v="13744"/>
    </i>
    <i>
      <x v="17792"/>
    </i>
    <i>
      <x v="13745"/>
    </i>
    <i>
      <x v="17794"/>
    </i>
    <i>
      <x v="13746"/>
    </i>
    <i>
      <x v="17796"/>
    </i>
    <i>
      <x v="9209"/>
    </i>
    <i>
      <x v="17798"/>
    </i>
    <i>
      <x v="13748"/>
    </i>
    <i>
      <x v="17800"/>
    </i>
    <i>
      <x v="13749"/>
    </i>
    <i>
      <x v="17802"/>
    </i>
    <i>
      <x v="13750"/>
    </i>
    <i>
      <x v="17804"/>
    </i>
    <i>
      <x v="9210"/>
    </i>
    <i>
      <x v="17806"/>
    </i>
    <i>
      <x v="13752"/>
    </i>
    <i>
      <x v="9382"/>
    </i>
    <i>
      <x v="9291"/>
    </i>
    <i>
      <x v="17810"/>
    </i>
    <i>
      <x v="13754"/>
    </i>
    <i>
      <x v="9615"/>
    </i>
    <i>
      <x v="13755"/>
    </i>
    <i>
      <x v="17814"/>
    </i>
    <i>
      <x v="13756"/>
    </i>
    <i>
      <x v="17816"/>
    </i>
    <i>
      <x v="13757"/>
    </i>
    <i>
      <x v="17818"/>
    </i>
    <i>
      <x v="13758"/>
    </i>
    <i>
      <x v="17820"/>
    </i>
    <i>
      <x v="13759"/>
    </i>
    <i>
      <x v="17822"/>
    </i>
    <i>
      <x v="13760"/>
    </i>
    <i>
      <x v="17824"/>
    </i>
    <i>
      <x v="13761"/>
    </i>
    <i>
      <x v="17826"/>
    </i>
    <i>
      <x v="13762"/>
    </i>
    <i>
      <x v="17828"/>
    </i>
    <i>
      <x v="13763"/>
    </i>
    <i>
      <x v="17830"/>
    </i>
    <i>
      <x v="13764"/>
    </i>
    <i>
      <x v="17832"/>
    </i>
    <i>
      <x v="13765"/>
    </i>
    <i>
      <x v="17834"/>
    </i>
    <i>
      <x v="13766"/>
    </i>
    <i>
      <x v="17836"/>
    </i>
    <i>
      <x v="13767"/>
    </i>
    <i>
      <x v="17838"/>
    </i>
    <i>
      <x v="9512"/>
    </i>
    <i>
      <x v="17840"/>
    </i>
    <i>
      <x v="13769"/>
    </i>
    <i>
      <x v="17842"/>
    </i>
    <i>
      <x v="13770"/>
    </i>
    <i>
      <x v="17844"/>
    </i>
    <i>
      <x v="13771"/>
    </i>
    <i>
      <x v="17846"/>
    </i>
    <i>
      <x v="13772"/>
    </i>
    <i>
      <x v="17848"/>
    </i>
    <i>
      <x v="13773"/>
    </i>
    <i>
      <x v="17850"/>
    </i>
    <i>
      <x v="13774"/>
    </i>
    <i>
      <x v="17852"/>
    </i>
    <i>
      <x v="13775"/>
    </i>
    <i>
      <x v="17854"/>
    </i>
    <i>
      <x v="13776"/>
    </i>
    <i>
      <x v="17856"/>
    </i>
    <i>
      <x v="13777"/>
    </i>
    <i>
      <x v="17858"/>
    </i>
    <i>
      <x v="13778"/>
    </i>
    <i>
      <x v="17860"/>
    </i>
    <i>
      <x v="13779"/>
    </i>
    <i>
      <x v="17862"/>
    </i>
    <i>
      <x v="13780"/>
    </i>
    <i>
      <x v="17864"/>
    </i>
    <i>
      <x v="13781"/>
    </i>
    <i>
      <x v="17866"/>
    </i>
    <i>
      <x v="13782"/>
    </i>
    <i>
      <x v="17868"/>
    </i>
    <i>
      <x v="13783"/>
    </i>
    <i>
      <x v="17870"/>
    </i>
    <i>
      <x v="13784"/>
    </i>
    <i>
      <x v="17872"/>
    </i>
    <i>
      <x v="13785"/>
    </i>
    <i>
      <x v="17874"/>
    </i>
    <i>
      <x v="13786"/>
    </i>
    <i>
      <x v="17876"/>
    </i>
    <i>
      <x v="13787"/>
    </i>
    <i>
      <x v="17878"/>
    </i>
    <i>
      <x v="13788"/>
    </i>
    <i>
      <x v="17880"/>
    </i>
    <i>
      <x v="13789"/>
    </i>
    <i>
      <x v="17882"/>
    </i>
    <i>
      <x v="13790"/>
    </i>
    <i>
      <x v="17884"/>
    </i>
    <i>
      <x v="13791"/>
    </i>
    <i>
      <x v="17886"/>
    </i>
    <i>
      <x v="13792"/>
    </i>
    <i>
      <x v="17888"/>
    </i>
    <i>
      <x v="13793"/>
    </i>
    <i>
      <x v="17890"/>
    </i>
    <i>
      <x v="13794"/>
    </i>
    <i>
      <x v="17892"/>
    </i>
    <i>
      <x v="13795"/>
    </i>
    <i>
      <x v="17894"/>
    </i>
    <i>
      <x v="13796"/>
    </i>
    <i>
      <x v="17896"/>
    </i>
    <i>
      <x v="13797"/>
    </i>
    <i>
      <x v="17898"/>
    </i>
    <i>
      <x v="13798"/>
    </i>
    <i>
      <x v="17900"/>
    </i>
    <i>
      <x v="9200"/>
    </i>
    <i>
      <x v="17902"/>
    </i>
    <i>
      <x v="13800"/>
    </i>
    <i>
      <x v="17904"/>
    </i>
    <i>
      <x v="13801"/>
    </i>
    <i>
      <x v="9617"/>
    </i>
    <i>
      <x v="13802"/>
    </i>
    <i>
      <x v="17908"/>
    </i>
    <i>
      <x v="13803"/>
    </i>
    <i>
      <x v="17910"/>
    </i>
    <i>
      <x v="13804"/>
    </i>
    <i>
      <x v="17912"/>
    </i>
    <i>
      <x v="9396"/>
    </i>
    <i>
      <x v="17914"/>
    </i>
    <i>
      <x v="13806"/>
    </i>
    <i>
      <x v="17916"/>
    </i>
    <i>
      <x v="13807"/>
    </i>
    <i>
      <x v="17918"/>
    </i>
    <i>
      <x v="13808"/>
    </i>
    <i>
      <x v="17920"/>
    </i>
    <i>
      <x v="13809"/>
    </i>
    <i>
      <x v="17922"/>
    </i>
    <i>
      <x v="13810"/>
    </i>
    <i>
      <x v="17924"/>
    </i>
    <i>
      <x v="13811"/>
    </i>
    <i>
      <x v="17926"/>
    </i>
    <i>
      <x v="13812"/>
    </i>
    <i>
      <x v="9698"/>
    </i>
    <i>
      <x v="13813"/>
    </i>
    <i>
      <x v="17930"/>
    </i>
    <i>
      <x v="13814"/>
    </i>
    <i>
      <x v="17932"/>
    </i>
    <i>
      <x v="13815"/>
    </i>
    <i>
      <x v="17934"/>
    </i>
    <i>
      <x v="13816"/>
    </i>
    <i>
      <x v="17936"/>
    </i>
    <i>
      <x v="13817"/>
    </i>
    <i>
      <x v="17938"/>
    </i>
    <i>
      <x v="13818"/>
    </i>
    <i>
      <x v="17940"/>
    </i>
    <i>
      <x v="13819"/>
    </i>
    <i>
      <x v="17942"/>
    </i>
    <i>
      <x v="13820"/>
    </i>
    <i>
      <x v="17944"/>
    </i>
    <i>
      <x v="9514"/>
    </i>
    <i>
      <x v="17946"/>
    </i>
    <i>
      <x v="13822"/>
    </i>
    <i>
      <x v="17948"/>
    </i>
    <i>
      <x v="9292"/>
    </i>
    <i>
      <x v="17950"/>
    </i>
    <i>
      <x v="13824"/>
    </i>
    <i>
      <x v="17952"/>
    </i>
    <i>
      <x v="13825"/>
    </i>
    <i>
      <x v="17954"/>
    </i>
    <i>
      <x v="13826"/>
    </i>
    <i>
      <x v="17956"/>
    </i>
    <i>
      <x v="13827"/>
    </i>
    <i>
      <x v="17958"/>
    </i>
    <i>
      <x v="13828"/>
    </i>
    <i>
      <x v="9400"/>
    </i>
    <i>
      <x v="13829"/>
    </i>
    <i>
      <x v="17962"/>
    </i>
    <i>
      <x v="13830"/>
    </i>
    <i>
      <x v="17964"/>
    </i>
    <i>
      <x v="13831"/>
    </i>
    <i>
      <x v="17966"/>
    </i>
    <i>
      <x v="13832"/>
    </i>
    <i>
      <x v="17968"/>
    </i>
    <i>
      <x v="13833"/>
    </i>
    <i>
      <x v="17970"/>
    </i>
    <i>
      <x v="13834"/>
    </i>
    <i>
      <x v="17972"/>
    </i>
    <i>
      <x v="13835"/>
    </i>
    <i>
      <x v="17974"/>
    </i>
    <i>
      <x v="13836"/>
    </i>
    <i>
      <x v="17976"/>
    </i>
    <i>
      <x v="13837"/>
    </i>
    <i>
      <x v="17978"/>
    </i>
    <i>
      <x v="13838"/>
    </i>
    <i>
      <x v="17980"/>
    </i>
    <i>
      <x v="13839"/>
    </i>
    <i>
      <x v="17982"/>
    </i>
    <i>
      <x v="13840"/>
    </i>
    <i>
      <x v="17984"/>
    </i>
    <i>
      <x v="9515"/>
    </i>
    <i>
      <x v="17986"/>
    </i>
    <i>
      <x v="13842"/>
    </i>
    <i>
      <x v="17988"/>
    </i>
    <i>
      <x v="13843"/>
    </i>
    <i>
      <x v="9620"/>
    </i>
    <i>
      <x v="13844"/>
    </i>
    <i>
      <x v="17992"/>
    </i>
    <i>
      <x v="13845"/>
    </i>
    <i>
      <x v="17994"/>
    </i>
    <i>
      <x v="13846"/>
    </i>
    <i>
      <x v="17996"/>
    </i>
    <i>
      <x v="13847"/>
    </i>
    <i>
      <x v="17998"/>
    </i>
    <i>
      <x v="13848"/>
    </i>
    <i>
      <x v="18000"/>
    </i>
    <i>
      <x v="13849"/>
    </i>
    <i>
      <x v="18002"/>
    </i>
    <i>
      <x v="13850"/>
    </i>
    <i>
      <x v="18004"/>
    </i>
    <i>
      <x v="13851"/>
    </i>
    <i>
      <x v="18006"/>
    </i>
    <i>
      <x v="13852"/>
    </i>
    <i>
      <x v="18008"/>
    </i>
    <i>
      <x v="13853"/>
    </i>
    <i>
      <x v="9622"/>
    </i>
    <i>
      <x v="13854"/>
    </i>
    <i>
      <x v="18012"/>
    </i>
    <i>
      <x v="13855"/>
    </i>
    <i>
      <x v="18014"/>
    </i>
    <i>
      <x v="13856"/>
    </i>
    <i>
      <x v="18016"/>
    </i>
    <i>
      <x v="13857"/>
    </i>
    <i>
      <x v="18018"/>
    </i>
    <i>
      <x v="13858"/>
    </i>
    <i>
      <x v="18020"/>
    </i>
    <i>
      <x v="13859"/>
    </i>
    <i>
      <x v="18022"/>
    </i>
    <i>
      <x v="13860"/>
    </i>
    <i>
      <x v="18024"/>
    </i>
    <i>
      <x v="13861"/>
    </i>
    <i>
      <x v="18026"/>
    </i>
    <i>
      <x v="13862"/>
    </i>
    <i>
      <x v="18028"/>
    </i>
    <i>
      <x v="13863"/>
    </i>
    <i>
      <x v="9386"/>
    </i>
    <i>
      <x v="13864"/>
    </i>
    <i>
      <x v="18032"/>
    </i>
    <i>
      <x v="13865"/>
    </i>
    <i>
      <x v="9387"/>
    </i>
    <i>
      <x v="13866"/>
    </i>
    <i>
      <x v="18036"/>
    </i>
    <i>
      <x v="13867"/>
    </i>
    <i>
      <x v="18038"/>
    </i>
    <i>
      <x v="13868"/>
    </i>
    <i>
      <x v="18040"/>
    </i>
    <i>
      <x v="13869"/>
    </i>
    <i>
      <x v="18042"/>
    </i>
    <i>
      <x v="13870"/>
    </i>
    <i>
      <x v="18044"/>
    </i>
    <i>
      <x v="9516"/>
    </i>
    <i>
      <x v="18046"/>
    </i>
    <i>
      <x v="13872"/>
    </i>
    <i>
      <x v="18048"/>
    </i>
    <i>
      <x v="13873"/>
    </i>
    <i>
      <x v="18050"/>
    </i>
    <i>
      <x v="13874"/>
    </i>
    <i>
      <x v="18052"/>
    </i>
    <i>
      <x v="13875"/>
    </i>
    <i>
      <x v="18054"/>
    </i>
    <i>
      <x v="13876"/>
    </i>
    <i>
      <x v="18056"/>
    </i>
    <i>
      <x v="13877"/>
    </i>
    <i>
      <x v="18058"/>
    </i>
    <i>
      <x v="13878"/>
    </i>
    <i>
      <x v="18060"/>
    </i>
    <i>
      <x v="13879"/>
    </i>
    <i>
      <x v="18062"/>
    </i>
    <i>
      <x v="13880"/>
    </i>
    <i>
      <x v="18064"/>
    </i>
    <i>
      <x v="18089"/>
    </i>
    <i>
      <x v="18066"/>
    </i>
    <i>
      <x v="18091"/>
    </i>
    <i>
      <x v="18068"/>
    </i>
    <i>
      <x v="18093"/>
    </i>
    <i>
      <x v="18070"/>
    </i>
    <i>
      <x v="18095"/>
    </i>
    <i>
      <x v="18072"/>
    </i>
    <i>
      <x v="9674"/>
    </i>
    <i>
      <x v="18074"/>
    </i>
    <i>
      <x v="18102"/>
    </i>
    <i>
      <x v="18076"/>
    </i>
    <i>
      <x v="18104"/>
    </i>
    <i>
      <x v="18078"/>
    </i>
    <i>
      <x v="18106"/>
    </i>
    <i>
      <x v="18080"/>
    </i>
    <i>
      <x v="18108"/>
    </i>
    <i>
      <x v="18082"/>
    </i>
    <i>
      <x v="18110"/>
    </i>
    <i>
      <x v="18084"/>
    </i>
    <i>
      <x v="18112"/>
    </i>
    <i>
      <x v="18086"/>
    </i>
    <i>
      <x v="18114"/>
    </i>
    <i>
      <x v="18088"/>
    </i>
    <i>
      <x v="18116"/>
    </i>
    <i>
      <x v="9626"/>
    </i>
    <i>
      <x v="13881"/>
    </i>
    <i>
      <x v="18092"/>
    </i>
    <i>
      <x v="18373"/>
    </i>
    <i>
      <x v="18094"/>
    </i>
    <i>
      <x v="18097"/>
    </i>
    <i>
      <x v="18096"/>
    </i>
    <i>
      <x v="18098"/>
    </i>
    <i>
      <x v="18100"/>
    </i>
    <i>
      <x v="18099"/>
    </i>
    <i>
      <x v="18376"/>
    </i>
    <i>
      <x v="18101"/>
    </i>
    <i>
      <x v="18378"/>
    </i>
    <i>
      <x v="18103"/>
    </i>
    <i>
      <x v="18380"/>
    </i>
    <i>
      <x v="18105"/>
    </i>
    <i>
      <x v="18382"/>
    </i>
    <i>
      <x v="18107"/>
    </i>
    <i>
      <x v="18384"/>
    </i>
    <i>
      <x v="18109"/>
    </i>
    <i>
      <x v="18386"/>
    </i>
    <i>
      <x v="18111"/>
    </i>
    <i>
      <x v="18388"/>
    </i>
    <i>
      <x v="18113"/>
    </i>
    <i>
      <x v="18390"/>
    </i>
    <i>
      <x v="18115"/>
    </i>
    <i>
      <x v="18392"/>
    </i>
    <i>
      <x v="18117"/>
    </i>
    <i>
      <x v="18394"/>
    </i>
    <i>
      <x v="18119"/>
    </i>
    <i>
      <x v="18396"/>
    </i>
    <i>
      <x v="18121"/>
    </i>
    <i>
      <x v="18398"/>
    </i>
    <i>
      <x v="18123"/>
    </i>
    <i>
      <x v="9204"/>
    </i>
    <i>
      <x v="18125"/>
    </i>
    <i>
      <x v="13897"/>
    </i>
    <i>
      <x v="9627"/>
    </i>
    <i>
      <x v="13898"/>
    </i>
    <i>
      <x v="18129"/>
    </i>
    <i>
      <x v="13899"/>
    </i>
    <i>
      <x v="18131"/>
    </i>
    <i>
      <x v="13900"/>
    </i>
    <i>
      <x v="18133"/>
    </i>
    <i>
      <x v="13901"/>
    </i>
    <i>
      <x v="9389"/>
    </i>
    <i>
      <x v="13902"/>
    </i>
    <i>
      <x v="18137"/>
    </i>
    <i>
      <x v="13903"/>
    </i>
    <i>
      <x v="18139"/>
    </i>
    <i>
      <x v="13904"/>
    </i>
    <i>
      <x v="18141"/>
    </i>
    <i>
      <x v="13905"/>
    </i>
    <i>
      <x v="18143"/>
    </i>
    <i>
      <x v="13906"/>
    </i>
    <i>
      <x v="18145"/>
    </i>
    <i>
      <x v="13907"/>
    </i>
    <i>
      <x v="18147"/>
    </i>
    <i>
      <x v="9293"/>
    </i>
    <i>
      <x v="18149"/>
    </i>
    <i>
      <x v="13909"/>
    </i>
    <i>
      <x v="18151"/>
    </i>
    <i>
      <x v="13910"/>
    </i>
    <i>
      <x v="18153"/>
    </i>
    <i>
      <x v="13911"/>
    </i>
    <i>
      <x v="18155"/>
    </i>
    <i>
      <x v="13912"/>
    </i>
    <i>
      <x v="18157"/>
    </i>
    <i>
      <x v="13913"/>
    </i>
    <i>
      <x v="18159"/>
    </i>
    <i>
      <x v="13914"/>
    </i>
    <i>
      <x v="18161"/>
    </i>
    <i>
      <x v="13915"/>
    </i>
    <i>
      <x v="18163"/>
    </i>
    <i>
      <x v="13916"/>
    </i>
    <i>
      <x v="18165"/>
    </i>
    <i>
      <x v="13917"/>
    </i>
    <i>
      <x v="18167"/>
    </i>
    <i>
      <x v="13918"/>
    </i>
    <i>
      <x v="18169"/>
    </i>
    <i>
      <x v="13919"/>
    </i>
    <i>
      <x v="18171"/>
    </i>
    <i>
      <x v="13920"/>
    </i>
    <i>
      <x v="18173"/>
    </i>
    <i>
      <x v="13921"/>
    </i>
    <i>
      <x v="18175"/>
    </i>
    <i>
      <x v="13922"/>
    </i>
    <i>
      <x v="18177"/>
    </i>
    <i>
      <x v="13923"/>
    </i>
    <i>
      <x v="18179"/>
    </i>
    <i>
      <x v="13924"/>
    </i>
    <i>
      <x v="18181"/>
    </i>
    <i>
      <x v="13925"/>
    </i>
    <i>
      <x v="18183"/>
    </i>
    <i>
      <x v="9294"/>
    </i>
    <i>
      <x v="18185"/>
    </i>
    <i>
      <x v="13927"/>
    </i>
    <i>
      <x v="18187"/>
    </i>
    <i>
      <x v="13928"/>
    </i>
    <i>
      <x v="18189"/>
    </i>
    <i>
      <x v="13929"/>
    </i>
    <i>
      <x v="18191"/>
    </i>
    <i>
      <x v="13930"/>
    </i>
    <i>
      <x v="18193"/>
    </i>
    <i>
      <x v="13931"/>
    </i>
    <i>
      <x v="18195"/>
    </i>
    <i>
      <x v="13932"/>
    </i>
    <i>
      <x v="18197"/>
    </i>
    <i>
      <x v="13933"/>
    </i>
    <i>
      <x v="18199"/>
    </i>
    <i>
      <x v="13934"/>
    </i>
    <i>
      <x v="18201"/>
    </i>
    <i>
      <x v="13935"/>
    </i>
    <i>
      <x v="18203"/>
    </i>
    <i>
      <x v="13936"/>
    </i>
    <i>
      <x v="18205"/>
    </i>
    <i>
      <x v="13937"/>
    </i>
    <i>
      <x v="18207"/>
    </i>
    <i>
      <x v="13938"/>
    </i>
    <i>
      <x v="18209"/>
    </i>
    <i>
      <x v="13939"/>
    </i>
    <i>
      <x v="18211"/>
    </i>
    <i>
      <x v="13940"/>
    </i>
    <i>
      <x v="18213"/>
    </i>
    <i>
      <x v="13941"/>
    </i>
    <i>
      <x v="18215"/>
    </i>
    <i>
      <x v="13942"/>
    </i>
    <i>
      <x v="18217"/>
    </i>
    <i>
      <x v="13943"/>
    </i>
    <i>
      <x v="18219"/>
    </i>
    <i>
      <x v="13944"/>
    </i>
    <i>
      <x v="18221"/>
    </i>
    <i>
      <x v="13945"/>
    </i>
    <i>
      <x v="9390"/>
    </i>
    <i>
      <x v="13946"/>
    </i>
    <i>
      <x v="18225"/>
    </i>
    <i>
      <x v="13947"/>
    </i>
    <i>
      <x v="18227"/>
    </i>
    <i>
      <x v="13948"/>
    </i>
    <i>
      <x v="18229"/>
    </i>
    <i>
      <x v="13949"/>
    </i>
    <i>
      <x v="18231"/>
    </i>
    <i>
      <x v="13950"/>
    </i>
    <i>
      <x v="18233"/>
    </i>
    <i>
      <x v="13951"/>
    </i>
    <i>
      <x v="18235"/>
    </i>
    <i>
      <x v="13952"/>
    </i>
    <i>
      <x v="18237"/>
    </i>
    <i>
      <x v="13953"/>
    </i>
    <i>
      <x v="18239"/>
    </i>
    <i>
      <x v="13954"/>
    </i>
    <i>
      <x v="18241"/>
    </i>
    <i>
      <x v="13955"/>
    </i>
    <i>
      <x v="9391"/>
    </i>
    <i>
      <x v="13956"/>
    </i>
    <i>
      <x v="18245"/>
    </i>
    <i>
      <x v="13957"/>
    </i>
    <i>
      <x v="9392"/>
    </i>
    <i>
      <x v="18283"/>
    </i>
    <i>
      <x v="18249"/>
    </i>
    <i>
      <x v="18284"/>
    </i>
    <i>
      <x v="18251"/>
    </i>
    <i>
      <x v="18286"/>
    </i>
    <i>
      <x v="18253"/>
    </i>
    <i>
      <x v="18288"/>
    </i>
    <i>
      <x v="18255"/>
    </i>
    <i>
      <x v="18290"/>
    </i>
    <i>
      <x v="18257"/>
    </i>
    <i>
      <x v="18292"/>
    </i>
    <i>
      <x v="18259"/>
    </i>
    <i>
      <x v="18294"/>
    </i>
    <i>
      <x v="18261"/>
    </i>
    <i>
      <x v="18296"/>
    </i>
    <i>
      <x v="18263"/>
    </i>
    <i>
      <x v="18298"/>
    </i>
    <i>
      <x v="18265"/>
    </i>
    <i>
      <x v="18300"/>
    </i>
    <i>
      <x v="18267"/>
    </i>
    <i>
      <x v="18302"/>
    </i>
    <i>
      <x v="18269"/>
    </i>
    <i>
      <x v="18304"/>
    </i>
    <i>
      <x v="18271"/>
    </i>
    <i>
      <x v="9633"/>
    </i>
    <i>
      <x v="18273"/>
    </i>
    <i>
      <x v="18308"/>
    </i>
    <i>
      <x v="18275"/>
    </i>
    <i>
      <x v="18310"/>
    </i>
    <i>
      <x v="18277"/>
    </i>
    <i>
      <x v="18312"/>
    </i>
    <i>
      <x v="18279"/>
    </i>
    <i>
      <x v="18314"/>
    </i>
    <i>
      <x v="18281"/>
    </i>
    <i>
      <x v="18316"/>
    </i>
    <i>
      <x v="9671"/>
    </i>
    <i>
      <x v="18318"/>
    </i>
    <i>
      <x v="18285"/>
    </i>
    <i>
      <x v="13959"/>
    </i>
    <i>
      <x v="18287"/>
    </i>
    <i>
      <x v="13960"/>
    </i>
    <i>
      <x v="18289"/>
    </i>
    <i>
      <x v="13961"/>
    </i>
    <i>
      <x v="18291"/>
    </i>
    <i>
      <x v="13962"/>
    </i>
    <i>
      <x v="18293"/>
    </i>
    <i>
      <x v="13963"/>
    </i>
    <i>
      <x v="18295"/>
    </i>
    <i>
      <x v="13964"/>
    </i>
    <i>
      <x v="18297"/>
    </i>
    <i>
      <x v="13965"/>
    </i>
    <i>
      <x v="18299"/>
    </i>
    <i>
      <x v="13966"/>
    </i>
    <i>
      <x v="18301"/>
    </i>
    <i>
      <x v="13967"/>
    </i>
    <i>
      <x v="18303"/>
    </i>
    <i>
      <x v="13968"/>
    </i>
    <i>
      <x v="18305"/>
    </i>
    <i>
      <x v="13969"/>
    </i>
    <i>
      <x v="18307"/>
    </i>
    <i>
      <x v="13970"/>
    </i>
    <i>
      <x v="18309"/>
    </i>
    <i>
      <x v="13971"/>
    </i>
    <i>
      <x v="18311"/>
    </i>
    <i>
      <x v="13972"/>
    </i>
    <i>
      <x v="18313"/>
    </i>
    <i>
      <x v="13973"/>
    </i>
    <i>
      <x v="18315"/>
    </i>
    <i>
      <x v="13974"/>
    </i>
    <i>
      <x v="18317"/>
    </i>
    <i>
      <x v="13975"/>
    </i>
    <i>
      <x v="18319"/>
    </i>
    <i>
      <x v="13976"/>
    </i>
    <i>
      <x v="18321"/>
    </i>
    <i>
      <x v="13977"/>
    </i>
    <i>
      <x v="18323"/>
    </i>
    <i>
      <x v="13978"/>
    </i>
    <i>
      <x v="18325"/>
    </i>
    <i>
      <x v="13979"/>
    </i>
    <i>
      <x v="18327"/>
    </i>
    <i>
      <x v="13980"/>
    </i>
    <i>
      <x v="18329"/>
    </i>
    <i>
      <x v="13981"/>
    </i>
    <i>
      <x v="18331"/>
    </i>
    <i>
      <x v="13982"/>
    </i>
    <i>
      <x v="18333"/>
    </i>
    <i>
      <x v="13983"/>
    </i>
    <i>
      <x v="18335"/>
    </i>
    <i>
      <x v="13984"/>
    </i>
    <i>
      <x v="18337"/>
    </i>
    <i>
      <x v="13985"/>
    </i>
    <i>
      <x v="18339"/>
    </i>
    <i>
      <x v="13986"/>
    </i>
    <i>
      <x v="18341"/>
    </i>
    <i>
      <x v="13987"/>
    </i>
    <i>
      <x v="18343"/>
    </i>
    <i>
      <x v="13988"/>
    </i>
    <i>
      <x v="18345"/>
    </i>
    <i>
      <x v="13989"/>
    </i>
    <i>
      <x v="18347"/>
    </i>
    <i>
      <x v="13990"/>
    </i>
    <i>
      <x v="18349"/>
    </i>
    <i>
      <x v="13991"/>
    </i>
    <i>
      <x v="18351"/>
    </i>
    <i>
      <x v="13992"/>
    </i>
    <i>
      <x v="18353"/>
    </i>
    <i>
      <x v="13993"/>
    </i>
    <i>
      <x v="18355"/>
    </i>
    <i>
      <x v="13994"/>
    </i>
    <i>
      <x v="18357"/>
    </i>
    <i>
      <x v="13995"/>
    </i>
    <i>
      <x v="18359"/>
    </i>
    <i>
      <x v="13996"/>
    </i>
    <i>
      <x v="18361"/>
    </i>
    <i>
      <x v="13997"/>
    </i>
    <i>
      <x v="18363"/>
    </i>
    <i>
      <x v="13998"/>
    </i>
    <i>
      <x v="18365"/>
    </i>
    <i>
      <x v="13999"/>
    </i>
    <i>
      <x v="18367"/>
    </i>
    <i>
      <x v="14000"/>
    </i>
    <i>
      <x v="18369"/>
    </i>
    <i>
      <x v="14001"/>
    </i>
    <i>
      <x v="18371"/>
    </i>
    <i>
      <x v="14002"/>
    </i>
    <i>
      <x v="9635"/>
    </i>
    <i>
      <x v="14003"/>
    </i>
    <i>
      <x v="18375"/>
    </i>
    <i>
      <x v="13883"/>
    </i>
    <i>
      <x v="18377"/>
    </i>
    <i>
      <x v="13884"/>
    </i>
    <i>
      <x v="18379"/>
    </i>
    <i>
      <x v="13885"/>
    </i>
    <i>
      <x v="18381"/>
    </i>
    <i>
      <x v="13886"/>
    </i>
    <i>
      <x v="18383"/>
    </i>
    <i>
      <x v="13887"/>
    </i>
    <i>
      <x v="18385"/>
    </i>
    <i>
      <x v="13888"/>
    </i>
    <i>
      <x v="18387"/>
    </i>
    <i>
      <x v="13889"/>
    </i>
    <i>
      <x v="18389"/>
    </i>
    <i>
      <x v="13890"/>
    </i>
    <i>
      <x v="18391"/>
    </i>
    <i>
      <x v="13891"/>
    </i>
    <i>
      <x v="18393"/>
    </i>
    <i>
      <x v="13892"/>
    </i>
    <i>
      <x v="18395"/>
    </i>
    <i>
      <x v="13893"/>
    </i>
    <i>
      <x v="18397"/>
    </i>
    <i>
      <x v="13894"/>
    </i>
    <i>
      <x v="18399"/>
    </i>
    <i>
      <x v="13895"/>
    </i>
    <i>
      <x v="13896"/>
    </i>
    <i>
      <x v="8698"/>
    </i>
    <i>
      <x v="6646"/>
    </i>
    <i>
      <x v="5619"/>
    </i>
    <i>
      <x v="501"/>
    </i>
    <i>
      <x v="7670"/>
    </i>
    <i>
      <x v="502"/>
    </i>
    <i>
      <x v="5107"/>
    </i>
    <i>
      <x v="217"/>
    </i>
    <i>
      <x v="6131"/>
    </i>
    <i>
      <x v="504"/>
    </i>
    <i>
      <x v="7158"/>
    </i>
    <i>
      <x v="505"/>
    </i>
    <i>
      <x v="8186"/>
    </i>
    <i>
      <x v="506"/>
    </i>
    <i>
      <x v="4851"/>
    </i>
    <i>
      <x v="507"/>
    </i>
    <i>
      <x v="376"/>
    </i>
    <i>
      <x v="508"/>
    </i>
    <i>
      <x v="5875"/>
    </i>
    <i>
      <x v="509"/>
    </i>
    <i>
      <x v="6387"/>
    </i>
    <i>
      <x v="510"/>
    </i>
    <i>
      <x v="6902"/>
    </i>
    <i>
      <x v="511"/>
    </i>
    <i>
      <x v="7414"/>
    </i>
    <i>
      <x v="512"/>
    </i>
    <i>
      <x v="7930"/>
    </i>
    <i>
      <x v="513"/>
    </i>
    <i>
      <x v="8442"/>
    </i>
    <i>
      <x v="514"/>
    </i>
    <i>
      <x v="8954"/>
    </i>
    <i>
      <x v="515"/>
    </i>
    <i>
      <x v="4979"/>
    </i>
    <i>
      <x v="516"/>
    </i>
    <i>
      <x v="5235"/>
    </i>
    <i>
      <x v="517"/>
    </i>
    <i>
      <x v="5491"/>
    </i>
    <i>
      <x v="518"/>
    </i>
    <i>
      <x v="5747"/>
    </i>
    <i>
      <x v="519"/>
    </i>
    <i>
      <x v="393"/>
    </i>
    <i>
      <x v="520"/>
    </i>
    <i>
      <x v="6259"/>
    </i>
    <i>
      <x v="521"/>
    </i>
    <i>
      <x v="6518"/>
    </i>
    <i>
      <x v="522"/>
    </i>
    <i>
      <x v="6774"/>
    </i>
    <i>
      <x v="523"/>
    </i>
    <i>
      <x v="498"/>
    </i>
    <i>
      <x v="524"/>
    </i>
    <i>
      <x v="7286"/>
    </i>
    <i>
      <x v="525"/>
    </i>
    <i>
      <x v="7542"/>
    </i>
    <i>
      <x v="526"/>
    </i>
    <i>
      <x v="7802"/>
    </i>
    <i>
      <x v="527"/>
    </i>
    <i>
      <x v="8058"/>
    </i>
    <i>
      <x v="528"/>
    </i>
    <i>
      <x v="8314"/>
    </i>
    <i>
      <x v="529"/>
    </i>
    <i>
      <x v="8570"/>
    </i>
    <i>
      <x v="530"/>
    </i>
    <i>
      <x v="8826"/>
    </i>
    <i>
      <x v="531"/>
    </i>
    <i>
      <x v="4787"/>
    </i>
    <i>
      <x v="532"/>
    </i>
    <i>
      <x v="4915"/>
    </i>
    <i>
      <x v="533"/>
    </i>
    <i>
      <x v="5043"/>
    </i>
    <i>
      <x v="534"/>
    </i>
    <i>
      <x v="5171"/>
    </i>
    <i>
      <x v="535"/>
    </i>
    <i>
      <x v="5299"/>
    </i>
    <i>
      <x v="536"/>
    </i>
    <i>
      <x v="5427"/>
    </i>
    <i>
      <x v="537"/>
    </i>
    <i>
      <x v="5555"/>
    </i>
    <i>
      <x v="538"/>
    </i>
    <i>
      <x v="5683"/>
    </i>
    <i>
      <x v="539"/>
    </i>
    <i>
      <x v="5811"/>
    </i>
    <i>
      <x v="540"/>
    </i>
    <i>
      <x v="5939"/>
    </i>
    <i>
      <x v="541"/>
    </i>
    <i>
      <x v="6067"/>
    </i>
    <i>
      <x v="542"/>
    </i>
    <i>
      <x v="6195"/>
    </i>
    <i>
      <x v="543"/>
    </i>
    <i>
      <x v="6323"/>
    </i>
    <i>
      <x v="544"/>
    </i>
    <i>
      <x v="6454"/>
    </i>
    <i>
      <x v="545"/>
    </i>
    <i>
      <x v="6582"/>
    </i>
    <i>
      <x v="546"/>
    </i>
    <i>
      <x v="6710"/>
    </i>
    <i>
      <x v="547"/>
    </i>
    <i>
      <x v="6838"/>
    </i>
    <i>
      <x v="548"/>
    </i>
    <i>
      <x v="6966"/>
    </i>
    <i>
      <x v="549"/>
    </i>
    <i>
      <x v="7094"/>
    </i>
    <i>
      <x v="550"/>
    </i>
    <i>
      <x v="434"/>
    </i>
    <i>
      <x v="551"/>
    </i>
    <i>
      <x v="7350"/>
    </i>
    <i>
      <x v="552"/>
    </i>
    <i>
      <x v="7478"/>
    </i>
    <i>
      <x v="553"/>
    </i>
    <i>
      <x v="7606"/>
    </i>
    <i>
      <x v="554"/>
    </i>
    <i>
      <x v="7738"/>
    </i>
    <i>
      <x v="555"/>
    </i>
    <i>
      <x v="7866"/>
    </i>
    <i>
      <x v="556"/>
    </i>
    <i>
      <x v="7994"/>
    </i>
    <i>
      <x v="557"/>
    </i>
    <i>
      <x v="8122"/>
    </i>
    <i>
      <x v="558"/>
    </i>
    <i>
      <x v="179"/>
    </i>
    <i>
      <x v="559"/>
    </i>
    <i>
      <x v="8378"/>
    </i>
    <i>
      <x v="560"/>
    </i>
    <i>
      <x v="8506"/>
    </i>
    <i>
      <x v="561"/>
    </i>
    <i>
      <x v="476"/>
    </i>
    <i>
      <x v="562"/>
    </i>
    <i>
      <x v="8762"/>
    </i>
    <i>
      <x v="563"/>
    </i>
    <i>
      <x v="8890"/>
    </i>
    <i>
      <x v="564"/>
    </i>
    <i>
      <x v="9018"/>
    </i>
    <i>
      <x v="565"/>
    </i>
    <i>
      <x v="4819"/>
    </i>
    <i>
      <x v="566"/>
    </i>
    <i>
      <x v="4883"/>
    </i>
    <i>
      <x v="567"/>
    </i>
    <i>
      <x v="4947"/>
    </i>
    <i>
      <x v="568"/>
    </i>
    <i>
      <x v="5011"/>
    </i>
    <i>
      <x v="569"/>
    </i>
    <i>
      <x v="5075"/>
    </i>
    <i>
      <x v="570"/>
    </i>
    <i>
      <x v="5139"/>
    </i>
    <i>
      <x v="571"/>
    </i>
    <i>
      <x v="5203"/>
    </i>
    <i>
      <x v="572"/>
    </i>
    <i>
      <x v="5267"/>
    </i>
    <i>
      <x v="218"/>
    </i>
    <i>
      <x v="5331"/>
    </i>
    <i>
      <x v="574"/>
    </i>
    <i>
      <x v="5395"/>
    </i>
    <i>
      <x v="575"/>
    </i>
    <i>
      <x v="5459"/>
    </i>
    <i>
      <x v="576"/>
    </i>
    <i>
      <x v="5523"/>
    </i>
    <i>
      <x v="577"/>
    </i>
    <i>
      <x v="5587"/>
    </i>
    <i>
      <x v="578"/>
    </i>
    <i>
      <x v="5651"/>
    </i>
    <i>
      <x v="579"/>
    </i>
    <i>
      <x v="5715"/>
    </i>
    <i>
      <x v="580"/>
    </i>
    <i>
      <x v="5779"/>
    </i>
    <i>
      <x v="219"/>
    </i>
    <i>
      <x v="5843"/>
    </i>
    <i>
      <x v="582"/>
    </i>
    <i>
      <x v="5907"/>
    </i>
    <i>
      <x v="583"/>
    </i>
    <i>
      <x v="5971"/>
    </i>
    <i>
      <x v="584"/>
    </i>
    <i>
      <x v="6035"/>
    </i>
    <i>
      <x v="220"/>
    </i>
    <i>
      <x v="6099"/>
    </i>
    <i>
      <x v="586"/>
    </i>
    <i>
      <x v="6163"/>
    </i>
    <i>
      <x v="587"/>
    </i>
    <i>
      <x v="6227"/>
    </i>
    <i>
      <x v="588"/>
    </i>
    <i>
      <x v="6291"/>
    </i>
    <i>
      <x v="589"/>
    </i>
    <i>
      <x v="6355"/>
    </i>
    <i>
      <x v="590"/>
    </i>
    <i>
      <x v="6422"/>
    </i>
    <i>
      <x v="591"/>
    </i>
    <i>
      <x v="6486"/>
    </i>
    <i>
      <x v="592"/>
    </i>
    <i>
      <x v="6550"/>
    </i>
    <i>
      <x v="593"/>
    </i>
    <i>
      <x v="6614"/>
    </i>
    <i>
      <x v="221"/>
    </i>
    <i>
      <x v="6678"/>
    </i>
    <i>
      <x v="595"/>
    </i>
    <i>
      <x v="6742"/>
    </i>
    <i>
      <x v="596"/>
    </i>
    <i>
      <x v="6806"/>
    </i>
    <i>
      <x v="597"/>
    </i>
    <i>
      <x v="6870"/>
    </i>
    <i>
      <x v="598"/>
    </i>
    <i>
      <x v="6934"/>
    </i>
    <i>
      <x v="599"/>
    </i>
    <i>
      <x v="6998"/>
    </i>
    <i>
      <x v="600"/>
    </i>
    <i>
      <x v="7062"/>
    </i>
    <i>
      <x v="601"/>
    </i>
    <i>
      <x v="7126"/>
    </i>
    <i>
      <x v="602"/>
    </i>
    <i>
      <x v="7190"/>
    </i>
    <i>
      <x v="603"/>
    </i>
    <i>
      <x v="7254"/>
    </i>
    <i>
      <x v="604"/>
    </i>
    <i>
      <x v="7318"/>
    </i>
    <i>
      <x v="605"/>
    </i>
    <i>
      <x v="7382"/>
    </i>
    <i>
      <x v="606"/>
    </i>
    <i>
      <x v="168"/>
    </i>
    <i>
      <x v="607"/>
    </i>
    <i>
      <x v="7510"/>
    </i>
    <i>
      <x v="608"/>
    </i>
    <i>
      <x v="7574"/>
    </i>
    <i>
      <x v="18"/>
    </i>
    <i>
      <x v="7638"/>
    </i>
    <i>
      <x v="610"/>
    </i>
    <i>
      <x v="7702"/>
    </i>
    <i>
      <x v="611"/>
    </i>
    <i>
      <x v="7770"/>
    </i>
    <i>
      <x v="612"/>
    </i>
    <i>
      <x v="7834"/>
    </i>
    <i>
      <x v="613"/>
    </i>
    <i>
      <x v="7898"/>
    </i>
    <i>
      <x v="614"/>
    </i>
    <i>
      <x v="7962"/>
    </i>
    <i>
      <x v="615"/>
    </i>
    <i>
      <x v="8026"/>
    </i>
    <i>
      <x v="616"/>
    </i>
    <i>
      <x v="8090"/>
    </i>
    <i>
      <x v="617"/>
    </i>
    <i>
      <x v="8154"/>
    </i>
    <i>
      <x v="618"/>
    </i>
    <i>
      <x v="8218"/>
    </i>
    <i>
      <x v="619"/>
    </i>
    <i>
      <x v="8282"/>
    </i>
    <i>
      <x v="620"/>
    </i>
    <i>
      <x v="8346"/>
    </i>
    <i>
      <x v="621"/>
    </i>
    <i>
      <x v="8410"/>
    </i>
    <i>
      <x v="622"/>
    </i>
    <i>
      <x v="470"/>
    </i>
    <i>
      <x v="623"/>
    </i>
    <i>
      <x v="8538"/>
    </i>
    <i>
      <x v="624"/>
    </i>
    <i>
      <x v="8602"/>
    </i>
    <i>
      <x v="625"/>
    </i>
    <i>
      <x v="8666"/>
    </i>
    <i>
      <x v="626"/>
    </i>
    <i>
      <x v="8730"/>
    </i>
    <i>
      <x v="627"/>
    </i>
    <i>
      <x v="8794"/>
    </i>
    <i>
      <x v="628"/>
    </i>
    <i>
      <x v="8858"/>
    </i>
    <i>
      <x v="629"/>
    </i>
    <i>
      <x v="8922"/>
    </i>
    <i>
      <x v="630"/>
    </i>
    <i>
      <x v="8986"/>
    </i>
    <i>
      <x v="631"/>
    </i>
    <i>
      <x v="9050"/>
    </i>
    <i>
      <x v="632"/>
    </i>
    <i>
      <x v="4803"/>
    </i>
    <i>
      <x v="633"/>
    </i>
    <i>
      <x v="4835"/>
    </i>
    <i>
      <x v="634"/>
    </i>
    <i>
      <x v="4867"/>
    </i>
    <i>
      <x v="635"/>
    </i>
    <i>
      <x v="4899"/>
    </i>
    <i>
      <x v="636"/>
    </i>
    <i>
      <x v="4931"/>
    </i>
    <i>
      <x v="637"/>
    </i>
    <i>
      <x v="4963"/>
    </i>
    <i>
      <x v="638"/>
    </i>
    <i>
      <x v="4995"/>
    </i>
    <i>
      <x v="639"/>
    </i>
    <i>
      <x v="5027"/>
    </i>
    <i>
      <x v="640"/>
    </i>
    <i>
      <x v="5059"/>
    </i>
    <i>
      <x v="641"/>
    </i>
    <i>
      <x v="5091"/>
    </i>
    <i>
      <x v="642"/>
    </i>
    <i>
      <x v="5123"/>
    </i>
    <i>
      <x v="643"/>
    </i>
    <i>
      <x v="5155"/>
    </i>
    <i>
      <x v="644"/>
    </i>
    <i>
      <x v="5187"/>
    </i>
    <i>
      <x v="645"/>
    </i>
    <i>
      <x v="5219"/>
    </i>
    <i>
      <x v="646"/>
    </i>
    <i>
      <x v="5251"/>
    </i>
    <i>
      <x v="647"/>
    </i>
    <i>
      <x v="5283"/>
    </i>
    <i>
      <x v="648"/>
    </i>
    <i>
      <x v="5315"/>
    </i>
    <i>
      <x v="649"/>
    </i>
    <i>
      <x v="5347"/>
    </i>
    <i>
      <x v="650"/>
    </i>
    <i>
      <x v="5379"/>
    </i>
    <i>
      <x v="651"/>
    </i>
    <i>
      <x v="5411"/>
    </i>
    <i>
      <x v="652"/>
    </i>
    <i>
      <x v="5443"/>
    </i>
    <i>
      <x v="653"/>
    </i>
    <i>
      <x v="5475"/>
    </i>
    <i>
      <x v="654"/>
    </i>
    <i>
      <x v="5507"/>
    </i>
    <i>
      <x v="655"/>
    </i>
    <i>
      <x v="5539"/>
    </i>
    <i>
      <x v="656"/>
    </i>
    <i>
      <x v="5571"/>
    </i>
    <i>
      <x v="657"/>
    </i>
    <i>
      <x v="5603"/>
    </i>
    <i>
      <x v="658"/>
    </i>
    <i>
      <x v="5635"/>
    </i>
    <i>
      <x v="659"/>
    </i>
    <i>
      <x v="5667"/>
    </i>
    <i>
      <x v="660"/>
    </i>
    <i>
      <x v="5699"/>
    </i>
    <i>
      <x v="661"/>
    </i>
    <i>
      <x v="5731"/>
    </i>
    <i>
      <x v="19"/>
    </i>
    <i>
      <x v="5763"/>
    </i>
    <i>
      <x v="663"/>
    </i>
    <i>
      <x v="5795"/>
    </i>
    <i>
      <x v="664"/>
    </i>
    <i>
      <x v="5827"/>
    </i>
    <i>
      <x v="222"/>
    </i>
    <i>
      <x v="5859"/>
    </i>
    <i>
      <x v="666"/>
    </i>
    <i>
      <x v="5891"/>
    </i>
    <i>
      <x v="667"/>
    </i>
    <i>
      <x v="5923"/>
    </i>
    <i>
      <x v="668"/>
    </i>
    <i>
      <x v="5955"/>
    </i>
    <i>
      <x v="669"/>
    </i>
    <i>
      <x v="5987"/>
    </i>
    <i>
      <x v="670"/>
    </i>
    <i>
      <x v="6019"/>
    </i>
    <i>
      <x v="671"/>
    </i>
    <i>
      <x v="6051"/>
    </i>
    <i>
      <x v="672"/>
    </i>
    <i>
      <x v="6083"/>
    </i>
    <i>
      <x v="223"/>
    </i>
    <i>
      <x v="6115"/>
    </i>
    <i>
      <x v="674"/>
    </i>
    <i>
      <x v="6147"/>
    </i>
    <i>
      <x v="675"/>
    </i>
    <i>
      <x v="6179"/>
    </i>
    <i>
      <x v="676"/>
    </i>
    <i>
      <x v="6211"/>
    </i>
    <i>
      <x v="677"/>
    </i>
    <i>
      <x v="152"/>
    </i>
    <i>
      <x v="678"/>
    </i>
    <i>
      <x v="6275"/>
    </i>
    <i>
      <x v="679"/>
    </i>
    <i>
      <x v="6307"/>
    </i>
    <i>
      <x v="680"/>
    </i>
    <i>
      <x v="6339"/>
    </i>
    <i>
      <x v="681"/>
    </i>
    <i>
      <x v="6371"/>
    </i>
    <i>
      <x v="682"/>
    </i>
    <i>
      <x v="500"/>
    </i>
    <i>
      <x v="683"/>
    </i>
    <i>
      <x v="6438"/>
    </i>
    <i>
      <x v="684"/>
    </i>
    <i>
      <x v="6470"/>
    </i>
    <i>
      <x v="685"/>
    </i>
    <i>
      <x v="6502"/>
    </i>
    <i>
      <x v="686"/>
    </i>
    <i>
      <x v="6534"/>
    </i>
    <i>
      <x v="687"/>
    </i>
    <i>
      <x v="6566"/>
    </i>
    <i>
      <x v="688"/>
    </i>
    <i>
      <x v="6598"/>
    </i>
    <i>
      <x v="689"/>
    </i>
    <i>
      <x v="157"/>
    </i>
    <i>
      <x v="690"/>
    </i>
    <i>
      <x v="6662"/>
    </i>
    <i>
      <x v="691"/>
    </i>
    <i>
      <x v="6694"/>
    </i>
    <i>
      <x v="692"/>
    </i>
    <i>
      <x v="6726"/>
    </i>
    <i>
      <x v="693"/>
    </i>
    <i>
      <x v="6758"/>
    </i>
    <i>
      <x v="694"/>
    </i>
    <i>
      <x v="6790"/>
    </i>
    <i>
      <x v="695"/>
    </i>
    <i>
      <x v="6822"/>
    </i>
    <i>
      <x v="696"/>
    </i>
    <i>
      <x v="6854"/>
    </i>
    <i>
      <x v="697"/>
    </i>
    <i>
      <x v="6886"/>
    </i>
    <i>
      <x v="698"/>
    </i>
    <i>
      <x v="6918"/>
    </i>
    <i>
      <x v="699"/>
    </i>
    <i>
      <x v="6950"/>
    </i>
    <i>
      <x v="700"/>
    </i>
    <i>
      <x v="6982"/>
    </i>
    <i>
      <x v="701"/>
    </i>
    <i>
      <x v="7014"/>
    </i>
    <i>
      <x v="702"/>
    </i>
    <i>
      <x v="7046"/>
    </i>
    <i>
      <x v="703"/>
    </i>
    <i>
      <x v="7078"/>
    </i>
    <i>
      <x v="704"/>
    </i>
    <i>
      <x v="7110"/>
    </i>
    <i>
      <x v="705"/>
    </i>
    <i>
      <x v="7142"/>
    </i>
    <i>
      <x v="706"/>
    </i>
    <i>
      <x v="7174"/>
    </i>
    <i>
      <x v="224"/>
    </i>
    <i>
      <x v="7206"/>
    </i>
    <i>
      <x v="708"/>
    </i>
    <i>
      <x v="7238"/>
    </i>
    <i>
      <x v="709"/>
    </i>
    <i>
      <x v="7270"/>
    </i>
    <i>
      <x v="710"/>
    </i>
    <i>
      <x v="7302"/>
    </i>
    <i>
      <x v="711"/>
    </i>
    <i>
      <x v="7334"/>
    </i>
    <i>
      <x v="712"/>
    </i>
    <i>
      <x v="7366"/>
    </i>
    <i>
      <x v="713"/>
    </i>
    <i>
      <x v="7398"/>
    </i>
    <i>
      <x v="714"/>
    </i>
    <i>
      <x v="439"/>
    </i>
    <i>
      <x v="715"/>
    </i>
    <i>
      <x v="7462"/>
    </i>
    <i>
      <x v="716"/>
    </i>
    <i>
      <x v="7494"/>
    </i>
    <i>
      <x v="717"/>
    </i>
    <i>
      <x v="7526"/>
    </i>
    <i>
      <x v="718"/>
    </i>
    <i>
      <x v="7558"/>
    </i>
    <i>
      <x v="719"/>
    </i>
    <i>
      <x v="7590"/>
    </i>
    <i>
      <x v="720"/>
    </i>
    <i>
      <x v="7622"/>
    </i>
    <i>
      <x v="721"/>
    </i>
    <i>
      <x v="7654"/>
    </i>
    <i>
      <x v="722"/>
    </i>
    <i>
      <x v="7686"/>
    </i>
    <i>
      <x v="723"/>
    </i>
    <i>
      <x v="7718"/>
    </i>
    <i>
      <x v="724"/>
    </i>
    <i>
      <x v="7754"/>
    </i>
    <i>
      <x v="725"/>
    </i>
    <i>
      <x v="7786"/>
    </i>
    <i>
      <x v="726"/>
    </i>
    <i>
      <x v="7818"/>
    </i>
    <i>
      <x v="225"/>
    </i>
    <i>
      <x v="7850"/>
    </i>
    <i>
      <x v="728"/>
    </i>
    <i>
      <x v="7882"/>
    </i>
    <i>
      <x v="729"/>
    </i>
    <i>
      <x v="7914"/>
    </i>
    <i>
      <x v="730"/>
    </i>
    <i>
      <x v="7946"/>
    </i>
    <i>
      <x v="731"/>
    </i>
    <i>
      <x v="7978"/>
    </i>
    <i>
      <x v="732"/>
    </i>
    <i>
      <x v="8010"/>
    </i>
    <i>
      <x v="733"/>
    </i>
    <i>
      <x v="8042"/>
    </i>
    <i>
      <x v="734"/>
    </i>
    <i>
      <x v="8074"/>
    </i>
    <i>
      <x v="735"/>
    </i>
    <i>
      <x v="462"/>
    </i>
    <i>
      <x v="736"/>
    </i>
    <i>
      <x v="8138"/>
    </i>
    <i>
      <x v="737"/>
    </i>
    <i>
      <x v="8170"/>
    </i>
    <i>
      <x v="738"/>
    </i>
    <i>
      <x v="8202"/>
    </i>
    <i>
      <x v="739"/>
    </i>
    <i>
      <x v="8234"/>
    </i>
    <i>
      <x v="740"/>
    </i>
    <i>
      <x v="8266"/>
    </i>
    <i>
      <x v="741"/>
    </i>
    <i>
      <x v="8298"/>
    </i>
    <i>
      <x v="742"/>
    </i>
    <i>
      <x v="8330"/>
    </i>
    <i>
      <x v="743"/>
    </i>
    <i>
      <x v="8362"/>
    </i>
    <i>
      <x v="744"/>
    </i>
    <i>
      <x v="8394"/>
    </i>
    <i>
      <x v="745"/>
    </i>
    <i>
      <x v="8426"/>
    </i>
    <i>
      <x v="746"/>
    </i>
    <i>
      <x v="8458"/>
    </i>
    <i>
      <x v="747"/>
    </i>
    <i>
      <x v="8490"/>
    </i>
    <i>
      <x v="748"/>
    </i>
    <i>
      <x v="8522"/>
    </i>
    <i>
      <x v="749"/>
    </i>
    <i>
      <x v="8554"/>
    </i>
    <i>
      <x v="750"/>
    </i>
    <i>
      <x v="8586"/>
    </i>
    <i>
      <x v="751"/>
    </i>
    <i>
      <x v="8618"/>
    </i>
    <i>
      <x v="752"/>
    </i>
    <i>
      <x v="8650"/>
    </i>
    <i>
      <x v="753"/>
    </i>
    <i>
      <x v="8682"/>
    </i>
    <i>
      <x v="754"/>
    </i>
    <i>
      <x v="8714"/>
    </i>
    <i>
      <x v="755"/>
    </i>
    <i>
      <x v="8746"/>
    </i>
    <i>
      <x v="756"/>
    </i>
    <i>
      <x v="8778"/>
    </i>
    <i>
      <x v="757"/>
    </i>
    <i>
      <x v="8810"/>
    </i>
    <i>
      <x v="758"/>
    </i>
    <i>
      <x v="8842"/>
    </i>
    <i>
      <x v="759"/>
    </i>
    <i>
      <x v="8874"/>
    </i>
    <i>
      <x v="760"/>
    </i>
    <i>
      <x v="8906"/>
    </i>
    <i>
      <x v="761"/>
    </i>
    <i>
      <x v="8938"/>
    </i>
    <i>
      <x v="762"/>
    </i>
    <i>
      <x v="8970"/>
    </i>
    <i>
      <x v="763"/>
    </i>
    <i>
      <x v="9002"/>
    </i>
    <i>
      <x v="764"/>
    </i>
    <i>
      <x v="9034"/>
    </i>
    <i>
      <x v="765"/>
    </i>
    <i>
      <x v="4779"/>
    </i>
    <i>
      <x v="766"/>
    </i>
    <i>
      <x v="4795"/>
    </i>
    <i>
      <x v="767"/>
    </i>
    <i>
      <x v="4811"/>
    </i>
    <i>
      <x v="768"/>
    </i>
    <i>
      <x v="4827"/>
    </i>
    <i>
      <x v="769"/>
    </i>
    <i>
      <x v="4843"/>
    </i>
    <i>
      <x v="770"/>
    </i>
    <i>
      <x v="4859"/>
    </i>
    <i>
      <x v="771"/>
    </i>
    <i>
      <x v="4875"/>
    </i>
    <i>
      <x v="772"/>
    </i>
    <i>
      <x v="4891"/>
    </i>
    <i>
      <x v="773"/>
    </i>
    <i>
      <x v="4907"/>
    </i>
    <i>
      <x v="774"/>
    </i>
    <i>
      <x v="4923"/>
    </i>
    <i>
      <x v="775"/>
    </i>
    <i>
      <x v="4939"/>
    </i>
    <i>
      <x v="776"/>
    </i>
    <i>
      <x v="4955"/>
    </i>
    <i>
      <x v="777"/>
    </i>
    <i>
      <x v="4971"/>
    </i>
    <i>
      <x v="778"/>
    </i>
    <i>
      <x v="121"/>
    </i>
    <i>
      <x v="779"/>
    </i>
    <i>
      <x v="5003"/>
    </i>
    <i>
      <x v="780"/>
    </i>
    <i>
      <x v="5019"/>
    </i>
    <i>
      <x v="781"/>
    </i>
    <i>
      <x v="5035"/>
    </i>
    <i>
      <x v="782"/>
    </i>
    <i>
      <x v="5051"/>
    </i>
    <i>
      <x v="783"/>
    </i>
    <i>
      <x v="5067"/>
    </i>
    <i>
      <x v="20"/>
    </i>
    <i>
      <x v="5083"/>
    </i>
    <i>
      <x v="785"/>
    </i>
    <i>
      <x v="5099"/>
    </i>
    <i>
      <x v="786"/>
    </i>
    <i>
      <x v="5115"/>
    </i>
    <i>
      <x v="21"/>
    </i>
    <i>
      <x v="5131"/>
    </i>
    <i>
      <x v="788"/>
    </i>
    <i>
      <x v="5147"/>
    </i>
    <i>
      <x v="789"/>
    </i>
    <i>
      <x v="5163"/>
    </i>
    <i>
      <x v="22"/>
    </i>
    <i>
      <x v="5179"/>
    </i>
    <i>
      <x v="791"/>
    </i>
    <i>
      <x v="5195"/>
    </i>
    <i>
      <x v="792"/>
    </i>
    <i>
      <x v="5211"/>
    </i>
    <i>
      <x v="793"/>
    </i>
    <i>
      <x v="5227"/>
    </i>
    <i>
      <x v="794"/>
    </i>
    <i>
      <x v="5243"/>
    </i>
    <i>
      <x v="23"/>
    </i>
    <i>
      <x v="5259"/>
    </i>
    <i>
      <x v="796"/>
    </i>
    <i>
      <x v="5275"/>
    </i>
    <i>
      <x v="797"/>
    </i>
    <i>
      <x v="5291"/>
    </i>
    <i>
      <x v="798"/>
    </i>
    <i>
      <x v="5307"/>
    </i>
    <i>
      <x v="799"/>
    </i>
    <i>
      <x v="5323"/>
    </i>
    <i>
      <x v="800"/>
    </i>
    <i>
      <x v="5339"/>
    </i>
    <i>
      <x v="801"/>
    </i>
    <i>
      <x v="5355"/>
    </i>
    <i>
      <x v="802"/>
    </i>
    <i>
      <x v="5371"/>
    </i>
    <i>
      <x v="803"/>
    </i>
    <i>
      <x v="5387"/>
    </i>
    <i>
      <x v="804"/>
    </i>
    <i>
      <x v="5403"/>
    </i>
    <i>
      <x v="805"/>
    </i>
    <i>
      <x v="5419"/>
    </i>
    <i>
      <x v="806"/>
    </i>
    <i>
      <x v="5435"/>
    </i>
    <i>
      <x v="807"/>
    </i>
    <i>
      <x v="5451"/>
    </i>
    <i>
      <x v="808"/>
    </i>
    <i>
      <x v="5467"/>
    </i>
    <i>
      <x v="809"/>
    </i>
    <i>
      <x v="5483"/>
    </i>
    <i>
      <x v="810"/>
    </i>
    <i>
      <x v="5499"/>
    </i>
    <i>
      <x v="811"/>
    </i>
    <i>
      <x v="5515"/>
    </i>
    <i>
      <x v="812"/>
    </i>
    <i>
      <x v="5531"/>
    </i>
    <i>
      <x v="813"/>
    </i>
    <i>
      <x v="5547"/>
    </i>
    <i>
      <x v="814"/>
    </i>
    <i>
      <x v="5563"/>
    </i>
    <i>
      <x v="815"/>
    </i>
    <i>
      <x v="5579"/>
    </i>
    <i>
      <x v="816"/>
    </i>
    <i>
      <x v="5595"/>
    </i>
    <i>
      <x v="817"/>
    </i>
    <i>
      <x v="5611"/>
    </i>
    <i>
      <x v="24"/>
    </i>
    <i>
      <x v="5627"/>
    </i>
    <i>
      <x v="819"/>
    </i>
    <i>
      <x v="135"/>
    </i>
    <i>
      <x v="820"/>
    </i>
    <i>
      <x v="5659"/>
    </i>
    <i>
      <x v="25"/>
    </i>
    <i>
      <x v="5675"/>
    </i>
    <i>
      <x v="822"/>
    </i>
    <i>
      <x v="5691"/>
    </i>
    <i>
      <x v="823"/>
    </i>
    <i>
      <x v="388"/>
    </i>
    <i>
      <x v="824"/>
    </i>
    <i>
      <x v="5723"/>
    </i>
    <i>
      <x v="825"/>
    </i>
    <i>
      <x v="5739"/>
    </i>
    <i>
      <x v="826"/>
    </i>
    <i>
      <x v="5755"/>
    </i>
    <i>
      <x v="827"/>
    </i>
    <i>
      <x v="5771"/>
    </i>
    <i>
      <x v="828"/>
    </i>
    <i>
      <x v="5787"/>
    </i>
    <i>
      <x v="226"/>
    </i>
    <i>
      <x v="5803"/>
    </i>
    <i>
      <x v="830"/>
    </i>
    <i>
      <x v="5819"/>
    </i>
    <i>
      <x v="831"/>
    </i>
    <i>
      <x v="5835"/>
    </i>
    <i>
      <x v="832"/>
    </i>
    <i>
      <x v="5851"/>
    </i>
    <i>
      <x v="833"/>
    </i>
    <i>
      <x v="5867"/>
    </i>
    <i>
      <x v="834"/>
    </i>
    <i>
      <x v="5883"/>
    </i>
    <i>
      <x v="835"/>
    </i>
    <i>
      <x v="5899"/>
    </i>
    <i>
      <x v="836"/>
    </i>
    <i>
      <x v="5915"/>
    </i>
    <i>
      <x v="837"/>
    </i>
    <i>
      <x v="5931"/>
    </i>
    <i>
      <x v="838"/>
    </i>
    <i>
      <x v="5947"/>
    </i>
    <i>
      <x v="839"/>
    </i>
    <i>
      <x v="5963"/>
    </i>
    <i>
      <x v="840"/>
    </i>
    <i>
      <x v="5979"/>
    </i>
    <i>
      <x v="841"/>
    </i>
    <i>
      <x v="5995"/>
    </i>
    <i>
      <x v="842"/>
    </i>
    <i>
      <x v="394"/>
    </i>
    <i>
      <x v="843"/>
    </i>
    <i>
      <x v="6027"/>
    </i>
    <i>
      <x v="844"/>
    </i>
    <i>
      <x v="6043"/>
    </i>
    <i>
      <x v="845"/>
    </i>
    <i>
      <x v="6059"/>
    </i>
    <i>
      <x v="846"/>
    </i>
    <i>
      <x v="6075"/>
    </i>
    <i>
      <x v="847"/>
    </i>
    <i>
      <x v="6091"/>
    </i>
    <i>
      <x v="848"/>
    </i>
    <i>
      <x v="6107"/>
    </i>
    <i>
      <x v="849"/>
    </i>
    <i>
      <x v="6123"/>
    </i>
    <i>
      <x v="850"/>
    </i>
    <i>
      <x v="6139"/>
    </i>
    <i>
      <x v="851"/>
    </i>
    <i>
      <x v="6155"/>
    </i>
    <i>
      <x v="852"/>
    </i>
    <i>
      <x v="6171"/>
    </i>
    <i>
      <x v="853"/>
    </i>
    <i>
      <x v="6187"/>
    </i>
    <i>
      <x v="854"/>
    </i>
    <i>
      <x v="6203"/>
    </i>
    <i>
      <x v="855"/>
    </i>
    <i>
      <x v="6219"/>
    </i>
    <i>
      <x v="856"/>
    </i>
    <i>
      <x v="6235"/>
    </i>
    <i>
      <x v="857"/>
    </i>
    <i>
      <x v="6251"/>
    </i>
    <i>
      <x v="858"/>
    </i>
    <i>
      <x v="6267"/>
    </i>
    <i>
      <x v="859"/>
    </i>
    <i>
      <x v="6283"/>
    </i>
    <i>
      <x v="860"/>
    </i>
    <i>
      <x v="6299"/>
    </i>
    <i>
      <x v="861"/>
    </i>
    <i>
      <x v="6315"/>
    </i>
    <i>
      <x v="862"/>
    </i>
    <i>
      <x v="6331"/>
    </i>
    <i>
      <x v="863"/>
    </i>
    <i>
      <x v="6347"/>
    </i>
    <i>
      <x v="864"/>
    </i>
    <i>
      <x v="6363"/>
    </i>
    <i>
      <x v="865"/>
    </i>
    <i>
      <x v="6379"/>
    </i>
    <i>
      <x v="866"/>
    </i>
    <i>
      <x v="6395"/>
    </i>
    <i>
      <x v="867"/>
    </i>
    <i>
      <x v="6414"/>
    </i>
    <i>
      <x v="868"/>
    </i>
    <i>
      <x v="6430"/>
    </i>
    <i>
      <x v="227"/>
    </i>
    <i>
      <x v="6446"/>
    </i>
    <i>
      <x v="870"/>
    </i>
    <i>
      <x v="154"/>
    </i>
    <i>
      <x v="871"/>
    </i>
    <i>
      <x v="6478"/>
    </i>
    <i>
      <x v="872"/>
    </i>
    <i>
      <x v="6494"/>
    </i>
    <i>
      <x v="873"/>
    </i>
    <i>
      <x v="6510"/>
    </i>
    <i>
      <x v="874"/>
    </i>
    <i>
      <x v="6526"/>
    </i>
    <i>
      <x v="875"/>
    </i>
    <i>
      <x v="6542"/>
    </i>
    <i>
      <x v="876"/>
    </i>
    <i>
      <x v="6558"/>
    </i>
    <i>
      <x v="877"/>
    </i>
    <i>
      <x v="6574"/>
    </i>
    <i>
      <x v="878"/>
    </i>
    <i>
      <x v="6590"/>
    </i>
    <i>
      <x v="879"/>
    </i>
    <i>
      <x v="6606"/>
    </i>
    <i>
      <x v="880"/>
    </i>
    <i>
      <x v="6622"/>
    </i>
    <i>
      <x v="881"/>
    </i>
    <i>
      <x v="6638"/>
    </i>
    <i>
      <x v="882"/>
    </i>
    <i>
      <x v="6654"/>
    </i>
    <i>
      <x v="883"/>
    </i>
    <i>
      <x v="6670"/>
    </i>
    <i>
      <x v="884"/>
    </i>
    <i>
      <x v="6686"/>
    </i>
    <i>
      <x v="885"/>
    </i>
    <i>
      <x v="6702"/>
    </i>
    <i>
      <x v="886"/>
    </i>
    <i>
      <x v="6718"/>
    </i>
    <i>
      <x v="887"/>
    </i>
    <i>
      <x v="6734"/>
    </i>
    <i>
      <x v="888"/>
    </i>
    <i>
      <x v="6750"/>
    </i>
    <i>
      <x v="889"/>
    </i>
    <i>
      <x v="420"/>
    </i>
    <i>
      <x v="890"/>
    </i>
    <i>
      <x v="6782"/>
    </i>
    <i>
      <x v="891"/>
    </i>
    <i>
      <x v="6798"/>
    </i>
    <i>
      <x v="7"/>
    </i>
    <i>
      <x v="6814"/>
    </i>
    <i>
      <x v="893"/>
    </i>
    <i>
      <x v="6830"/>
    </i>
    <i>
      <x v="894"/>
    </i>
    <i>
      <x v="425"/>
    </i>
    <i>
      <x v="895"/>
    </i>
    <i>
      <x v="6862"/>
    </i>
    <i>
      <x v="896"/>
    </i>
    <i>
      <x v="6878"/>
    </i>
    <i>
      <x v="897"/>
    </i>
    <i>
      <x v="6894"/>
    </i>
    <i>
      <x v="898"/>
    </i>
    <i>
      <x v="6910"/>
    </i>
    <i>
      <x v="899"/>
    </i>
    <i>
      <x v="6926"/>
    </i>
    <i>
      <x v="900"/>
    </i>
    <i>
      <x v="6942"/>
    </i>
    <i>
      <x v="901"/>
    </i>
    <i>
      <x v="6958"/>
    </i>
    <i>
      <x v="902"/>
    </i>
    <i>
      <x v="6974"/>
    </i>
    <i>
      <x v="903"/>
    </i>
    <i>
      <x v="6990"/>
    </i>
    <i>
      <x v="904"/>
    </i>
    <i>
      <x v="7006"/>
    </i>
    <i>
      <x v="905"/>
    </i>
    <i>
      <x v="7022"/>
    </i>
    <i>
      <x v="906"/>
    </i>
    <i>
      <x v="7038"/>
    </i>
    <i>
      <x v="907"/>
    </i>
    <i>
      <x v="7054"/>
    </i>
    <i>
      <x v="908"/>
    </i>
    <i>
      <x v="7070"/>
    </i>
    <i>
      <x v="26"/>
    </i>
    <i>
      <x v="7086"/>
    </i>
    <i>
      <x v="910"/>
    </i>
    <i>
      <x v="7102"/>
    </i>
    <i>
      <x v="229"/>
    </i>
    <i>
      <x v="7118"/>
    </i>
    <i>
      <x v="912"/>
    </i>
    <i>
      <x v="7134"/>
    </i>
    <i>
      <x v="913"/>
    </i>
    <i>
      <x v="7150"/>
    </i>
    <i>
      <x v="914"/>
    </i>
    <i>
      <x v="7166"/>
    </i>
    <i>
      <x v="915"/>
    </i>
    <i>
      <x v="7182"/>
    </i>
    <i>
      <x v="916"/>
    </i>
    <i>
      <x v="7198"/>
    </i>
    <i>
      <x v="917"/>
    </i>
    <i>
      <x v="7214"/>
    </i>
    <i>
      <x v="918"/>
    </i>
    <i>
      <x v="7230"/>
    </i>
    <i>
      <x v="919"/>
    </i>
    <i>
      <x v="7246"/>
    </i>
    <i>
      <x v="920"/>
    </i>
    <i>
      <x v="7262"/>
    </i>
    <i>
      <x v="921"/>
    </i>
    <i>
      <x v="7278"/>
    </i>
    <i>
      <x v="922"/>
    </i>
    <i>
      <x v="7294"/>
    </i>
    <i>
      <x v="923"/>
    </i>
    <i>
      <x v="164"/>
    </i>
    <i>
      <x v="924"/>
    </i>
    <i>
      <x v="7326"/>
    </i>
    <i>
      <x v="925"/>
    </i>
    <i>
      <x v="7342"/>
    </i>
    <i>
      <x v="926"/>
    </i>
    <i>
      <x v="7358"/>
    </i>
    <i>
      <x v="927"/>
    </i>
    <i>
      <x v="7374"/>
    </i>
    <i>
      <x v="928"/>
    </i>
    <i>
      <x v="7390"/>
    </i>
    <i>
      <x v="929"/>
    </i>
    <i>
      <x v="7406"/>
    </i>
    <i>
      <x v="930"/>
    </i>
    <i>
      <x v="7422"/>
    </i>
    <i>
      <x v="931"/>
    </i>
    <i>
      <x v="7438"/>
    </i>
    <i>
      <x v="932"/>
    </i>
    <i>
      <x v="7454"/>
    </i>
    <i>
      <x v="933"/>
    </i>
    <i>
      <x v="7470"/>
    </i>
    <i>
      <x v="934"/>
    </i>
    <i>
      <x v="7486"/>
    </i>
    <i>
      <x v="935"/>
    </i>
    <i>
      <x v="7502"/>
    </i>
    <i>
      <x v="936"/>
    </i>
    <i>
      <x v="7518"/>
    </i>
    <i>
      <x v="937"/>
    </i>
    <i>
      <x v="7534"/>
    </i>
    <i>
      <x v="938"/>
    </i>
    <i>
      <x v="7550"/>
    </i>
    <i>
      <x v="939"/>
    </i>
    <i>
      <x v="7566"/>
    </i>
    <i>
      <x v="940"/>
    </i>
    <i>
      <x v="7582"/>
    </i>
    <i>
      <x v="941"/>
    </i>
    <i>
      <x v="7598"/>
    </i>
    <i>
      <x v="8"/>
    </i>
    <i>
      <x v="7614"/>
    </i>
    <i>
      <x v="943"/>
    </i>
    <i>
      <x v="7630"/>
    </i>
    <i>
      <x v="944"/>
    </i>
    <i>
      <x v="7646"/>
    </i>
    <i>
      <x v="945"/>
    </i>
    <i>
      <x v="444"/>
    </i>
    <i>
      <x v="946"/>
    </i>
    <i>
      <x v="7678"/>
    </i>
    <i>
      <x v="947"/>
    </i>
    <i>
      <x v="7694"/>
    </i>
    <i>
      <x v="948"/>
    </i>
    <i>
      <x v="7710"/>
    </i>
    <i>
      <x v="949"/>
    </i>
    <i>
      <x v="7730"/>
    </i>
    <i>
      <x v="950"/>
    </i>
    <i>
      <x v="7746"/>
    </i>
    <i>
      <x v="951"/>
    </i>
    <i>
      <x v="7762"/>
    </i>
    <i>
      <x v="952"/>
    </i>
    <i>
      <x v="448"/>
    </i>
    <i>
      <x v="953"/>
    </i>
    <i>
      <x v="7794"/>
    </i>
    <i>
      <x v="231"/>
    </i>
    <i>
      <x v="7810"/>
    </i>
    <i>
      <x v="955"/>
    </i>
    <i>
      <x v="7826"/>
    </i>
    <i>
      <x v="956"/>
    </i>
    <i>
      <x v="7842"/>
    </i>
    <i>
      <x v="957"/>
    </i>
    <i>
      <x v="7858"/>
    </i>
    <i>
      <x v="958"/>
    </i>
    <i>
      <x v="7874"/>
    </i>
    <i>
      <x v="959"/>
    </i>
    <i>
      <x v="7890"/>
    </i>
    <i>
      <x v="960"/>
    </i>
    <i>
      <x v="7906"/>
    </i>
    <i>
      <x v="961"/>
    </i>
    <i>
      <x v="7922"/>
    </i>
    <i>
      <x v="962"/>
    </i>
    <i>
      <x v="5"/>
    </i>
    <i>
      <x v="963"/>
    </i>
    <i>
      <x v="7954"/>
    </i>
    <i>
      <x v="964"/>
    </i>
    <i>
      <x v="7970"/>
    </i>
    <i>
      <x v="965"/>
    </i>
    <i>
      <x v="7986"/>
    </i>
    <i>
      <x v="966"/>
    </i>
    <i>
      <x v="8002"/>
    </i>
    <i>
      <x v="967"/>
    </i>
    <i>
      <x v="177"/>
    </i>
    <i>
      <x v="968"/>
    </i>
    <i>
      <x v="8034"/>
    </i>
    <i>
      <x v="969"/>
    </i>
    <i>
      <x v="8050"/>
    </i>
    <i>
      <x v="27"/>
    </i>
    <i>
      <x v="8066"/>
    </i>
    <i>
      <x v="971"/>
    </i>
    <i>
      <x v="8082"/>
    </i>
    <i>
      <x v="972"/>
    </i>
    <i>
      <x v="8098"/>
    </i>
    <i>
      <x v="973"/>
    </i>
    <i>
      <x v="8114"/>
    </i>
    <i>
      <x v="974"/>
    </i>
    <i>
      <x v="8130"/>
    </i>
    <i>
      <x v="975"/>
    </i>
    <i>
      <x v="8146"/>
    </i>
    <i>
      <x v="976"/>
    </i>
    <i>
      <x v="8162"/>
    </i>
    <i>
      <x v="977"/>
    </i>
    <i>
      <x v="8178"/>
    </i>
    <i>
      <x v="978"/>
    </i>
    <i>
      <x v="8194"/>
    </i>
    <i>
      <x v="979"/>
    </i>
    <i>
      <x v="8210"/>
    </i>
    <i>
      <x v="980"/>
    </i>
    <i>
      <x v="8226"/>
    </i>
    <i>
      <x v="981"/>
    </i>
    <i>
      <x v="8242"/>
    </i>
    <i>
      <x v="982"/>
    </i>
    <i>
      <x v="8258"/>
    </i>
    <i>
      <x v="983"/>
    </i>
    <i>
      <x v="8274"/>
    </i>
    <i>
      <x v="984"/>
    </i>
    <i>
      <x v="8290"/>
    </i>
    <i>
      <x v="985"/>
    </i>
    <i>
      <x v="8306"/>
    </i>
    <i>
      <x v="986"/>
    </i>
    <i>
      <x v="8322"/>
    </i>
    <i>
      <x v="987"/>
    </i>
    <i>
      <x v="8338"/>
    </i>
    <i>
      <x v="988"/>
    </i>
    <i>
      <x v="8354"/>
    </i>
    <i>
      <x v="989"/>
    </i>
    <i>
      <x v="8370"/>
    </i>
    <i>
      <x v="232"/>
    </i>
    <i>
      <x v="8386"/>
    </i>
    <i>
      <x v="991"/>
    </i>
    <i>
      <x v="8402"/>
    </i>
    <i>
      <x v="28"/>
    </i>
    <i>
      <x v="8418"/>
    </i>
    <i>
      <x v="993"/>
    </i>
    <i>
      <x v="8434"/>
    </i>
    <i>
      <x v="994"/>
    </i>
    <i>
      <x v="8450"/>
    </i>
    <i>
      <x v="995"/>
    </i>
    <i>
      <x v="8466"/>
    </i>
    <i>
      <x v="996"/>
    </i>
    <i>
      <x v="8482"/>
    </i>
    <i>
      <x v="997"/>
    </i>
    <i>
      <x v="8498"/>
    </i>
    <i>
      <x v="998"/>
    </i>
    <i>
      <x v="8514"/>
    </i>
    <i>
      <x v="999"/>
    </i>
    <i>
      <x v="8530"/>
    </i>
    <i>
      <x v="1000"/>
    </i>
    <i>
      <x v="8546"/>
    </i>
    <i>
      <x v="1001"/>
    </i>
    <i>
      <x v="185"/>
    </i>
    <i>
      <x v="1002"/>
    </i>
    <i>
      <x v="8578"/>
    </i>
    <i>
      <x v="1003"/>
    </i>
    <i>
      <x v="8594"/>
    </i>
    <i>
      <x v="1004"/>
    </i>
    <i>
      <x v="8610"/>
    </i>
    <i>
      <x v="1005"/>
    </i>
    <i>
      <x v="8626"/>
    </i>
    <i>
      <x v="1006"/>
    </i>
    <i>
      <x v="8642"/>
    </i>
    <i>
      <x v="1007"/>
    </i>
    <i>
      <x v="8658"/>
    </i>
    <i>
      <x v="1008"/>
    </i>
    <i>
      <x v="8674"/>
    </i>
    <i>
      <x v="1009"/>
    </i>
    <i>
      <x v="8690"/>
    </i>
    <i>
      <x v="1010"/>
    </i>
    <i>
      <x v="8706"/>
    </i>
    <i>
      <x v="1011"/>
    </i>
    <i>
      <x v="8722"/>
    </i>
    <i>
      <x v="1012"/>
    </i>
    <i>
      <x v="8738"/>
    </i>
    <i>
      <x v="1013"/>
    </i>
    <i>
      <x v="8754"/>
    </i>
    <i>
      <x v="1014"/>
    </i>
    <i>
      <x v="8770"/>
    </i>
    <i>
      <x v="1015"/>
    </i>
    <i>
      <x v="8786"/>
    </i>
    <i>
      <x v="1016"/>
    </i>
    <i>
      <x v="8802"/>
    </i>
    <i>
      <x v="1017"/>
    </i>
    <i>
      <x v="8818"/>
    </i>
    <i>
      <x v="1018"/>
    </i>
    <i>
      <x v="8834"/>
    </i>
    <i>
      <x v="1019"/>
    </i>
    <i>
      <x v="8850"/>
    </i>
    <i>
      <x v="1020"/>
    </i>
    <i>
      <x v="8866"/>
    </i>
    <i>
      <x v="1021"/>
    </i>
    <i>
      <x v="8882"/>
    </i>
    <i>
      <x v="1022"/>
    </i>
    <i>
      <x v="8898"/>
    </i>
    <i>
      <x v="1023"/>
    </i>
    <i>
      <x v="8914"/>
    </i>
    <i>
      <x v="1024"/>
    </i>
    <i>
      <x v="8930"/>
    </i>
    <i>
      <x v="1025"/>
    </i>
    <i>
      <x v="8946"/>
    </i>
    <i>
      <x v="1026"/>
    </i>
    <i>
      <x v="8962"/>
    </i>
    <i>
      <x v="1027"/>
    </i>
    <i>
      <x v="490"/>
    </i>
    <i>
      <x v="1028"/>
    </i>
    <i>
      <x v="8994"/>
    </i>
    <i>
      <x v="1029"/>
    </i>
    <i>
      <x v="9010"/>
    </i>
    <i>
      <x v="1030"/>
    </i>
    <i>
      <x v="9026"/>
    </i>
    <i>
      <x v="1031"/>
    </i>
    <i>
      <x v="9042"/>
    </i>
    <i>
      <x v="1032"/>
    </i>
    <i>
      <x v="4775"/>
    </i>
    <i>
      <x v="1033"/>
    </i>
    <i>
      <x v="4783"/>
    </i>
    <i>
      <x v="1034"/>
    </i>
    <i>
      <x v="4791"/>
    </i>
    <i>
      <x v="1035"/>
    </i>
    <i>
      <x v="4799"/>
    </i>
    <i>
      <x v="1036"/>
    </i>
    <i>
      <x v="4807"/>
    </i>
    <i>
      <x v="1037"/>
    </i>
    <i>
      <x v="4815"/>
    </i>
    <i>
      <x v="1038"/>
    </i>
    <i>
      <x v="4823"/>
    </i>
    <i>
      <x v="1039"/>
    </i>
    <i>
      <x v="4831"/>
    </i>
    <i>
      <x v="1040"/>
    </i>
    <i>
      <x v="4839"/>
    </i>
    <i>
      <x v="1041"/>
    </i>
    <i>
      <x v="117"/>
    </i>
    <i>
      <x v="1042"/>
    </i>
    <i>
      <x v="4855"/>
    </i>
    <i>
      <x v="1043"/>
    </i>
    <i>
      <x v="4863"/>
    </i>
    <i>
      <x v="1044"/>
    </i>
    <i>
      <x v="4871"/>
    </i>
    <i>
      <x v="1045"/>
    </i>
    <i>
      <x v="4879"/>
    </i>
    <i>
      <x v="1046"/>
    </i>
    <i>
      <x v="4887"/>
    </i>
    <i>
      <x v="1047"/>
    </i>
    <i>
      <x v="4895"/>
    </i>
    <i>
      <x v="1048"/>
    </i>
    <i>
      <x v="4903"/>
    </i>
    <i>
      <x v="1049"/>
    </i>
    <i>
      <x v="4911"/>
    </i>
    <i>
      <x v="1050"/>
    </i>
    <i>
      <x v="361"/>
    </i>
    <i>
      <x v="1051"/>
    </i>
    <i>
      <x v="4927"/>
    </i>
    <i>
      <x v="1052"/>
    </i>
    <i>
      <x v="4935"/>
    </i>
    <i>
      <x v="1053"/>
    </i>
    <i>
      <x v="4943"/>
    </i>
    <i>
      <x v="1054"/>
    </i>
    <i>
      <x v="4951"/>
    </i>
    <i>
      <x v="1055"/>
    </i>
    <i>
      <x v="4959"/>
    </i>
    <i>
      <x v="1056"/>
    </i>
    <i>
      <x v="4967"/>
    </i>
    <i>
      <x v="233"/>
    </i>
    <i>
      <x v="4975"/>
    </i>
    <i>
      <x v="1058"/>
    </i>
    <i>
      <x v="4983"/>
    </i>
    <i>
      <x v="1059"/>
    </i>
    <i>
      <x v="4991"/>
    </i>
    <i>
      <x v="1060"/>
    </i>
    <i>
      <x v="4999"/>
    </i>
    <i>
      <x v="1061"/>
    </i>
    <i>
      <x v="5007"/>
    </i>
    <i>
      <x v="234"/>
    </i>
    <i>
      <x v="5015"/>
    </i>
    <i>
      <x v="1063"/>
    </i>
    <i>
      <x v="5023"/>
    </i>
    <i>
      <x v="1064"/>
    </i>
    <i>
      <x v="5031"/>
    </i>
    <i>
      <x v="1065"/>
    </i>
    <i>
      <x v="5039"/>
    </i>
    <i>
      <x v="1066"/>
    </i>
    <i>
      <x v="5047"/>
    </i>
    <i>
      <x v="1067"/>
    </i>
    <i>
      <x v="5055"/>
    </i>
    <i>
      <x v="1068"/>
    </i>
    <i>
      <x v="5063"/>
    </i>
    <i>
      <x v="494"/>
    </i>
    <i>
      <x v="5071"/>
    </i>
    <i>
      <x v="1070"/>
    </i>
    <i>
      <x v="5079"/>
    </i>
    <i>
      <x v="1071"/>
    </i>
    <i>
      <x v="5087"/>
    </i>
    <i>
      <x v="235"/>
    </i>
    <i>
      <x v="5095"/>
    </i>
    <i>
      <x v="1073"/>
    </i>
    <i>
      <x v="5103"/>
    </i>
    <i>
      <x v="1074"/>
    </i>
    <i>
      <x v="5111"/>
    </i>
    <i>
      <x v="1075"/>
    </i>
    <i>
      <x v="5119"/>
    </i>
    <i>
      <x v="29"/>
    </i>
    <i>
      <x v="5127"/>
    </i>
    <i>
      <x v="1077"/>
    </i>
    <i>
      <x v="5135"/>
    </i>
    <i>
      <x v="1078"/>
    </i>
    <i>
      <x v="5143"/>
    </i>
    <i>
      <x v="1079"/>
    </i>
    <i>
      <x v="5151"/>
    </i>
    <i>
      <x v="1080"/>
    </i>
    <i>
      <x v="5159"/>
    </i>
    <i>
      <x v="1081"/>
    </i>
    <i>
      <x v="5167"/>
    </i>
    <i>
      <x v="1082"/>
    </i>
    <i>
      <x v="5175"/>
    </i>
    <i>
      <x v="1083"/>
    </i>
    <i>
      <x v="5183"/>
    </i>
    <i>
      <x v="1084"/>
    </i>
    <i>
      <x v="5191"/>
    </i>
    <i>
      <x v="1085"/>
    </i>
    <i>
      <x v="5199"/>
    </i>
    <i>
      <x v="1086"/>
    </i>
    <i>
      <x v="5207"/>
    </i>
    <i>
      <x v="1087"/>
    </i>
    <i>
      <x v="5215"/>
    </i>
    <i>
      <x v="1088"/>
    </i>
    <i>
      <x v="5223"/>
    </i>
    <i>
      <x v="1089"/>
    </i>
    <i>
      <x v="5231"/>
    </i>
    <i>
      <x v="1090"/>
    </i>
    <i>
      <x v="5239"/>
    </i>
    <i>
      <x v="1091"/>
    </i>
    <i>
      <x v="5247"/>
    </i>
    <i>
      <x v="1092"/>
    </i>
    <i>
      <x v="372"/>
    </i>
    <i>
      <x v="1093"/>
    </i>
    <i>
      <x v="5263"/>
    </i>
    <i>
      <x v="1094"/>
    </i>
    <i>
      <x v="5271"/>
    </i>
    <i>
      <x v="1095"/>
    </i>
    <i>
      <x v="5279"/>
    </i>
    <i>
      <x v="30"/>
    </i>
    <i>
      <x v="5287"/>
    </i>
    <i>
      <x v="1097"/>
    </i>
    <i>
      <x v="5295"/>
    </i>
    <i>
      <x v="1098"/>
    </i>
    <i>
      <x v="5303"/>
    </i>
    <i>
      <x v="1099"/>
    </i>
    <i>
      <x v="5311"/>
    </i>
    <i>
      <x v="1100"/>
    </i>
    <i>
      <x v="5319"/>
    </i>
    <i>
      <x v="1101"/>
    </i>
    <i>
      <x v="5327"/>
    </i>
    <i>
      <x v="31"/>
    </i>
    <i>
      <x v="5335"/>
    </i>
    <i>
      <x v="1103"/>
    </i>
    <i>
      <x v="5343"/>
    </i>
    <i>
      <x v="1104"/>
    </i>
    <i>
      <x v="5351"/>
    </i>
    <i>
      <x v="1105"/>
    </i>
    <i>
      <x v="5359"/>
    </i>
    <i>
      <x v="1106"/>
    </i>
    <i>
      <x v="5367"/>
    </i>
    <i>
      <x v="1107"/>
    </i>
    <i>
      <x v="5375"/>
    </i>
    <i>
      <x v="1108"/>
    </i>
    <i>
      <x v="5383"/>
    </i>
    <i>
      <x v="1109"/>
    </i>
    <i>
      <x v="5391"/>
    </i>
    <i>
      <x v="1110"/>
    </i>
    <i>
      <x v="5399"/>
    </i>
    <i>
      <x v="1111"/>
    </i>
    <i>
      <x v="5407"/>
    </i>
    <i>
      <x v="1112"/>
    </i>
    <i>
      <x v="5415"/>
    </i>
    <i>
      <x v="1113"/>
    </i>
    <i>
      <x v="377"/>
    </i>
    <i>
      <x v="1114"/>
    </i>
    <i>
      <x v="5431"/>
    </i>
    <i>
      <x v="1115"/>
    </i>
    <i>
      <x v="130"/>
    </i>
    <i>
      <x v="1116"/>
    </i>
    <i>
      <x v="380"/>
    </i>
    <i>
      <x v="1117"/>
    </i>
    <i>
      <x v="5455"/>
    </i>
    <i>
      <x v="1118"/>
    </i>
    <i>
      <x v="5463"/>
    </i>
    <i>
      <x v="1119"/>
    </i>
    <i>
      <x v="5471"/>
    </i>
    <i>
      <x v="1120"/>
    </i>
    <i>
      <x v="5479"/>
    </i>
    <i>
      <x v="1121"/>
    </i>
    <i>
      <x v="5487"/>
    </i>
    <i>
      <x v="1122"/>
    </i>
    <i>
      <x v="5495"/>
    </i>
    <i>
      <x v="1123"/>
    </i>
    <i>
      <x v="5503"/>
    </i>
    <i>
      <x v="1124"/>
    </i>
    <i>
      <x v="5511"/>
    </i>
    <i>
      <x v="1125"/>
    </i>
    <i>
      <x v="5519"/>
    </i>
    <i>
      <x v="1126"/>
    </i>
    <i>
      <x v="132"/>
    </i>
    <i>
      <x v="1127"/>
    </i>
    <i>
      <x v="5535"/>
    </i>
    <i>
      <x v="1128"/>
    </i>
    <i>
      <x v="5543"/>
    </i>
    <i>
      <x v="1129"/>
    </i>
    <i>
      <x v="5551"/>
    </i>
    <i>
      <x v="1130"/>
    </i>
    <i>
      <x v="5559"/>
    </i>
    <i>
      <x v="1131"/>
    </i>
    <i>
      <x v="5567"/>
    </i>
    <i>
      <x v="1132"/>
    </i>
    <i>
      <x v="5575"/>
    </i>
    <i>
      <x v="1133"/>
    </i>
    <i>
      <x v="5583"/>
    </i>
    <i>
      <x v="1134"/>
    </i>
    <i>
      <x v="5591"/>
    </i>
    <i>
      <x v="1135"/>
    </i>
    <i>
      <x v="5599"/>
    </i>
    <i>
      <x v="1136"/>
    </i>
    <i>
      <x v="384"/>
    </i>
    <i>
      <x v="1137"/>
    </i>
    <i>
      <x v="5615"/>
    </i>
    <i>
      <x v="1138"/>
    </i>
    <i>
      <x v="5623"/>
    </i>
    <i>
      <x v="1139"/>
    </i>
    <i>
      <x v="5631"/>
    </i>
    <i>
      <x v="1140"/>
    </i>
    <i>
      <x v="5639"/>
    </i>
    <i>
      <x v="1141"/>
    </i>
    <i>
      <x v="5647"/>
    </i>
    <i>
      <x v="1142"/>
    </i>
    <i>
      <x v="5655"/>
    </i>
    <i>
      <x v="1143"/>
    </i>
    <i>
      <x v="5663"/>
    </i>
    <i>
      <x v="1144"/>
    </i>
    <i>
      <x v="5671"/>
    </i>
    <i>
      <x v="1145"/>
    </i>
    <i>
      <x v="5679"/>
    </i>
    <i>
      <x v="236"/>
    </i>
    <i>
      <x v="5687"/>
    </i>
    <i>
      <x v="1147"/>
    </i>
    <i>
      <x v="5695"/>
    </i>
    <i>
      <x v="1148"/>
    </i>
    <i>
      <x v="5703"/>
    </i>
    <i>
      <x v="1149"/>
    </i>
    <i>
      <x v="5711"/>
    </i>
    <i>
      <x v="1150"/>
    </i>
    <i>
      <x v="5719"/>
    </i>
    <i>
      <x v="1151"/>
    </i>
    <i>
      <x v="5727"/>
    </i>
    <i>
      <x v="1152"/>
    </i>
    <i>
      <x v="5735"/>
    </i>
    <i>
      <x v="1153"/>
    </i>
    <i>
      <x v="139"/>
    </i>
    <i>
      <x v="1154"/>
    </i>
    <i>
      <x v="5751"/>
    </i>
    <i>
      <x v="1155"/>
    </i>
    <i>
      <x v="5759"/>
    </i>
    <i>
      <x v="1156"/>
    </i>
    <i>
      <x v="5767"/>
    </i>
    <i>
      <x v="1157"/>
    </i>
    <i>
      <x v="5775"/>
    </i>
    <i>
      <x v="1158"/>
    </i>
    <i>
      <x v="5783"/>
    </i>
    <i>
      <x v="1159"/>
    </i>
    <i>
      <x v="5791"/>
    </i>
    <i>
      <x v="1160"/>
    </i>
    <i>
      <x v="5799"/>
    </i>
    <i>
      <x v="1161"/>
    </i>
    <i>
      <x v="5807"/>
    </i>
    <i>
      <x v="1162"/>
    </i>
    <i>
      <x v="5815"/>
    </i>
    <i>
      <x v="1163"/>
    </i>
    <i>
      <x v="5823"/>
    </i>
    <i>
      <x v="1164"/>
    </i>
    <i>
      <x v="5831"/>
    </i>
    <i>
      <x v="1165"/>
    </i>
    <i>
      <x v="5839"/>
    </i>
    <i>
      <x v="1166"/>
    </i>
    <i>
      <x v="5847"/>
    </i>
    <i>
      <x v="1167"/>
    </i>
    <i>
      <x v="5855"/>
    </i>
    <i>
      <x v="1168"/>
    </i>
    <i>
      <x v="5863"/>
    </i>
    <i>
      <x v="1169"/>
    </i>
    <i>
      <x v="5871"/>
    </i>
    <i>
      <x v="1170"/>
    </i>
    <i>
      <x v="5879"/>
    </i>
    <i>
      <x v="1171"/>
    </i>
    <i>
      <x v="5887"/>
    </i>
    <i>
      <x v="1172"/>
    </i>
    <i>
      <x v="5895"/>
    </i>
    <i>
      <x v="1173"/>
    </i>
    <i>
      <x v="5903"/>
    </i>
    <i>
      <x v="1174"/>
    </i>
    <i>
      <x v="5911"/>
    </i>
    <i>
      <x v="237"/>
    </i>
    <i>
      <x v="5919"/>
    </i>
    <i>
      <x v="1176"/>
    </i>
    <i>
      <x v="5927"/>
    </i>
    <i>
      <x v="1177"/>
    </i>
    <i>
      <x v="5935"/>
    </i>
    <i>
      <x v="1178"/>
    </i>
    <i>
      <x v="146"/>
    </i>
    <i>
      <x v="1179"/>
    </i>
    <i>
      <x v="5951"/>
    </i>
    <i>
      <x v="1180"/>
    </i>
    <i>
      <x v="5959"/>
    </i>
    <i>
      <x v="1181"/>
    </i>
    <i>
      <x v="5967"/>
    </i>
    <i>
      <x v="1182"/>
    </i>
    <i>
      <x v="5975"/>
    </i>
    <i>
      <x v="1183"/>
    </i>
    <i>
      <x v="16"/>
    </i>
    <i>
      <x v="1184"/>
    </i>
    <i>
      <x v="5991"/>
    </i>
    <i>
      <x v="1185"/>
    </i>
    <i>
      <x v="147"/>
    </i>
    <i>
      <x v="1186"/>
    </i>
    <i>
      <x v="6007"/>
    </i>
    <i>
      <x v="238"/>
    </i>
    <i>
      <x v="6015"/>
    </i>
    <i>
      <x v="1188"/>
    </i>
    <i>
      <x v="6023"/>
    </i>
    <i>
      <x v="1189"/>
    </i>
    <i>
      <x v="6031"/>
    </i>
    <i>
      <x v="1190"/>
    </i>
    <i>
      <x v="395"/>
    </i>
    <i>
      <x v="1191"/>
    </i>
    <i>
      <x v="6047"/>
    </i>
    <i>
      <x v="1192"/>
    </i>
    <i>
      <x v="6055"/>
    </i>
    <i>
      <x v="1193"/>
    </i>
    <i>
      <x v="6063"/>
    </i>
    <i>
      <x v="1194"/>
    </i>
    <i>
      <x v="6071"/>
    </i>
    <i>
      <x v="239"/>
    </i>
    <i>
      <x v="6079"/>
    </i>
    <i>
      <x v="1196"/>
    </i>
    <i>
      <x v="6087"/>
    </i>
    <i>
      <x v="1197"/>
    </i>
    <i>
      <x v="6095"/>
    </i>
    <i>
      <x v="1198"/>
    </i>
    <i>
      <x v="6103"/>
    </i>
    <i>
      <x v="1199"/>
    </i>
    <i>
      <x v="6111"/>
    </i>
    <i>
      <x v="1200"/>
    </i>
    <i>
      <x v="6119"/>
    </i>
    <i>
      <x v="1201"/>
    </i>
    <i>
      <x v="6127"/>
    </i>
    <i>
      <x v="1202"/>
    </i>
    <i>
      <x v="6135"/>
    </i>
    <i>
      <x v="240"/>
    </i>
    <i>
      <x v="6143"/>
    </i>
    <i>
      <x v="241"/>
    </i>
    <i>
      <x v="6151"/>
    </i>
    <i>
      <x v="32"/>
    </i>
    <i>
      <x v="6159"/>
    </i>
    <i>
      <x v="1206"/>
    </i>
    <i>
      <x v="6167"/>
    </i>
    <i>
      <x v="1207"/>
    </i>
    <i>
      <x v="401"/>
    </i>
    <i>
      <x v="1208"/>
    </i>
    <i>
      <x v="6183"/>
    </i>
    <i>
      <x v="1209"/>
    </i>
    <i>
      <x v="6191"/>
    </i>
    <i>
      <x v="33"/>
    </i>
    <i>
      <x v="6199"/>
    </i>
    <i>
      <x v="1211"/>
    </i>
    <i>
      <x v="6207"/>
    </i>
    <i>
      <x v="1212"/>
    </i>
    <i>
      <x v="6215"/>
    </i>
    <i>
      <x v="1213"/>
    </i>
    <i>
      <x v="6223"/>
    </i>
    <i>
      <x v="1214"/>
    </i>
    <i>
      <x v="6231"/>
    </i>
    <i>
      <x v="1215"/>
    </i>
    <i>
      <x v="6239"/>
    </i>
    <i>
      <x v="1216"/>
    </i>
    <i>
      <x v="6247"/>
    </i>
    <i>
      <x v="1217"/>
    </i>
    <i>
      <x v="6255"/>
    </i>
    <i>
      <x v="1218"/>
    </i>
    <i>
      <x v="6263"/>
    </i>
    <i>
      <x v="1219"/>
    </i>
    <i>
      <x v="6271"/>
    </i>
    <i>
      <x v="1220"/>
    </i>
    <i>
      <x v="6279"/>
    </i>
    <i>
      <x v="1221"/>
    </i>
    <i>
      <x v="6287"/>
    </i>
    <i>
      <x v="1222"/>
    </i>
    <i>
      <x v="6295"/>
    </i>
    <i>
      <x v="1223"/>
    </i>
    <i>
      <x v="6303"/>
    </i>
    <i>
      <x v="1224"/>
    </i>
    <i>
      <x v="6311"/>
    </i>
    <i>
      <x v="1225"/>
    </i>
    <i>
      <x v="6319"/>
    </i>
    <i>
      <x v="1226"/>
    </i>
    <i>
      <x v="6327"/>
    </i>
    <i>
      <x v="1227"/>
    </i>
    <i>
      <x v="153"/>
    </i>
    <i>
      <x v="1228"/>
    </i>
    <i>
      <x v="6343"/>
    </i>
    <i>
      <x v="1229"/>
    </i>
    <i>
      <x v="6351"/>
    </i>
    <i>
      <x v="1230"/>
    </i>
    <i>
      <x v="6359"/>
    </i>
    <i>
      <x v="1231"/>
    </i>
    <i>
      <x v="6367"/>
    </i>
    <i>
      <x v="242"/>
    </i>
    <i>
      <x v="6375"/>
    </i>
    <i>
      <x v="1233"/>
    </i>
    <i>
      <x v="6383"/>
    </i>
    <i>
      <x v="1234"/>
    </i>
    <i>
      <x v="6391"/>
    </i>
    <i>
      <x v="1235"/>
    </i>
    <i>
      <x v="6399"/>
    </i>
    <i>
      <x v="1236"/>
    </i>
    <i>
      <x v="6410"/>
    </i>
    <i>
      <x v="1237"/>
    </i>
    <i>
      <x v="6418"/>
    </i>
    <i>
      <x v="1238"/>
    </i>
    <i>
      <x v="213"/>
    </i>
    <i>
      <x v="1239"/>
    </i>
    <i>
      <x v="6434"/>
    </i>
    <i>
      <x v="1240"/>
    </i>
    <i>
      <x v="6442"/>
    </i>
    <i>
      <x v="1241"/>
    </i>
    <i>
      <x v="6450"/>
    </i>
    <i>
      <x v="1242"/>
    </i>
    <i>
      <x v="6458"/>
    </i>
    <i>
      <x v="1243"/>
    </i>
    <i>
      <x v="6466"/>
    </i>
    <i>
      <x v="1244"/>
    </i>
    <i>
      <x v="6474"/>
    </i>
    <i>
      <x v="1245"/>
    </i>
    <i>
      <x v="6482"/>
    </i>
    <i>
      <x v="1246"/>
    </i>
    <i>
      <x v="6490"/>
    </i>
    <i>
      <x v="1247"/>
    </i>
    <i>
      <x v="410"/>
    </i>
    <i>
      <x v="1248"/>
    </i>
    <i>
      <x v="6506"/>
    </i>
    <i>
      <x v="1249"/>
    </i>
    <i>
      <x v="6514"/>
    </i>
    <i>
      <x v="1250"/>
    </i>
    <i>
      <x v="6522"/>
    </i>
    <i>
      <x v="1251"/>
    </i>
    <i>
      <x v="6530"/>
    </i>
    <i>
      <x v="1252"/>
    </i>
    <i>
      <x v="6538"/>
    </i>
    <i>
      <x v="1253"/>
    </i>
    <i>
      <x v="414"/>
    </i>
    <i>
      <x v="1254"/>
    </i>
    <i>
      <x v="6554"/>
    </i>
    <i>
      <x v="1255"/>
    </i>
    <i>
      <x v="6562"/>
    </i>
    <i>
      <x v="1256"/>
    </i>
    <i>
      <x v="6570"/>
    </i>
    <i>
      <x v="1257"/>
    </i>
    <i>
      <x v="6578"/>
    </i>
    <i>
      <x v="1258"/>
    </i>
    <i>
      <x v="6586"/>
    </i>
    <i>
      <x v="1259"/>
    </i>
    <i>
      <x v="6594"/>
    </i>
    <i>
      <x v="1260"/>
    </i>
    <i>
      <x v="6602"/>
    </i>
    <i>
      <x v="1261"/>
    </i>
    <i>
      <x v="6610"/>
    </i>
    <i>
      <x v="1262"/>
    </i>
    <i>
      <x v="6618"/>
    </i>
    <i>
      <x v="1263"/>
    </i>
    <i>
      <x v="6626"/>
    </i>
    <i>
      <x v="1264"/>
    </i>
    <i>
      <x v="6634"/>
    </i>
    <i>
      <x v="243"/>
    </i>
    <i>
      <x v="6642"/>
    </i>
    <i>
      <x v="1266"/>
    </i>
    <i>
      <x v="6650"/>
    </i>
    <i>
      <x v="1267"/>
    </i>
    <i>
      <x v="6658"/>
    </i>
    <i>
      <x v="1268"/>
    </i>
    <i>
      <x v="6666"/>
    </i>
    <i>
      <x v="1269"/>
    </i>
    <i>
      <x v="6674"/>
    </i>
    <i>
      <x v="1270"/>
    </i>
    <i>
      <x v="6682"/>
    </i>
    <i>
      <x v="1271"/>
    </i>
    <i>
      <x v="6690"/>
    </i>
    <i>
      <x v="1272"/>
    </i>
    <i>
      <x v="6698"/>
    </i>
    <i>
      <x v="1273"/>
    </i>
    <i>
      <x v="6706"/>
    </i>
    <i>
      <x v="1274"/>
    </i>
    <i>
      <x v="6714"/>
    </i>
    <i>
      <x v="1275"/>
    </i>
    <i>
      <x v="6722"/>
    </i>
    <i>
      <x v="1276"/>
    </i>
    <i>
      <x v="6730"/>
    </i>
    <i>
      <x v="1277"/>
    </i>
    <i>
      <x v="6738"/>
    </i>
    <i>
      <x v="1278"/>
    </i>
    <i>
      <x v="6746"/>
    </i>
    <i>
      <x v="1279"/>
    </i>
    <i>
      <x v="6754"/>
    </i>
    <i>
      <x v="34"/>
    </i>
    <i>
      <x v="6762"/>
    </i>
    <i>
      <x v="1281"/>
    </i>
    <i>
      <x v="6770"/>
    </i>
    <i>
      <x v="1282"/>
    </i>
    <i>
      <x v="6778"/>
    </i>
    <i>
      <x v="1283"/>
    </i>
    <i>
      <x v="6786"/>
    </i>
    <i>
      <x v="1284"/>
    </i>
    <i>
      <x v="6794"/>
    </i>
    <i>
      <x v="1285"/>
    </i>
    <i>
      <x v="6802"/>
    </i>
    <i>
      <x v="1286"/>
    </i>
    <i>
      <x v="6810"/>
    </i>
    <i>
      <x v="1287"/>
    </i>
    <i>
      <x v="6818"/>
    </i>
    <i>
      <x v="1288"/>
    </i>
    <i>
      <x v="6826"/>
    </i>
    <i>
      <x v="1289"/>
    </i>
    <i>
      <x v="6834"/>
    </i>
    <i>
      <x v="1290"/>
    </i>
    <i>
      <x v="6842"/>
    </i>
    <i>
      <x v="1291"/>
    </i>
    <i>
      <x v="6850"/>
    </i>
    <i>
      <x v="1292"/>
    </i>
    <i>
      <x v="6858"/>
    </i>
    <i>
      <x v="1293"/>
    </i>
    <i>
      <x v="6866"/>
    </i>
    <i>
      <x v="1294"/>
    </i>
    <i>
      <x v="6874"/>
    </i>
    <i>
      <x v="1295"/>
    </i>
    <i>
      <x v="6882"/>
    </i>
    <i>
      <x v="1296"/>
    </i>
    <i>
      <x v="6890"/>
    </i>
    <i>
      <x v="1297"/>
    </i>
    <i>
      <x v="6898"/>
    </i>
    <i>
      <x v="1298"/>
    </i>
    <i>
      <x v="6906"/>
    </i>
    <i>
      <x v="1299"/>
    </i>
    <i>
      <x v="6914"/>
    </i>
    <i>
      <x v="1300"/>
    </i>
    <i>
      <x v="6922"/>
    </i>
    <i>
      <x v="1301"/>
    </i>
    <i>
      <x v="6930"/>
    </i>
    <i>
      <x v="1302"/>
    </i>
    <i>
      <x v="6938"/>
    </i>
    <i>
      <x v="1303"/>
    </i>
    <i>
      <x v="6946"/>
    </i>
    <i>
      <x v="1304"/>
    </i>
    <i>
      <x v="6954"/>
    </i>
    <i>
      <x v="1305"/>
    </i>
    <i>
      <x v="426"/>
    </i>
    <i>
      <x v="1306"/>
    </i>
    <i>
      <x v="6970"/>
    </i>
    <i>
      <x v="1307"/>
    </i>
    <i>
      <x v="6978"/>
    </i>
    <i>
      <x v="1308"/>
    </i>
    <i>
      <x v="6986"/>
    </i>
    <i>
      <x v="1309"/>
    </i>
    <i>
      <x v="6994"/>
    </i>
    <i>
      <x v="1310"/>
    </i>
    <i>
      <x v="7002"/>
    </i>
    <i>
      <x v="1311"/>
    </i>
    <i>
      <x v="7010"/>
    </i>
    <i>
      <x v="1312"/>
    </i>
    <i>
      <x v="7018"/>
    </i>
    <i>
      <x v="35"/>
    </i>
    <i>
      <x v="7026"/>
    </i>
    <i>
      <x v="1314"/>
    </i>
    <i>
      <x v="7034"/>
    </i>
    <i>
      <x v="1315"/>
    </i>
    <i>
      <x v="7042"/>
    </i>
    <i>
      <x v="1316"/>
    </i>
    <i>
      <x v="428"/>
    </i>
    <i>
      <x v="1317"/>
    </i>
    <i>
      <x v="7058"/>
    </i>
    <i>
      <x v="1318"/>
    </i>
    <i>
      <x v="7066"/>
    </i>
    <i>
      <x v="1319"/>
    </i>
    <i>
      <x v="7074"/>
    </i>
    <i>
      <x v="1320"/>
    </i>
    <i>
      <x v="7082"/>
    </i>
    <i>
      <x v="1321"/>
    </i>
    <i>
      <x v="7090"/>
    </i>
    <i>
      <x v="1322"/>
    </i>
    <i>
      <x v="7098"/>
    </i>
    <i>
      <x v="1323"/>
    </i>
    <i>
      <x v="7106"/>
    </i>
    <i>
      <x v="1324"/>
    </i>
    <i>
      <x v="7114"/>
    </i>
    <i>
      <x v="1325"/>
    </i>
    <i>
      <x v="7122"/>
    </i>
    <i>
      <x v="1326"/>
    </i>
    <i>
      <x v="7130"/>
    </i>
    <i>
      <x v="1327"/>
    </i>
    <i>
      <x v="7138"/>
    </i>
    <i>
      <x v="1328"/>
    </i>
    <i>
      <x v="7146"/>
    </i>
    <i>
      <x v="1329"/>
    </i>
    <i>
      <x v="7154"/>
    </i>
    <i>
      <x v="1330"/>
    </i>
    <i>
      <x v="7162"/>
    </i>
    <i>
      <x v="1331"/>
    </i>
    <i>
      <x v="7170"/>
    </i>
    <i>
      <x v="1332"/>
    </i>
    <i>
      <x v="7178"/>
    </i>
    <i>
      <x v="1333"/>
    </i>
    <i>
      <x v="7186"/>
    </i>
    <i>
      <x v="1334"/>
    </i>
    <i>
      <x v="7194"/>
    </i>
    <i>
      <x v="1335"/>
    </i>
    <i>
      <x v="7202"/>
    </i>
    <i>
      <x v="1336"/>
    </i>
    <i>
      <x v="7210"/>
    </i>
    <i>
      <x v="1337"/>
    </i>
    <i>
      <x v="7218"/>
    </i>
    <i>
      <x v="1338"/>
    </i>
    <i>
      <x v="7226"/>
    </i>
    <i>
      <x v="1339"/>
    </i>
    <i>
      <x v="7234"/>
    </i>
    <i>
      <x v="1340"/>
    </i>
    <i>
      <x v="7242"/>
    </i>
    <i>
      <x v="1341"/>
    </i>
    <i>
      <x v="7250"/>
    </i>
    <i>
      <x v="1342"/>
    </i>
    <i>
      <x v="7258"/>
    </i>
    <i>
      <x v="1343"/>
    </i>
    <i>
      <x v="7266"/>
    </i>
    <i>
      <x v="1344"/>
    </i>
    <i>
      <x v="7274"/>
    </i>
    <i>
      <x v="1345"/>
    </i>
    <i>
      <x v="7282"/>
    </i>
    <i>
      <x v="1346"/>
    </i>
    <i>
      <x v="7290"/>
    </i>
    <i>
      <x v="1347"/>
    </i>
    <i>
      <x v="7298"/>
    </i>
    <i>
      <x v="1348"/>
    </i>
    <i>
      <x v="7306"/>
    </i>
    <i>
      <x v="1349"/>
    </i>
    <i>
      <x v="7314"/>
    </i>
    <i>
      <x v="1350"/>
    </i>
    <i>
      <x v="7322"/>
    </i>
    <i>
      <x v="1351"/>
    </i>
    <i>
      <x v="7330"/>
    </i>
    <i>
      <x v="1352"/>
    </i>
    <i>
      <x v="7338"/>
    </i>
    <i>
      <x v="1353"/>
    </i>
    <i>
      <x v="7346"/>
    </i>
    <i>
      <x v="1354"/>
    </i>
    <i>
      <x v="7354"/>
    </i>
    <i>
      <x v="1355"/>
    </i>
    <i>
      <x v="7362"/>
    </i>
    <i>
      <x v="1356"/>
    </i>
    <i>
      <x v="7370"/>
    </i>
    <i>
      <x v="1357"/>
    </i>
    <i>
      <x v="7378"/>
    </i>
    <i>
      <x v="1358"/>
    </i>
    <i>
      <x v="7386"/>
    </i>
    <i>
      <x v="1359"/>
    </i>
    <i>
      <x v="7394"/>
    </i>
    <i>
      <x v="1360"/>
    </i>
    <i>
      <x v="7402"/>
    </i>
    <i>
      <x v="244"/>
    </i>
    <i>
      <x v="7410"/>
    </i>
    <i>
      <x v="1362"/>
    </i>
    <i>
      <x v="7418"/>
    </i>
    <i>
      <x v="1363"/>
    </i>
    <i>
      <x v="7426"/>
    </i>
    <i>
      <x v="1364"/>
    </i>
    <i>
      <x v="7434"/>
    </i>
    <i>
      <x v="1365"/>
    </i>
    <i>
      <x v="7442"/>
    </i>
    <i>
      <x v="1366"/>
    </i>
    <i>
      <x v="7450"/>
    </i>
    <i>
      <x v="1367"/>
    </i>
    <i>
      <x v="7458"/>
    </i>
    <i>
      <x v="1368"/>
    </i>
    <i>
      <x v="7466"/>
    </i>
    <i>
      <x v="1369"/>
    </i>
    <i>
      <x v="7474"/>
    </i>
    <i>
      <x v="1370"/>
    </i>
    <i>
      <x v="7482"/>
    </i>
    <i>
      <x v="1371"/>
    </i>
    <i>
      <x v="7490"/>
    </i>
    <i>
      <x v="1372"/>
    </i>
    <i>
      <x v="441"/>
    </i>
    <i>
      <x v="1373"/>
    </i>
    <i>
      <x v="7506"/>
    </i>
    <i>
      <x v="1374"/>
    </i>
    <i>
      <x v="7514"/>
    </i>
    <i>
      <x v="1375"/>
    </i>
    <i>
      <x v="7522"/>
    </i>
    <i>
      <x v="245"/>
    </i>
    <i>
      <x v="7530"/>
    </i>
    <i>
      <x v="1377"/>
    </i>
    <i>
      <x v="7538"/>
    </i>
    <i>
      <x v="1378"/>
    </i>
    <i>
      <x v="7546"/>
    </i>
    <i>
      <x v="1379"/>
    </i>
    <i>
      <x v="7554"/>
    </i>
    <i>
      <x v="1380"/>
    </i>
    <i>
      <x v="7562"/>
    </i>
    <i>
      <x v="1381"/>
    </i>
    <i>
      <x v="7570"/>
    </i>
    <i>
      <x v="1382"/>
    </i>
    <i>
      <x v="7578"/>
    </i>
    <i>
      <x v="1383"/>
    </i>
    <i>
      <x v="7586"/>
    </i>
    <i>
      <x v="1384"/>
    </i>
    <i>
      <x v="7594"/>
    </i>
    <i>
      <x v="1385"/>
    </i>
    <i>
      <x v="7602"/>
    </i>
    <i>
      <x v="1386"/>
    </i>
    <i>
      <x v="7610"/>
    </i>
    <i>
      <x v="36"/>
    </i>
    <i>
      <x v="7618"/>
    </i>
    <i>
      <x v="1388"/>
    </i>
    <i>
      <x v="7626"/>
    </i>
    <i>
      <x v="1389"/>
    </i>
    <i>
      <x v="7634"/>
    </i>
    <i>
      <x v="1390"/>
    </i>
    <i>
      <x v="7642"/>
    </i>
    <i>
      <x v="1391"/>
    </i>
    <i>
      <x v="7650"/>
    </i>
    <i>
      <x v="1392"/>
    </i>
    <i>
      <x v="7658"/>
    </i>
    <i>
      <x v="37"/>
    </i>
    <i>
      <x v="7666"/>
    </i>
    <i>
      <x v="1394"/>
    </i>
    <i>
      <x v="7674"/>
    </i>
    <i>
      <x v="1395"/>
    </i>
    <i>
      <x v="7682"/>
    </i>
    <i>
      <x v="1396"/>
    </i>
    <i>
      <x v="7690"/>
    </i>
    <i>
      <x v="1397"/>
    </i>
    <i>
      <x v="7698"/>
    </i>
    <i>
      <x v="1398"/>
    </i>
    <i>
      <x v="7706"/>
    </i>
    <i>
      <x v="1399"/>
    </i>
    <i>
      <x v="7714"/>
    </i>
    <i>
      <x v="1400"/>
    </i>
    <i>
      <x v="7722"/>
    </i>
    <i>
      <x v="1401"/>
    </i>
    <i>
      <x v="7734"/>
    </i>
    <i>
      <x v="1402"/>
    </i>
    <i>
      <x v="7742"/>
    </i>
    <i>
      <x v="1403"/>
    </i>
    <i>
      <x v="7750"/>
    </i>
    <i>
      <x v="1404"/>
    </i>
    <i>
      <x v="7758"/>
    </i>
    <i>
      <x v="1405"/>
    </i>
    <i>
      <x v="7766"/>
    </i>
    <i>
      <x v="1406"/>
    </i>
    <i>
      <x v="7774"/>
    </i>
    <i>
      <x v="1407"/>
    </i>
    <i>
      <x v="7782"/>
    </i>
    <i>
      <x v="1408"/>
    </i>
    <i>
      <x v="7790"/>
    </i>
    <i>
      <x v="1409"/>
    </i>
    <i>
      <x v="7798"/>
    </i>
    <i>
      <x v="1410"/>
    </i>
    <i>
      <x v="7806"/>
    </i>
    <i>
      <x v="1411"/>
    </i>
    <i>
      <x v="7814"/>
    </i>
    <i>
      <x v="1412"/>
    </i>
    <i>
      <x v="7822"/>
    </i>
    <i>
      <x v="1413"/>
    </i>
    <i>
      <x v="7830"/>
    </i>
    <i>
      <x v="1414"/>
    </i>
    <i>
      <x v="7838"/>
    </i>
    <i>
      <x v="1415"/>
    </i>
    <i>
      <x v="7846"/>
    </i>
    <i>
      <x v="1416"/>
    </i>
    <i>
      <x v="7854"/>
    </i>
    <i>
      <x v="1417"/>
    </i>
    <i>
      <x v="7862"/>
    </i>
    <i>
      <x v="1418"/>
    </i>
    <i>
      <x v="7870"/>
    </i>
    <i>
      <x v="1419"/>
    </i>
    <i>
      <x v="7878"/>
    </i>
    <i>
      <x v="1420"/>
    </i>
    <i>
      <x v="7886"/>
    </i>
    <i>
      <x v="1421"/>
    </i>
    <i>
      <x v="7894"/>
    </i>
    <i>
      <x v="1422"/>
    </i>
    <i>
      <x v="453"/>
    </i>
    <i>
      <x v="1423"/>
    </i>
    <i>
      <x v="7910"/>
    </i>
    <i>
      <x v="1424"/>
    </i>
    <i>
      <x v="7918"/>
    </i>
    <i>
      <x v="1425"/>
    </i>
    <i>
      <x v="175"/>
    </i>
    <i>
      <x v="1426"/>
    </i>
    <i>
      <x v="7934"/>
    </i>
    <i>
      <x v="1427"/>
    </i>
    <i>
      <x v="7942"/>
    </i>
    <i>
      <x v="1428"/>
    </i>
    <i>
      <x v="7950"/>
    </i>
    <i>
      <x v="1429"/>
    </i>
    <i>
      <x v="7958"/>
    </i>
    <i>
      <x v="1430"/>
    </i>
    <i>
      <x v="456"/>
    </i>
    <i>
      <x v="1431"/>
    </i>
    <i>
      <x v="7974"/>
    </i>
    <i>
      <x v="1432"/>
    </i>
    <i>
      <x v="458"/>
    </i>
    <i>
      <x v="1433"/>
    </i>
    <i>
      <x v="7990"/>
    </i>
    <i>
      <x v="1434"/>
    </i>
    <i>
      <x v="7998"/>
    </i>
    <i>
      <x v="1435"/>
    </i>
    <i>
      <x v="460"/>
    </i>
    <i>
      <x v="1436"/>
    </i>
    <i>
      <x v="461"/>
    </i>
    <i>
      <x v="1437"/>
    </i>
    <i>
      <x v="8022"/>
    </i>
    <i>
      <x v="1438"/>
    </i>
    <i>
      <x v="8030"/>
    </i>
    <i>
      <x v="1439"/>
    </i>
    <i>
      <x v="8038"/>
    </i>
    <i>
      <x v="1440"/>
    </i>
    <i>
      <x v="8046"/>
    </i>
    <i>
      <x v="246"/>
    </i>
    <i>
      <x v="8054"/>
    </i>
    <i>
      <x v="1442"/>
    </i>
    <i>
      <x v="8062"/>
    </i>
    <i>
      <x v="1443"/>
    </i>
    <i>
      <x v="8070"/>
    </i>
    <i>
      <x v="1444"/>
    </i>
    <i>
      <x v="8078"/>
    </i>
    <i>
      <x v="1445"/>
    </i>
    <i>
      <x v="8086"/>
    </i>
    <i>
      <x v="38"/>
    </i>
    <i>
      <x v="8094"/>
    </i>
    <i>
      <x v="1447"/>
    </i>
    <i>
      <x v="8102"/>
    </i>
    <i>
      <x v="1448"/>
    </i>
    <i>
      <x v="8110"/>
    </i>
    <i>
      <x v="1449"/>
    </i>
    <i>
      <x v="8118"/>
    </i>
    <i>
      <x v="1450"/>
    </i>
    <i>
      <x v="8126"/>
    </i>
    <i>
      <x v="1451"/>
    </i>
    <i>
      <x v="8134"/>
    </i>
    <i>
      <x v="1452"/>
    </i>
    <i>
      <x v="8142"/>
    </i>
    <i>
      <x v="1453"/>
    </i>
    <i>
      <x v="8150"/>
    </i>
    <i>
      <x v="1454"/>
    </i>
    <i>
      <x v="8158"/>
    </i>
    <i>
      <x v="1455"/>
    </i>
    <i>
      <x v="8166"/>
    </i>
    <i>
      <x v="1456"/>
    </i>
    <i>
      <x v="8174"/>
    </i>
    <i>
      <x v="1457"/>
    </i>
    <i>
      <x v="8182"/>
    </i>
    <i>
      <x v="1458"/>
    </i>
    <i>
      <x v="8190"/>
    </i>
    <i>
      <x v="1459"/>
    </i>
    <i>
      <x v="8198"/>
    </i>
    <i>
      <x v="1460"/>
    </i>
    <i>
      <x v="8206"/>
    </i>
    <i>
      <x v="1461"/>
    </i>
    <i>
      <x v="8214"/>
    </i>
    <i>
      <x v="1462"/>
    </i>
    <i>
      <x v="8222"/>
    </i>
    <i>
      <x v="247"/>
    </i>
    <i>
      <x v="8230"/>
    </i>
    <i>
      <x v="1464"/>
    </i>
    <i>
      <x v="8238"/>
    </i>
    <i>
      <x v="1465"/>
    </i>
    <i>
      <x v="8246"/>
    </i>
    <i>
      <x v="1466"/>
    </i>
    <i>
      <x v="8254"/>
    </i>
    <i>
      <x v="1467"/>
    </i>
    <i>
      <x v="8262"/>
    </i>
    <i>
      <x v="1468"/>
    </i>
    <i>
      <x v="8270"/>
    </i>
    <i>
      <x v="248"/>
    </i>
    <i>
      <x v="8278"/>
    </i>
    <i>
      <x v="1470"/>
    </i>
    <i>
      <x v="8286"/>
    </i>
    <i>
      <x v="1471"/>
    </i>
    <i>
      <x v="8294"/>
    </i>
    <i>
      <x v="1472"/>
    </i>
    <i>
      <x v="8302"/>
    </i>
    <i>
      <x v="249"/>
    </i>
    <i>
      <x v="8310"/>
    </i>
    <i>
      <x v="1474"/>
    </i>
    <i>
      <x v="8318"/>
    </i>
    <i>
      <x v="1475"/>
    </i>
    <i>
      <x v="8326"/>
    </i>
    <i>
      <x v="1476"/>
    </i>
    <i>
      <x v="8334"/>
    </i>
    <i>
      <x v="1477"/>
    </i>
    <i>
      <x v="8342"/>
    </i>
    <i>
      <x v="1478"/>
    </i>
    <i>
      <x v="8350"/>
    </i>
    <i>
      <x v="1479"/>
    </i>
    <i>
      <x v="8358"/>
    </i>
    <i>
      <x v="39"/>
    </i>
    <i>
      <x v="8366"/>
    </i>
    <i>
      <x v="1481"/>
    </i>
    <i>
      <x v="8374"/>
    </i>
    <i>
      <x v="40"/>
    </i>
    <i>
      <x v="8382"/>
    </i>
    <i>
      <x v="1483"/>
    </i>
    <i>
      <x v="8390"/>
    </i>
    <i>
      <x v="1484"/>
    </i>
    <i>
      <x v="8398"/>
    </i>
    <i>
      <x v="1485"/>
    </i>
    <i>
      <x v="469"/>
    </i>
    <i>
      <x v="1486"/>
    </i>
    <i>
      <x v="8414"/>
    </i>
    <i>
      <x v="1487"/>
    </i>
    <i>
      <x v="8422"/>
    </i>
    <i>
      <x v="250"/>
    </i>
    <i>
      <x v="8430"/>
    </i>
    <i>
      <x v="1489"/>
    </i>
    <i>
      <x v="8438"/>
    </i>
    <i>
      <x v="1490"/>
    </i>
    <i>
      <x v="8446"/>
    </i>
    <i>
      <x v="1491"/>
    </i>
    <i>
      <x v="8454"/>
    </i>
    <i>
      <x v="1492"/>
    </i>
    <i>
      <x v="8462"/>
    </i>
    <i>
      <x v="1493"/>
    </i>
    <i>
      <x v="8470"/>
    </i>
    <i>
      <x v="1494"/>
    </i>
    <i>
      <x v="8478"/>
    </i>
    <i>
      <x v="1495"/>
    </i>
    <i>
      <x v="215"/>
    </i>
    <i>
      <x v="1496"/>
    </i>
    <i>
      <x v="8494"/>
    </i>
    <i>
      <x v="1497"/>
    </i>
    <i>
      <x v="8502"/>
    </i>
    <i>
      <x v="1498"/>
    </i>
    <i>
      <x v="8510"/>
    </i>
    <i>
      <x v="1499"/>
    </i>
    <i>
      <x v="8518"/>
    </i>
    <i>
      <x v="1500"/>
    </i>
    <i>
      <x v="8526"/>
    </i>
    <i>
      <x v="1501"/>
    </i>
    <i>
      <x v="8534"/>
    </i>
    <i>
      <x v="1502"/>
    </i>
    <i>
      <x v="8542"/>
    </i>
    <i>
      <x v="1503"/>
    </i>
    <i>
      <x v="474"/>
    </i>
    <i>
      <x v="1504"/>
    </i>
    <i>
      <x v="8558"/>
    </i>
    <i>
      <x v="251"/>
    </i>
    <i>
      <x v="8566"/>
    </i>
    <i>
      <x v="1506"/>
    </i>
    <i>
      <x v="8574"/>
    </i>
    <i>
      <x v="1507"/>
    </i>
    <i>
      <x v="8582"/>
    </i>
    <i>
      <x v="1508"/>
    </i>
    <i>
      <x v="8590"/>
    </i>
    <i>
      <x v="1509"/>
    </i>
    <i>
      <x v="8598"/>
    </i>
    <i>
      <x v="1510"/>
    </i>
    <i>
      <x v="8606"/>
    </i>
    <i>
      <x v="1511"/>
    </i>
    <i>
      <x v="8614"/>
    </i>
    <i>
      <x v="1512"/>
    </i>
    <i>
      <x v="8622"/>
    </i>
    <i>
      <x v="1513"/>
    </i>
    <i>
      <x v="8630"/>
    </i>
    <i>
      <x v="1514"/>
    </i>
    <i>
      <x v="8638"/>
    </i>
    <i>
      <x v="1515"/>
    </i>
    <i>
      <x v="8646"/>
    </i>
    <i>
      <x v="1516"/>
    </i>
    <i>
      <x v="8654"/>
    </i>
    <i>
      <x v="1517"/>
    </i>
    <i>
      <x v="8662"/>
    </i>
    <i>
      <x v="1518"/>
    </i>
    <i>
      <x v="8670"/>
    </i>
    <i>
      <x v="1519"/>
    </i>
    <i>
      <x v="8678"/>
    </i>
    <i>
      <x v="1520"/>
    </i>
    <i>
      <x v="8686"/>
    </i>
    <i>
      <x v="1521"/>
    </i>
    <i>
      <x v="8694"/>
    </i>
    <i>
      <x v="1522"/>
    </i>
    <i>
      <x v="8702"/>
    </i>
    <i>
      <x v="1523"/>
    </i>
    <i>
      <x v="8710"/>
    </i>
    <i>
      <x v="1524"/>
    </i>
    <i>
      <x v="8718"/>
    </i>
    <i>
      <x v="1525"/>
    </i>
    <i>
      <x v="8726"/>
    </i>
    <i>
      <x v="1526"/>
    </i>
    <i>
      <x v="8734"/>
    </i>
    <i>
      <x v="1527"/>
    </i>
    <i>
      <x v="8742"/>
    </i>
    <i>
      <x v="1528"/>
    </i>
    <i>
      <x v="8750"/>
    </i>
    <i>
      <x v="1529"/>
    </i>
    <i>
      <x v="8758"/>
    </i>
    <i>
      <x v="1530"/>
    </i>
    <i>
      <x v="8766"/>
    </i>
    <i>
      <x v="1531"/>
    </i>
    <i>
      <x v="8774"/>
    </i>
    <i>
      <x v="1532"/>
    </i>
    <i>
      <x v="8782"/>
    </i>
    <i>
      <x v="1533"/>
    </i>
    <i>
      <x v="8790"/>
    </i>
    <i>
      <x v="1534"/>
    </i>
    <i>
      <x v="8798"/>
    </i>
    <i>
      <x v="1535"/>
    </i>
    <i>
      <x v="8806"/>
    </i>
    <i>
      <x v="252"/>
    </i>
    <i>
      <x v="8814"/>
    </i>
    <i>
      <x v="1537"/>
    </i>
    <i>
      <x v="8822"/>
    </i>
    <i>
      <x v="1538"/>
    </i>
    <i>
      <x v="483"/>
    </i>
    <i>
      <x v="1539"/>
    </i>
    <i>
      <x v="8838"/>
    </i>
    <i>
      <x v="1540"/>
    </i>
    <i>
      <x v="8846"/>
    </i>
    <i>
      <x v="1541"/>
    </i>
    <i>
      <x v="8854"/>
    </i>
    <i>
      <x v="1542"/>
    </i>
    <i>
      <x v="8862"/>
    </i>
    <i>
      <x v="1543"/>
    </i>
    <i>
      <x v="192"/>
    </i>
    <i>
      <x v="1544"/>
    </i>
    <i>
      <x v="8878"/>
    </i>
    <i>
      <x v="1545"/>
    </i>
    <i>
      <x v="8886"/>
    </i>
    <i>
      <x v="1546"/>
    </i>
    <i>
      <x v="8894"/>
    </i>
    <i>
      <x v="1547"/>
    </i>
    <i>
      <x v="8902"/>
    </i>
    <i>
      <x v="1548"/>
    </i>
    <i>
      <x v="8910"/>
    </i>
    <i>
      <x v="1549"/>
    </i>
    <i>
      <x v="8918"/>
    </i>
    <i>
      <x v="1550"/>
    </i>
    <i>
      <x v="8926"/>
    </i>
    <i>
      <x v="1551"/>
    </i>
    <i>
      <x v="8934"/>
    </i>
    <i>
      <x v="41"/>
    </i>
    <i>
      <x v="8942"/>
    </i>
    <i>
      <x v="1553"/>
    </i>
    <i>
      <x v="8950"/>
    </i>
    <i>
      <x v="1554"/>
    </i>
    <i>
      <x v="8958"/>
    </i>
    <i>
      <x v="1555"/>
    </i>
    <i>
      <x v="8966"/>
    </i>
    <i>
      <x v="1556"/>
    </i>
    <i>
      <x v="8974"/>
    </i>
    <i>
      <x v="1557"/>
    </i>
    <i>
      <x v="8982"/>
    </i>
    <i>
      <x v="1558"/>
    </i>
    <i>
      <x v="8990"/>
    </i>
    <i>
      <x v="1559"/>
    </i>
    <i>
      <x v="8998"/>
    </i>
    <i>
      <x v="1560"/>
    </i>
    <i>
      <x v="9006"/>
    </i>
    <i>
      <x v="1561"/>
    </i>
    <i>
      <x v="9014"/>
    </i>
    <i>
      <x v="1562"/>
    </i>
    <i>
      <x v="9022"/>
    </i>
    <i>
      <x v="1563"/>
    </i>
    <i>
      <x v="9030"/>
    </i>
    <i>
      <x v="1564"/>
    </i>
    <i>
      <x v="9038"/>
    </i>
    <i>
      <x v="1565"/>
    </i>
    <i>
      <x v="9046"/>
    </i>
    <i>
      <x v="1566"/>
    </i>
    <i>
      <x v="9054"/>
    </i>
    <i>
      <x v="1567"/>
    </i>
    <i>
      <x v="4777"/>
    </i>
    <i>
      <x v="1568"/>
    </i>
    <i>
      <x v="4781"/>
    </i>
    <i>
      <x v="1569"/>
    </i>
    <i>
      <x v="4785"/>
    </i>
    <i>
      <x v="1570"/>
    </i>
    <i>
      <x v="4789"/>
    </i>
    <i>
      <x v="1571"/>
    </i>
    <i>
      <x v="4793"/>
    </i>
    <i>
      <x v="42"/>
    </i>
    <i>
      <x v="4797"/>
    </i>
    <i>
      <x v="1573"/>
    </i>
    <i>
      <x v="4801"/>
    </i>
    <i>
      <x v="1574"/>
    </i>
    <i>
      <x v="4805"/>
    </i>
    <i>
      <x v="1575"/>
    </i>
    <i>
      <x v="4809"/>
    </i>
    <i>
      <x v="1576"/>
    </i>
    <i>
      <x v="4813"/>
    </i>
    <i>
      <x v="1577"/>
    </i>
    <i>
      <x v="4817"/>
    </i>
    <i>
      <x v="1578"/>
    </i>
    <i>
      <x v="4821"/>
    </i>
    <i>
      <x v="1579"/>
    </i>
    <i>
      <x v="4825"/>
    </i>
    <i>
      <x v="1580"/>
    </i>
    <i>
      <x v="4829"/>
    </i>
    <i>
      <x v="1581"/>
    </i>
    <i>
      <x v="4833"/>
    </i>
    <i>
      <x v="1582"/>
    </i>
    <i>
      <x v="4837"/>
    </i>
    <i>
      <x v="1583"/>
    </i>
    <i>
      <x v="4841"/>
    </i>
    <i>
      <x v="1584"/>
    </i>
    <i>
      <x v="4845"/>
    </i>
    <i>
      <x v="1585"/>
    </i>
    <i>
      <x v="4849"/>
    </i>
    <i>
      <x v="1586"/>
    </i>
    <i>
      <x v="4853"/>
    </i>
    <i>
      <x v="1587"/>
    </i>
    <i>
      <x v="4857"/>
    </i>
    <i>
      <x v="43"/>
    </i>
    <i>
      <x v="4861"/>
    </i>
    <i>
      <x v="1589"/>
    </i>
    <i>
      <x v="4865"/>
    </i>
    <i>
      <x v="1590"/>
    </i>
    <i>
      <x v="4869"/>
    </i>
    <i>
      <x v="1591"/>
    </i>
    <i>
      <x v="4873"/>
    </i>
    <i>
      <x v="1592"/>
    </i>
    <i>
      <x v="4877"/>
    </i>
    <i>
      <x v="1593"/>
    </i>
    <i>
      <x v="4881"/>
    </i>
    <i>
      <x v="1594"/>
    </i>
    <i>
      <x v="4885"/>
    </i>
    <i>
      <x v="1595"/>
    </i>
    <i>
      <x v="4889"/>
    </i>
    <i>
      <x v="1596"/>
    </i>
    <i>
      <x v="4893"/>
    </i>
    <i>
      <x v="1597"/>
    </i>
    <i>
      <x v="4897"/>
    </i>
    <i>
      <x v="1598"/>
    </i>
    <i>
      <x v="4901"/>
    </i>
    <i>
      <x v="1599"/>
    </i>
    <i>
      <x v="4905"/>
    </i>
    <i>
      <x v="1600"/>
    </i>
    <i>
      <x v="4909"/>
    </i>
    <i>
      <x v="1601"/>
    </i>
    <i>
      <x v="4913"/>
    </i>
    <i>
      <x v="1602"/>
    </i>
    <i>
      <x v="4917"/>
    </i>
    <i>
      <x v="1603"/>
    </i>
    <i>
      <x v="119"/>
    </i>
    <i>
      <x v="1604"/>
    </i>
    <i>
      <x v="4925"/>
    </i>
    <i>
      <x v="1605"/>
    </i>
    <i>
      <x v="4929"/>
    </i>
    <i>
      <x v="44"/>
    </i>
    <i>
      <x v="4933"/>
    </i>
    <i>
      <x v="1607"/>
    </i>
    <i>
      <x v="4937"/>
    </i>
    <i>
      <x v="1608"/>
    </i>
    <i>
      <x v="4941"/>
    </i>
    <i>
      <x v="1609"/>
    </i>
    <i>
      <x v="4945"/>
    </i>
    <i>
      <x v="1610"/>
    </i>
    <i>
      <x v="4949"/>
    </i>
    <i>
      <x v="1611"/>
    </i>
    <i>
      <x v="4953"/>
    </i>
    <i>
      <x v="1612"/>
    </i>
    <i>
      <x v="4957"/>
    </i>
    <i>
      <x v="253"/>
    </i>
    <i>
      <x v="4961"/>
    </i>
    <i>
      <x v="1614"/>
    </i>
    <i>
      <x v="4965"/>
    </i>
    <i>
      <x v="1615"/>
    </i>
    <i>
      <x v="4969"/>
    </i>
    <i>
      <x v="1616"/>
    </i>
    <i>
      <x v="4973"/>
    </i>
    <i>
      <x v="1617"/>
    </i>
    <i>
      <x v="4977"/>
    </i>
    <i>
      <x v="1618"/>
    </i>
    <i>
      <x v="4981"/>
    </i>
    <i>
      <x v="1619"/>
    </i>
    <i>
      <x v="211"/>
    </i>
    <i>
      <x v="1620"/>
    </i>
    <i>
      <x v="4989"/>
    </i>
    <i>
      <x v="1621"/>
    </i>
    <i>
      <x v="4993"/>
    </i>
    <i>
      <x v="1622"/>
    </i>
    <i>
      <x v="4997"/>
    </i>
    <i>
      <x v="1623"/>
    </i>
    <i>
      <x v="5001"/>
    </i>
    <i>
      <x v="1624"/>
    </i>
    <i>
      <x v="5005"/>
    </i>
    <i>
      <x v="1625"/>
    </i>
    <i>
      <x v="5009"/>
    </i>
    <i>
      <x v="1626"/>
    </i>
    <i>
      <x v="363"/>
    </i>
    <i>
      <x v="1627"/>
    </i>
    <i>
      <x v="5017"/>
    </i>
    <i>
      <x v="1628"/>
    </i>
    <i>
      <x v="123"/>
    </i>
    <i>
      <x v="1629"/>
    </i>
    <i>
      <x v="5025"/>
    </i>
    <i>
      <x v="1630"/>
    </i>
    <i>
      <x v="5029"/>
    </i>
    <i>
      <x v="1631"/>
    </i>
    <i>
      <x v="5033"/>
    </i>
    <i>
      <x v="254"/>
    </i>
    <i>
      <x v="5037"/>
    </i>
    <i>
      <x v="1633"/>
    </i>
    <i>
      <x v="5041"/>
    </i>
    <i>
      <x v="255"/>
    </i>
    <i>
      <x v="366"/>
    </i>
    <i>
      <x v="1635"/>
    </i>
    <i>
      <x v="5049"/>
    </i>
    <i>
      <x v="1636"/>
    </i>
    <i>
      <x v="5053"/>
    </i>
    <i>
      <x v="1637"/>
    </i>
    <i>
      <x v="5057"/>
    </i>
    <i>
      <x v="1638"/>
    </i>
    <i>
      <x v="5061"/>
    </i>
    <i>
      <x v="1639"/>
    </i>
    <i>
      <x v="5065"/>
    </i>
    <i>
      <x v="1640"/>
    </i>
    <i>
      <x v="5069"/>
    </i>
    <i>
      <x v="1641"/>
    </i>
    <i>
      <x v="5073"/>
    </i>
    <i>
      <x v="1642"/>
    </i>
    <i>
      <x v="5077"/>
    </i>
    <i>
      <x v="1643"/>
    </i>
    <i>
      <x v="5081"/>
    </i>
    <i>
      <x v="1644"/>
    </i>
    <i>
      <x v="5085"/>
    </i>
    <i>
      <x v="1645"/>
    </i>
    <i>
      <x v="5089"/>
    </i>
    <i>
      <x v="1646"/>
    </i>
    <i>
      <x v="5093"/>
    </i>
    <i>
      <x v="256"/>
    </i>
    <i>
      <x v="5097"/>
    </i>
    <i>
      <x v="1648"/>
    </i>
    <i>
      <x v="5101"/>
    </i>
    <i>
      <x v="1649"/>
    </i>
    <i>
      <x v="5105"/>
    </i>
    <i>
      <x v="1650"/>
    </i>
    <i>
      <x v="5109"/>
    </i>
    <i>
      <x v="1651"/>
    </i>
    <i>
      <x v="5113"/>
    </i>
    <i>
      <x v="1652"/>
    </i>
    <i>
      <x v="5117"/>
    </i>
    <i>
      <x v="1653"/>
    </i>
    <i>
      <x v="5121"/>
    </i>
    <i>
      <x v="1654"/>
    </i>
    <i>
      <x v="5125"/>
    </i>
    <i>
      <x v="1655"/>
    </i>
    <i>
      <x v="5129"/>
    </i>
    <i>
      <x v="1656"/>
    </i>
    <i>
      <x v="5133"/>
    </i>
    <i>
      <x v="1657"/>
    </i>
    <i>
      <x v="5137"/>
    </i>
    <i>
      <x v="1658"/>
    </i>
    <i>
      <x v="5141"/>
    </i>
    <i>
      <x v="1659"/>
    </i>
    <i>
      <x v="5145"/>
    </i>
    <i>
      <x v="1660"/>
    </i>
    <i>
      <x v="5149"/>
    </i>
    <i>
      <x v="1661"/>
    </i>
    <i>
      <x v="5153"/>
    </i>
    <i>
      <x v="1662"/>
    </i>
    <i>
      <x v="5157"/>
    </i>
    <i>
      <x v="1663"/>
    </i>
    <i>
      <x v="5161"/>
    </i>
    <i>
      <x v="1664"/>
    </i>
    <i>
      <x v="5165"/>
    </i>
    <i>
      <x v="1665"/>
    </i>
    <i>
      <x v="5169"/>
    </i>
    <i>
      <x v="1666"/>
    </i>
    <i>
      <x v="5173"/>
    </i>
    <i>
      <x v="1667"/>
    </i>
    <i>
      <x v="5177"/>
    </i>
    <i>
      <x v="257"/>
    </i>
    <i>
      <x v="5181"/>
    </i>
    <i>
      <x v="1669"/>
    </i>
    <i>
      <x v="5185"/>
    </i>
    <i>
      <x v="1670"/>
    </i>
    <i>
      <x v="5189"/>
    </i>
    <i>
      <x v="1671"/>
    </i>
    <i>
      <x v="5193"/>
    </i>
    <i>
      <x v="1672"/>
    </i>
    <i>
      <x v="5197"/>
    </i>
    <i>
      <x v="1673"/>
    </i>
    <i>
      <x v="5201"/>
    </i>
    <i>
      <x v="1674"/>
    </i>
    <i>
      <x v="5205"/>
    </i>
    <i>
      <x v="1675"/>
    </i>
    <i>
      <x v="5209"/>
    </i>
    <i>
      <x v="1676"/>
    </i>
    <i>
      <x v="5213"/>
    </i>
    <i>
      <x v="1677"/>
    </i>
    <i>
      <x v="371"/>
    </i>
    <i>
      <x v="1678"/>
    </i>
    <i>
      <x v="5221"/>
    </i>
    <i>
      <x v="1679"/>
    </i>
    <i>
      <x v="5225"/>
    </i>
    <i>
      <x v="1680"/>
    </i>
    <i>
      <x v="5229"/>
    </i>
    <i>
      <x v="258"/>
    </i>
    <i>
      <x v="5233"/>
    </i>
    <i>
      <x v="1682"/>
    </i>
    <i>
      <x v="5237"/>
    </i>
    <i>
      <x v="1683"/>
    </i>
    <i>
      <x v="5241"/>
    </i>
    <i>
      <x v="1684"/>
    </i>
    <i>
      <x v="5245"/>
    </i>
    <i>
      <x v="1685"/>
    </i>
    <i>
      <x v="5249"/>
    </i>
    <i>
      <x v="1686"/>
    </i>
    <i>
      <x v="5253"/>
    </i>
    <i>
      <x v="1687"/>
    </i>
    <i>
      <x v="373"/>
    </i>
    <i>
      <x v="1688"/>
    </i>
    <i>
      <x v="5261"/>
    </i>
    <i>
      <x v="1689"/>
    </i>
    <i>
      <x v="5265"/>
    </i>
    <i>
      <x v="1690"/>
    </i>
    <i>
      <x v="5269"/>
    </i>
    <i>
      <x v="1691"/>
    </i>
    <i>
      <x v="5273"/>
    </i>
    <i>
      <x v="1692"/>
    </i>
    <i>
      <x v="5277"/>
    </i>
    <i>
      <x v="1693"/>
    </i>
    <i>
      <x v="5281"/>
    </i>
    <i>
      <x v="1694"/>
    </i>
    <i>
      <x v="5285"/>
    </i>
    <i>
      <x v="1695"/>
    </i>
    <i>
      <x v="5289"/>
    </i>
    <i>
      <x v="1696"/>
    </i>
    <i>
      <x v="5293"/>
    </i>
    <i>
      <x v="1697"/>
    </i>
    <i>
      <x v="5297"/>
    </i>
    <i>
      <x v="1698"/>
    </i>
    <i>
      <x v="5301"/>
    </i>
    <i>
      <x v="1699"/>
    </i>
    <i>
      <x v="5305"/>
    </i>
    <i>
      <x v="1700"/>
    </i>
    <i>
      <x v="5309"/>
    </i>
    <i>
      <x v="1701"/>
    </i>
    <i>
      <x v="5313"/>
    </i>
    <i>
      <x v="1702"/>
    </i>
    <i>
      <x v="5317"/>
    </i>
    <i>
      <x v="1703"/>
    </i>
    <i>
      <x v="5321"/>
    </i>
    <i>
      <x v="1704"/>
    </i>
    <i>
      <x v="5325"/>
    </i>
    <i>
      <x v="1705"/>
    </i>
    <i>
      <x v="5329"/>
    </i>
    <i>
      <x v="1706"/>
    </i>
    <i>
      <x v="5333"/>
    </i>
    <i>
      <x v="1707"/>
    </i>
    <i>
      <x v="375"/>
    </i>
    <i>
      <x v="1708"/>
    </i>
    <i>
      <x v="5341"/>
    </i>
    <i>
      <x v="1709"/>
    </i>
    <i>
      <x v="5345"/>
    </i>
    <i>
      <x v="1710"/>
    </i>
    <i>
      <x v="5349"/>
    </i>
    <i>
      <x v="1711"/>
    </i>
    <i>
      <x v="5353"/>
    </i>
    <i>
      <x v="1712"/>
    </i>
    <i>
      <x v="5357"/>
    </i>
    <i>
      <x v="1713"/>
    </i>
    <i>
      <x v="5361"/>
    </i>
    <i>
      <x v="1714"/>
    </i>
    <i>
      <x v="5365"/>
    </i>
    <i>
      <x v="1715"/>
    </i>
    <i>
      <x v="5369"/>
    </i>
    <i>
      <x v="1716"/>
    </i>
    <i>
      <x v="5373"/>
    </i>
    <i>
      <x v="1717"/>
    </i>
    <i>
      <x v="5377"/>
    </i>
    <i>
      <x v="1718"/>
    </i>
    <i>
      <x v="5381"/>
    </i>
    <i>
      <x v="1719"/>
    </i>
    <i>
      <x v="5385"/>
    </i>
    <i>
      <x v="1720"/>
    </i>
    <i>
      <x v="5389"/>
    </i>
    <i>
      <x v="1721"/>
    </i>
    <i>
      <x v="128"/>
    </i>
    <i>
      <x v="1722"/>
    </i>
    <i>
      <x v="5397"/>
    </i>
    <i>
      <x v="1723"/>
    </i>
    <i>
      <x v="5401"/>
    </i>
    <i>
      <x v="1724"/>
    </i>
    <i>
      <x v="5405"/>
    </i>
    <i>
      <x v="1725"/>
    </i>
    <i>
      <x v="5409"/>
    </i>
    <i>
      <x v="1726"/>
    </i>
    <i>
      <x v="5413"/>
    </i>
    <i>
      <x v="1727"/>
    </i>
    <i>
      <x v="5417"/>
    </i>
    <i>
      <x v="1728"/>
    </i>
    <i>
      <x v="5421"/>
    </i>
    <i>
      <x v="1729"/>
    </i>
    <i>
      <x v="5425"/>
    </i>
    <i>
      <x v="1730"/>
    </i>
    <i>
      <x v="5429"/>
    </i>
    <i>
      <x v="1731"/>
    </i>
    <i>
      <x v="5433"/>
    </i>
    <i>
      <x v="1732"/>
    </i>
    <i>
      <x v="5437"/>
    </i>
    <i>
      <x v="1733"/>
    </i>
    <i>
      <x v="5441"/>
    </i>
    <i>
      <x v="1734"/>
    </i>
    <i>
      <x v="5445"/>
    </i>
    <i>
      <x v="1735"/>
    </i>
    <i>
      <x v="5449"/>
    </i>
    <i>
      <x v="1736"/>
    </i>
    <i>
      <x v="5453"/>
    </i>
    <i>
      <x v="1737"/>
    </i>
    <i>
      <x v="5457"/>
    </i>
    <i>
      <x v="1738"/>
    </i>
    <i>
      <x v="5461"/>
    </i>
    <i>
      <x v="1739"/>
    </i>
    <i>
      <x v="5465"/>
    </i>
    <i>
      <x v="1740"/>
    </i>
    <i>
      <x v="5469"/>
    </i>
    <i>
      <x v="1741"/>
    </i>
    <i>
      <x v="5473"/>
    </i>
    <i>
      <x v="1742"/>
    </i>
    <i>
      <x v="381"/>
    </i>
    <i>
      <x v="1743"/>
    </i>
    <i>
      <x v="5481"/>
    </i>
    <i>
      <x v="1744"/>
    </i>
    <i>
      <x v="5485"/>
    </i>
    <i>
      <x v="1745"/>
    </i>
    <i>
      <x v="5489"/>
    </i>
    <i>
      <x v="1746"/>
    </i>
    <i>
      <x v="5493"/>
    </i>
    <i>
      <x v="259"/>
    </i>
    <i>
      <x v="5497"/>
    </i>
    <i>
      <x v="1748"/>
    </i>
    <i>
      <x v="5501"/>
    </i>
    <i>
      <x v="1749"/>
    </i>
    <i>
      <x v="5505"/>
    </i>
    <i>
      <x v="45"/>
    </i>
    <i>
      <x v="5509"/>
    </i>
    <i>
      <x v="1751"/>
    </i>
    <i>
      <x v="5513"/>
    </i>
    <i>
      <x v="1752"/>
    </i>
    <i>
      <x v="5517"/>
    </i>
    <i>
      <x v="1753"/>
    </i>
    <i>
      <x v="5521"/>
    </i>
    <i>
      <x v="1754"/>
    </i>
    <i>
      <x v="5525"/>
    </i>
    <i>
      <x v="260"/>
    </i>
    <i>
      <x v="5529"/>
    </i>
    <i>
      <x v="1756"/>
    </i>
    <i>
      <x v="5533"/>
    </i>
    <i>
      <x v="1757"/>
    </i>
    <i>
      <x v="134"/>
    </i>
    <i>
      <x v="1758"/>
    </i>
    <i>
      <x v="5541"/>
    </i>
    <i>
      <x v="1759"/>
    </i>
    <i>
      <x v="5545"/>
    </i>
    <i>
      <x v="1760"/>
    </i>
    <i>
      <x v="5549"/>
    </i>
    <i>
      <x v="1761"/>
    </i>
    <i>
      <x v="5553"/>
    </i>
    <i>
      <x v="1762"/>
    </i>
    <i>
      <x v="5557"/>
    </i>
    <i>
      <x v="261"/>
    </i>
    <i>
      <x v="5561"/>
    </i>
    <i>
      <x v="1764"/>
    </i>
    <i>
      <x v="5565"/>
    </i>
    <i>
      <x v="1765"/>
    </i>
    <i>
      <x v="5569"/>
    </i>
    <i>
      <x v="1766"/>
    </i>
    <i>
      <x v="5573"/>
    </i>
    <i>
      <x v="1767"/>
    </i>
    <i>
      <x v="5577"/>
    </i>
    <i>
      <x v="1768"/>
    </i>
    <i>
      <x v="5581"/>
    </i>
    <i>
      <x v="1769"/>
    </i>
    <i>
      <x v="5585"/>
    </i>
    <i>
      <x v="1770"/>
    </i>
    <i>
      <x v="5589"/>
    </i>
    <i>
      <x v="1771"/>
    </i>
    <i>
      <x v="5593"/>
    </i>
    <i>
      <x v="1772"/>
    </i>
    <i>
      <x v="5597"/>
    </i>
    <i>
      <x v="1773"/>
    </i>
    <i>
      <x v="5601"/>
    </i>
    <i>
      <x v="1774"/>
    </i>
    <i>
      <x v="5605"/>
    </i>
    <i>
      <x v="1775"/>
    </i>
    <i>
      <x v="5609"/>
    </i>
    <i>
      <x v="1776"/>
    </i>
    <i>
      <x v="5613"/>
    </i>
    <i>
      <x v="1777"/>
    </i>
    <i>
      <x v="5617"/>
    </i>
    <i>
      <x v="1778"/>
    </i>
    <i>
      <x v="5621"/>
    </i>
    <i>
      <x v="1779"/>
    </i>
    <i>
      <x v="5625"/>
    </i>
    <i>
      <x v="1780"/>
    </i>
    <i>
      <x v="5629"/>
    </i>
    <i>
      <x v="1781"/>
    </i>
    <i>
      <x v="5633"/>
    </i>
    <i>
      <x v="1782"/>
    </i>
    <i>
      <x v="5637"/>
    </i>
    <i>
      <x v="1783"/>
    </i>
    <i>
      <x v="5641"/>
    </i>
    <i>
      <x v="1784"/>
    </i>
    <i>
      <x v="5645"/>
    </i>
    <i>
      <x v="1785"/>
    </i>
    <i>
      <x v="5649"/>
    </i>
    <i>
      <x v="1786"/>
    </i>
    <i>
      <x v="5653"/>
    </i>
    <i>
      <x v="1787"/>
    </i>
    <i>
      <x v="5657"/>
    </i>
    <i>
      <x v="1788"/>
    </i>
    <i>
      <x v="5661"/>
    </i>
    <i>
      <x v="1789"/>
    </i>
    <i>
      <x v="5665"/>
    </i>
    <i>
      <x v="1790"/>
    </i>
    <i>
      <x v="5669"/>
    </i>
    <i>
      <x v="1791"/>
    </i>
    <i>
      <x v="5673"/>
    </i>
    <i>
      <x v="1792"/>
    </i>
    <i>
      <x v="5677"/>
    </i>
    <i>
      <x v="1793"/>
    </i>
    <i>
      <x v="5681"/>
    </i>
    <i>
      <x v="1794"/>
    </i>
    <i>
      <x v="5685"/>
    </i>
    <i>
      <x v="1795"/>
    </i>
    <i>
      <x v="5689"/>
    </i>
    <i>
      <x v="1796"/>
    </i>
    <i>
      <x v="5693"/>
    </i>
    <i>
      <x v="1797"/>
    </i>
    <i>
      <x v="5697"/>
    </i>
    <i>
      <x v="1798"/>
    </i>
    <i>
      <x v="5701"/>
    </i>
    <i>
      <x v="1799"/>
    </i>
    <i>
      <x v="5705"/>
    </i>
    <i>
      <x v="1800"/>
    </i>
    <i>
      <x v="5709"/>
    </i>
    <i>
      <x v="1801"/>
    </i>
    <i>
      <x v="5713"/>
    </i>
    <i>
      <x v="9"/>
    </i>
    <i>
      <x v="138"/>
    </i>
    <i>
      <x v="1803"/>
    </i>
    <i>
      <x v="5721"/>
    </i>
    <i>
      <x v="1804"/>
    </i>
    <i>
      <x v="5725"/>
    </i>
    <i>
      <x v="1805"/>
    </i>
    <i>
      <x v="5729"/>
    </i>
    <i>
      <x v="1806"/>
    </i>
    <i>
      <x v="5733"/>
    </i>
    <i>
      <x v="1807"/>
    </i>
    <i>
      <x v="5737"/>
    </i>
    <i>
      <x v="1808"/>
    </i>
    <i>
      <x v="5741"/>
    </i>
    <i>
      <x v="1809"/>
    </i>
    <i>
      <x v="5745"/>
    </i>
    <i>
      <x v="1810"/>
    </i>
    <i>
      <x v="5749"/>
    </i>
    <i>
      <x v="1811"/>
    </i>
    <i>
      <x v="5753"/>
    </i>
    <i>
      <x v="1812"/>
    </i>
    <i>
      <x v="5757"/>
    </i>
    <i>
      <x v="1813"/>
    </i>
    <i>
      <x v="5761"/>
    </i>
    <i>
      <x v="1814"/>
    </i>
    <i>
      <x v="5765"/>
    </i>
    <i>
      <x v="1815"/>
    </i>
    <i>
      <x v="5769"/>
    </i>
    <i>
      <x v="1816"/>
    </i>
    <i>
      <x v="5773"/>
    </i>
    <i>
      <x v="1817"/>
    </i>
    <i>
      <x v="5777"/>
    </i>
    <i>
      <x v="1818"/>
    </i>
    <i>
      <x v="5781"/>
    </i>
    <i>
      <x v="1819"/>
    </i>
    <i>
      <x v="5785"/>
    </i>
    <i>
      <x v="1820"/>
    </i>
    <i>
      <x v="5789"/>
    </i>
    <i>
      <x v="1821"/>
    </i>
    <i>
      <x v="389"/>
    </i>
    <i>
      <x v="1822"/>
    </i>
    <i>
      <x v="5797"/>
    </i>
    <i>
      <x v="1823"/>
    </i>
    <i>
      <x v="5801"/>
    </i>
    <i>
      <x v="1824"/>
    </i>
    <i>
      <x v="5805"/>
    </i>
    <i>
      <x v="1825"/>
    </i>
    <i>
      <x v="5809"/>
    </i>
    <i>
      <x v="1826"/>
    </i>
    <i>
      <x v="5813"/>
    </i>
    <i>
      <x v="263"/>
    </i>
    <i>
      <x v="5817"/>
    </i>
    <i>
      <x v="1828"/>
    </i>
    <i>
      <x v="5821"/>
    </i>
    <i>
      <x v="1829"/>
    </i>
    <i>
      <x v="5825"/>
    </i>
    <i>
      <x v="1830"/>
    </i>
    <i>
      <x v="5829"/>
    </i>
    <i>
      <x v="1831"/>
    </i>
    <i>
      <x v="5833"/>
    </i>
    <i>
      <x v="1832"/>
    </i>
    <i>
      <x v="5837"/>
    </i>
    <i>
      <x v="1833"/>
    </i>
    <i>
      <x v="5841"/>
    </i>
    <i>
      <x v="1834"/>
    </i>
    <i>
      <x v="142"/>
    </i>
    <i>
      <x v="1835"/>
    </i>
    <i>
      <x v="5849"/>
    </i>
    <i>
      <x v="1836"/>
    </i>
    <i>
      <x v="5853"/>
    </i>
    <i>
      <x v="1837"/>
    </i>
    <i>
      <x v="5857"/>
    </i>
    <i>
      <x v="1838"/>
    </i>
    <i>
      <x v="5861"/>
    </i>
    <i>
      <x v="1839"/>
    </i>
    <i>
      <x v="5865"/>
    </i>
    <i>
      <x v="1840"/>
    </i>
    <i>
      <x v="5869"/>
    </i>
    <i>
      <x v="1841"/>
    </i>
    <i>
      <x v="5873"/>
    </i>
    <i>
      <x v="1842"/>
    </i>
    <i>
      <x v="5877"/>
    </i>
    <i>
      <x v="1843"/>
    </i>
    <i>
      <x v="5881"/>
    </i>
    <i>
      <x v="1844"/>
    </i>
    <i>
      <x v="5885"/>
    </i>
    <i>
      <x v="1845"/>
    </i>
    <i>
      <x v="5889"/>
    </i>
    <i>
      <x v="1846"/>
    </i>
    <i>
      <x v="5893"/>
    </i>
    <i>
      <x v="1847"/>
    </i>
    <i>
      <x v="5897"/>
    </i>
    <i>
      <x v="1848"/>
    </i>
    <i>
      <x v="5901"/>
    </i>
    <i>
      <x v="1849"/>
    </i>
    <i>
      <x v="5905"/>
    </i>
    <i>
      <x v="1850"/>
    </i>
    <i>
      <x v="5909"/>
    </i>
    <i>
      <x v="1851"/>
    </i>
    <i>
      <x v="5913"/>
    </i>
    <i>
      <x v="1852"/>
    </i>
    <i>
      <x v="5917"/>
    </i>
    <i>
      <x v="1853"/>
    </i>
    <i>
      <x v="5921"/>
    </i>
    <i>
      <x v="1854"/>
    </i>
    <i>
      <x v="5925"/>
    </i>
    <i>
      <x v="1855"/>
    </i>
    <i>
      <x v="5929"/>
    </i>
    <i>
      <x v="1856"/>
    </i>
    <i>
      <x v="5933"/>
    </i>
    <i>
      <x v="1857"/>
    </i>
    <i>
      <x v="5937"/>
    </i>
    <i>
      <x v="1858"/>
    </i>
    <i>
      <x v="5941"/>
    </i>
    <i>
      <x v="1859"/>
    </i>
    <i>
      <x v="5945"/>
    </i>
    <i>
      <x v="1860"/>
    </i>
    <i>
      <x v="5949"/>
    </i>
    <i>
      <x v="1861"/>
    </i>
    <i>
      <x v="5953"/>
    </i>
    <i>
      <x v="1862"/>
    </i>
    <i>
      <x v="5957"/>
    </i>
    <i>
      <x v="1863"/>
    </i>
    <i>
      <x v="5961"/>
    </i>
    <i>
      <x v="1864"/>
    </i>
    <i>
      <x v="5965"/>
    </i>
    <i>
      <x v="1865"/>
    </i>
    <i>
      <x v="5969"/>
    </i>
    <i>
      <x v="1866"/>
    </i>
    <i>
      <x v="5973"/>
    </i>
    <i>
      <x v="1867"/>
    </i>
    <i>
      <x v="5977"/>
    </i>
    <i>
      <x v="1868"/>
    </i>
    <i>
      <x v="5981"/>
    </i>
    <i>
      <x v="1869"/>
    </i>
    <i>
      <x v="5985"/>
    </i>
    <i>
      <x v="1870"/>
    </i>
    <i>
      <x v="5989"/>
    </i>
    <i>
      <x v="1871"/>
    </i>
    <i>
      <x v="5993"/>
    </i>
    <i>
      <x v="1872"/>
    </i>
    <i>
      <x v="5997"/>
    </i>
    <i>
      <x v="1873"/>
    </i>
    <i>
      <x v="6001"/>
    </i>
    <i>
      <x v="1874"/>
    </i>
    <i>
      <x v="6005"/>
    </i>
    <i>
      <x v="1875"/>
    </i>
    <i>
      <x v="6009"/>
    </i>
    <i>
      <x v="1876"/>
    </i>
    <i>
      <x v="6013"/>
    </i>
    <i>
      <x v="1877"/>
    </i>
    <i>
      <x v="6017"/>
    </i>
    <i>
      <x v="1878"/>
    </i>
    <i>
      <x v="6021"/>
    </i>
    <i>
      <x v="1879"/>
    </i>
    <i>
      <x v="6025"/>
    </i>
    <i>
      <x v="1880"/>
    </i>
    <i>
      <x v="6029"/>
    </i>
    <i>
      <x v="1881"/>
    </i>
    <i>
      <x v="6033"/>
    </i>
    <i>
      <x v="1882"/>
    </i>
    <i>
      <x v="6037"/>
    </i>
    <i>
      <x v="1883"/>
    </i>
    <i>
      <x v="396"/>
    </i>
    <i>
      <x v="1884"/>
    </i>
    <i>
      <x v="6045"/>
    </i>
    <i>
      <x v="1885"/>
    </i>
    <i>
      <x v="6049"/>
    </i>
    <i>
      <x v="1886"/>
    </i>
    <i>
      <x v="397"/>
    </i>
    <i>
      <x v="1887"/>
    </i>
    <i>
      <x v="6057"/>
    </i>
    <i>
      <x v="1888"/>
    </i>
    <i>
      <x v="6061"/>
    </i>
    <i>
      <x v="264"/>
    </i>
    <i>
      <x v="6065"/>
    </i>
    <i>
      <x v="1890"/>
    </i>
    <i>
      <x v="6069"/>
    </i>
    <i>
      <x v="1891"/>
    </i>
    <i>
      <x v="6073"/>
    </i>
    <i>
      <x v="1892"/>
    </i>
    <i>
      <x v="6077"/>
    </i>
    <i>
      <x v="1893"/>
    </i>
    <i>
      <x v="6081"/>
    </i>
    <i>
      <x v="1894"/>
    </i>
    <i>
      <x v="6085"/>
    </i>
    <i>
      <x v="1895"/>
    </i>
    <i>
      <x v="6089"/>
    </i>
    <i>
      <x v="1896"/>
    </i>
    <i>
      <x v="6093"/>
    </i>
    <i>
      <x v="1897"/>
    </i>
    <i>
      <x v="6097"/>
    </i>
    <i>
      <x v="1898"/>
    </i>
    <i>
      <x v="6101"/>
    </i>
    <i>
      <x v="1899"/>
    </i>
    <i>
      <x v="150"/>
    </i>
    <i>
      <x v="1900"/>
    </i>
    <i>
      <x v="6109"/>
    </i>
    <i>
      <x v="1901"/>
    </i>
    <i>
      <x v="6113"/>
    </i>
    <i>
      <x v="1902"/>
    </i>
    <i>
      <x v="6117"/>
    </i>
    <i>
      <x v="1903"/>
    </i>
    <i>
      <x v="6121"/>
    </i>
    <i>
      <x v="1904"/>
    </i>
    <i>
      <x v="6125"/>
    </i>
    <i>
      <x v="1905"/>
    </i>
    <i>
      <x v="6129"/>
    </i>
    <i>
      <x v="1906"/>
    </i>
    <i>
      <x v="6133"/>
    </i>
    <i>
      <x v="1907"/>
    </i>
    <i>
      <x v="6137"/>
    </i>
    <i>
      <x v="1908"/>
    </i>
    <i>
      <x v="6141"/>
    </i>
    <i>
      <x v="1909"/>
    </i>
    <i>
      <x v="6145"/>
    </i>
    <i>
      <x v="1910"/>
    </i>
    <i>
      <x v="6149"/>
    </i>
    <i>
      <x v="1911"/>
    </i>
    <i>
      <x v="6153"/>
    </i>
    <i>
      <x v="1912"/>
    </i>
    <i>
      <x v="6157"/>
    </i>
    <i>
      <x v="1913"/>
    </i>
    <i>
      <x v="6161"/>
    </i>
    <i>
      <x v="1914"/>
    </i>
    <i>
      <x v="6165"/>
    </i>
    <i>
      <x v="1915"/>
    </i>
    <i>
      <x v="6169"/>
    </i>
    <i>
      <x v="1916"/>
    </i>
    <i>
      <x v="6173"/>
    </i>
    <i>
      <x v="1917"/>
    </i>
    <i>
      <x v="6177"/>
    </i>
    <i>
      <x v="1918"/>
    </i>
    <i>
      <x v="6181"/>
    </i>
    <i>
      <x v="1919"/>
    </i>
    <i>
      <x v="6185"/>
    </i>
    <i>
      <x v="1920"/>
    </i>
    <i>
      <x v="6189"/>
    </i>
    <i>
      <x v="1921"/>
    </i>
    <i>
      <x v="6193"/>
    </i>
    <i>
      <x v="1922"/>
    </i>
    <i>
      <x v="6197"/>
    </i>
    <i>
      <x v="1923"/>
    </i>
    <i>
      <x v="6201"/>
    </i>
    <i>
      <x v="1924"/>
    </i>
    <i>
      <x v="6205"/>
    </i>
    <i>
      <x v="1925"/>
    </i>
    <i>
      <x v="6209"/>
    </i>
    <i>
      <x v="1926"/>
    </i>
    <i>
      <x v="6213"/>
    </i>
    <i>
      <x v="1927"/>
    </i>
    <i>
      <x v="6217"/>
    </i>
    <i>
      <x v="1928"/>
    </i>
    <i>
      <x v="6221"/>
    </i>
    <i>
      <x v="1929"/>
    </i>
    <i>
      <x v="6225"/>
    </i>
    <i>
      <x v="1930"/>
    </i>
    <i>
      <x v="6229"/>
    </i>
    <i>
      <x v="1931"/>
    </i>
    <i>
      <x v="403"/>
    </i>
    <i>
      <x v="1932"/>
    </i>
    <i>
      <x v="6237"/>
    </i>
    <i>
      <x v="1933"/>
    </i>
    <i>
      <x v="6241"/>
    </i>
    <i>
      <x v="1934"/>
    </i>
    <i>
      <x v="6245"/>
    </i>
    <i>
      <x v="1935"/>
    </i>
    <i>
      <x v="6249"/>
    </i>
    <i>
      <x v="1936"/>
    </i>
    <i>
      <x v="6253"/>
    </i>
    <i>
      <x v="1937"/>
    </i>
    <i>
      <x v="6257"/>
    </i>
    <i>
      <x v="1938"/>
    </i>
    <i>
      <x v="6261"/>
    </i>
    <i>
      <x v="1939"/>
    </i>
    <i>
      <x v="6265"/>
    </i>
    <i>
      <x v="1940"/>
    </i>
    <i>
      <x v="6269"/>
    </i>
    <i>
      <x v="1941"/>
    </i>
    <i>
      <x v="6273"/>
    </i>
    <i>
      <x v="1942"/>
    </i>
    <i>
      <x v="6277"/>
    </i>
    <i>
      <x v="1943"/>
    </i>
    <i>
      <x v="6281"/>
    </i>
    <i>
      <x v="1944"/>
    </i>
    <i>
      <x v="6285"/>
    </i>
    <i>
      <x v="1945"/>
    </i>
    <i>
      <x v="6289"/>
    </i>
    <i>
      <x v="1946"/>
    </i>
    <i>
      <x v="404"/>
    </i>
    <i>
      <x v="1947"/>
    </i>
    <i>
      <x v="405"/>
    </i>
    <i>
      <x v="1948"/>
    </i>
    <i>
      <x v="6301"/>
    </i>
    <i>
      <x v="1949"/>
    </i>
    <i>
      <x v="6305"/>
    </i>
    <i>
      <x v="1950"/>
    </i>
    <i>
      <x v="6309"/>
    </i>
    <i>
      <x v="1951"/>
    </i>
    <i>
      <x v="6313"/>
    </i>
    <i>
      <x v="1952"/>
    </i>
    <i>
      <x v="6317"/>
    </i>
    <i>
      <x v="1953"/>
    </i>
    <i>
      <x v="6321"/>
    </i>
    <i>
      <x v="1954"/>
    </i>
    <i>
      <x v="6325"/>
    </i>
    <i>
      <x v="1955"/>
    </i>
    <i>
      <x v="6329"/>
    </i>
    <i>
      <x v="1956"/>
    </i>
    <i>
      <x v="6333"/>
    </i>
    <i>
      <x v="1957"/>
    </i>
    <i>
      <x v="6337"/>
    </i>
    <i>
      <x v="1958"/>
    </i>
    <i>
      <x v="6341"/>
    </i>
    <i>
      <x v="1959"/>
    </i>
    <i>
      <x v="6345"/>
    </i>
    <i>
      <x v="1960"/>
    </i>
    <i>
      <x v="6349"/>
    </i>
    <i>
      <x v="1961"/>
    </i>
    <i>
      <x v="6353"/>
    </i>
    <i>
      <x v="1962"/>
    </i>
    <i>
      <x v="6357"/>
    </i>
    <i>
      <x v="1963"/>
    </i>
    <i>
      <x v="6361"/>
    </i>
    <i>
      <x v="1964"/>
    </i>
    <i>
      <x v="6365"/>
    </i>
    <i>
      <x v="1965"/>
    </i>
    <i>
      <x v="6369"/>
    </i>
    <i>
      <x v="1966"/>
    </i>
    <i>
      <x v="6373"/>
    </i>
    <i>
      <x v="1967"/>
    </i>
    <i>
      <x v="6377"/>
    </i>
    <i>
      <x v="1968"/>
    </i>
    <i>
      <x v="6381"/>
    </i>
    <i>
      <x v="1969"/>
    </i>
    <i>
      <x v="6385"/>
    </i>
    <i>
      <x v="1970"/>
    </i>
    <i>
      <x v="6389"/>
    </i>
    <i>
      <x v="1971"/>
    </i>
    <i>
      <x v="6393"/>
    </i>
    <i>
      <x v="1972"/>
    </i>
    <i>
      <x v="6397"/>
    </i>
    <i>
      <x v="1973"/>
    </i>
    <i>
      <x v="6401"/>
    </i>
    <i>
      <x v="1974"/>
    </i>
    <i>
      <x v="6408"/>
    </i>
    <i>
      <x v="1975"/>
    </i>
    <i>
      <x v="6412"/>
    </i>
    <i>
      <x v="1976"/>
    </i>
    <i>
      <x v="6416"/>
    </i>
    <i>
      <x v="1977"/>
    </i>
    <i>
      <x v="6420"/>
    </i>
    <i>
      <x v="1978"/>
    </i>
    <i>
      <x v="6424"/>
    </i>
    <i>
      <x v="1979"/>
    </i>
    <i>
      <x v="408"/>
    </i>
    <i>
      <x v="1980"/>
    </i>
    <i>
      <x v="6432"/>
    </i>
    <i>
      <x v="1981"/>
    </i>
    <i>
      <x v="6436"/>
    </i>
    <i>
      <x v="1982"/>
    </i>
    <i>
      <x v="6440"/>
    </i>
    <i>
      <x v="1983"/>
    </i>
    <i>
      <x v="6444"/>
    </i>
    <i>
      <x v="1984"/>
    </i>
    <i>
      <x v="6448"/>
    </i>
    <i>
      <x v="1985"/>
    </i>
    <i>
      <x v="6452"/>
    </i>
    <i>
      <x v="1986"/>
    </i>
    <i>
      <x v="6456"/>
    </i>
    <i>
      <x v="1987"/>
    </i>
    <i>
      <x v="6460"/>
    </i>
    <i>
      <x v="1988"/>
    </i>
    <i>
      <x v="6464"/>
    </i>
    <i>
      <x v="1989"/>
    </i>
    <i>
      <x v="6468"/>
    </i>
    <i>
      <x v="1990"/>
    </i>
    <i>
      <x v="6472"/>
    </i>
    <i>
      <x v="1991"/>
    </i>
    <i>
      <x v="6476"/>
    </i>
    <i>
      <x v="1992"/>
    </i>
    <i>
      <x v="6480"/>
    </i>
    <i>
      <x v="1993"/>
    </i>
    <i>
      <x v="6484"/>
    </i>
    <i>
      <x v="1994"/>
    </i>
    <i>
      <x v="6488"/>
    </i>
    <i>
      <x v="1995"/>
    </i>
    <i>
      <x v="6492"/>
    </i>
    <i>
      <x v="1996"/>
    </i>
    <i>
      <x v="6496"/>
    </i>
    <i>
      <x v="1997"/>
    </i>
    <i>
      <x v="6500"/>
    </i>
    <i>
      <x v="1998"/>
    </i>
    <i>
      <x v="6504"/>
    </i>
    <i>
      <x v="1999"/>
    </i>
    <i>
      <x v="6508"/>
    </i>
    <i>
      <x v="265"/>
    </i>
    <i>
      <x v="6512"/>
    </i>
    <i>
      <x v="2001"/>
    </i>
    <i>
      <x v="6516"/>
    </i>
    <i>
      <x v="2002"/>
    </i>
    <i>
      <x v="6520"/>
    </i>
    <i>
      <x v="2003"/>
    </i>
    <i>
      <x v="6524"/>
    </i>
    <i>
      <x v="2004"/>
    </i>
    <i>
      <x v="6528"/>
    </i>
    <i>
      <x v="2005"/>
    </i>
    <i>
      <x v="6532"/>
    </i>
    <i>
      <x v="2006"/>
    </i>
    <i>
      <x v="6536"/>
    </i>
    <i>
      <x v="2007"/>
    </i>
    <i>
      <x v="6540"/>
    </i>
    <i>
      <x v="46"/>
    </i>
    <i>
      <x v="6544"/>
    </i>
    <i>
      <x v="2009"/>
    </i>
    <i>
      <x v="6548"/>
    </i>
    <i>
      <x v="2010"/>
    </i>
    <i>
      <x v="6552"/>
    </i>
    <i>
      <x v="2011"/>
    </i>
    <i>
      <x v="6556"/>
    </i>
    <i>
      <x v="2012"/>
    </i>
    <i>
      <x v="6560"/>
    </i>
    <i>
      <x v="2013"/>
    </i>
    <i>
      <x v="6564"/>
    </i>
    <i>
      <x v="2014"/>
    </i>
    <i>
      <x v="6568"/>
    </i>
    <i>
      <x v="2015"/>
    </i>
    <i>
      <x v="6572"/>
    </i>
    <i>
      <x v="2016"/>
    </i>
    <i>
      <x v="6576"/>
    </i>
    <i>
      <x v="2017"/>
    </i>
    <i>
      <x v="6580"/>
    </i>
    <i>
      <x v="2018"/>
    </i>
    <i>
      <x v="6584"/>
    </i>
    <i>
      <x v="2019"/>
    </i>
    <i>
      <x v="6588"/>
    </i>
    <i>
      <x v="2020"/>
    </i>
    <i>
      <x v="6592"/>
    </i>
    <i>
      <x v="2021"/>
    </i>
    <i>
      <x v="6596"/>
    </i>
    <i>
      <x v="2022"/>
    </i>
    <i>
      <x v="6600"/>
    </i>
    <i>
      <x v="2023"/>
    </i>
    <i>
      <x v="6604"/>
    </i>
    <i>
      <x v="2024"/>
    </i>
    <i>
      <x v="6608"/>
    </i>
    <i>
      <x v="2025"/>
    </i>
    <i>
      <x v="6612"/>
    </i>
    <i>
      <x v="2026"/>
    </i>
    <i>
      <x v="6616"/>
    </i>
    <i>
      <x v="2027"/>
    </i>
    <i>
      <x v="6620"/>
    </i>
    <i>
      <x v="47"/>
    </i>
    <i>
      <x v="6624"/>
    </i>
    <i>
      <x v="2029"/>
    </i>
    <i>
      <x v="6628"/>
    </i>
    <i>
      <x v="2030"/>
    </i>
    <i>
      <x v="6632"/>
    </i>
    <i>
      <x v="2031"/>
    </i>
    <i>
      <x v="6636"/>
    </i>
    <i>
      <x v="2032"/>
    </i>
    <i>
      <x v="6640"/>
    </i>
    <i>
      <x v="2033"/>
    </i>
    <i>
      <x v="6644"/>
    </i>
    <i>
      <x v="2034"/>
    </i>
    <i>
      <x v="6648"/>
    </i>
    <i>
      <x v="2035"/>
    </i>
    <i>
      <x v="6652"/>
    </i>
    <i>
      <x v="2036"/>
    </i>
    <i>
      <x v="6656"/>
    </i>
    <i>
      <x v="2037"/>
    </i>
    <i>
      <x v="6660"/>
    </i>
    <i>
      <x v="2038"/>
    </i>
    <i>
      <x v="6664"/>
    </i>
    <i>
      <x v="2039"/>
    </i>
    <i>
      <x v="6668"/>
    </i>
    <i>
      <x v="266"/>
    </i>
    <i>
      <x v="6672"/>
    </i>
    <i>
      <x v="2041"/>
    </i>
    <i>
      <x v="6676"/>
    </i>
    <i>
      <x v="2042"/>
    </i>
    <i>
      <x v="6680"/>
    </i>
    <i>
      <x v="2043"/>
    </i>
    <i>
      <x v="6684"/>
    </i>
    <i>
      <x v="2044"/>
    </i>
    <i>
      <x v="6688"/>
    </i>
    <i>
      <x v="2045"/>
    </i>
    <i>
      <x v="6692"/>
    </i>
    <i>
      <x v="2046"/>
    </i>
    <i>
      <x v="6696"/>
    </i>
    <i>
      <x v="2047"/>
    </i>
    <i>
      <x v="6700"/>
    </i>
    <i>
      <x v="2048"/>
    </i>
    <i>
      <x v="6704"/>
    </i>
    <i>
      <x v="2049"/>
    </i>
    <i>
      <x v="6708"/>
    </i>
    <i>
      <x v="2050"/>
    </i>
    <i>
      <x v="6712"/>
    </i>
    <i>
      <x v="2051"/>
    </i>
    <i>
      <x v="6716"/>
    </i>
    <i>
      <x v="2052"/>
    </i>
    <i>
      <x v="6720"/>
    </i>
    <i>
      <x v="2053"/>
    </i>
    <i>
      <x v="6724"/>
    </i>
    <i>
      <x v="2054"/>
    </i>
    <i>
      <x v="6728"/>
    </i>
    <i>
      <x v="2055"/>
    </i>
    <i>
      <x v="6732"/>
    </i>
    <i>
      <x v="2056"/>
    </i>
    <i>
      <x v="417"/>
    </i>
    <i>
      <x v="2057"/>
    </i>
    <i>
      <x v="6740"/>
    </i>
    <i>
      <x v="2058"/>
    </i>
    <i>
      <x v="6744"/>
    </i>
    <i>
      <x v="2059"/>
    </i>
    <i>
      <x v="6748"/>
    </i>
    <i>
      <x v="2060"/>
    </i>
    <i>
      <x v="6752"/>
    </i>
    <i>
      <x v="2061"/>
    </i>
    <i>
      <x v="6756"/>
    </i>
    <i>
      <x v="2062"/>
    </i>
    <i>
      <x v="6760"/>
    </i>
    <i>
      <x v="2063"/>
    </i>
    <i>
      <x v="6764"/>
    </i>
    <i>
      <x v="2064"/>
    </i>
    <i>
      <x v="421"/>
    </i>
    <i>
      <x v="2065"/>
    </i>
    <i>
      <x v="6772"/>
    </i>
    <i>
      <x v="2066"/>
    </i>
    <i>
      <x v="6776"/>
    </i>
    <i>
      <x v="2067"/>
    </i>
    <i>
      <x v="6780"/>
    </i>
    <i>
      <x v="2068"/>
    </i>
    <i>
      <x v="6784"/>
    </i>
    <i>
      <x v="2069"/>
    </i>
    <i>
      <x v="6788"/>
    </i>
    <i>
      <x v="2070"/>
    </i>
    <i>
      <x v="6792"/>
    </i>
    <i>
      <x v="2071"/>
    </i>
    <i>
      <x v="6796"/>
    </i>
    <i>
      <x v="2072"/>
    </i>
    <i>
      <x v="6800"/>
    </i>
    <i>
      <x v="2073"/>
    </i>
    <i>
      <x v="6804"/>
    </i>
    <i>
      <x v="267"/>
    </i>
    <i>
      <x v="6808"/>
    </i>
    <i>
      <x v="2075"/>
    </i>
    <i>
      <x v="6812"/>
    </i>
    <i>
      <x v="2076"/>
    </i>
    <i>
      <x v="6816"/>
    </i>
    <i>
      <x v="2077"/>
    </i>
    <i>
      <x v="6820"/>
    </i>
    <i>
      <x v="2078"/>
    </i>
    <i>
      <x v="6824"/>
    </i>
    <i>
      <x v="2079"/>
    </i>
    <i>
      <x v="6828"/>
    </i>
    <i>
      <x v="2080"/>
    </i>
    <i>
      <x v="6832"/>
    </i>
    <i>
      <x v="2081"/>
    </i>
    <i>
      <x v="6836"/>
    </i>
    <i>
      <x v="2082"/>
    </i>
    <i>
      <x v="6840"/>
    </i>
    <i>
      <x v="2083"/>
    </i>
    <i>
      <x v="6844"/>
    </i>
    <i>
      <x v="2084"/>
    </i>
    <i>
      <x v="6848"/>
    </i>
    <i>
      <x v="2085"/>
    </i>
    <i>
      <x v="6852"/>
    </i>
    <i>
      <x v="2086"/>
    </i>
    <i>
      <x v="6856"/>
    </i>
    <i>
      <x v="2087"/>
    </i>
    <i>
      <x v="6860"/>
    </i>
    <i>
      <x v="2088"/>
    </i>
    <i>
      <x v="6864"/>
    </i>
    <i>
      <x v="2089"/>
    </i>
    <i>
      <x v="6868"/>
    </i>
    <i>
      <x v="2090"/>
    </i>
    <i>
      <x v="6872"/>
    </i>
    <i>
      <x v="48"/>
    </i>
    <i>
      <x v="6876"/>
    </i>
    <i>
      <x v="268"/>
    </i>
    <i>
      <x v="6880"/>
    </i>
    <i>
      <x v="2093"/>
    </i>
    <i>
      <x v="6884"/>
    </i>
    <i>
      <x v="2094"/>
    </i>
    <i>
      <x v="6888"/>
    </i>
    <i>
      <x v="2095"/>
    </i>
    <i>
      <x v="6892"/>
    </i>
    <i>
      <x v="2096"/>
    </i>
    <i>
      <x v="6896"/>
    </i>
    <i>
      <x v="2097"/>
    </i>
    <i>
      <x v="6900"/>
    </i>
    <i>
      <x v="2098"/>
    </i>
    <i>
      <x v="6904"/>
    </i>
    <i>
      <x v="2099"/>
    </i>
    <i>
      <x v="6908"/>
    </i>
    <i>
      <x v="2100"/>
    </i>
    <i>
      <x v="6912"/>
    </i>
    <i>
      <x v="2101"/>
    </i>
    <i>
      <x v="6916"/>
    </i>
    <i>
      <x v="2102"/>
    </i>
    <i>
      <x v="6920"/>
    </i>
    <i>
      <x v="2103"/>
    </i>
    <i>
      <x v="6924"/>
    </i>
    <i>
      <x v="2104"/>
    </i>
    <i>
      <x v="6928"/>
    </i>
    <i>
      <x v="2105"/>
    </i>
    <i>
      <x v="6932"/>
    </i>
    <i>
      <x v="2106"/>
    </i>
    <i>
      <x v="161"/>
    </i>
    <i>
      <x v="2107"/>
    </i>
    <i>
      <x v="6940"/>
    </i>
    <i>
      <x v="2108"/>
    </i>
    <i>
      <x v="6944"/>
    </i>
    <i>
      <x v="2109"/>
    </i>
    <i>
      <x v="6948"/>
    </i>
    <i>
      <x v="49"/>
    </i>
    <i>
      <x v="6952"/>
    </i>
    <i>
      <x v="2111"/>
    </i>
    <i>
      <x v="6956"/>
    </i>
    <i>
      <x v="2112"/>
    </i>
    <i>
      <x v="6960"/>
    </i>
    <i>
      <x v="2113"/>
    </i>
    <i>
      <x v="6964"/>
    </i>
    <i>
      <x v="2114"/>
    </i>
    <i>
      <x v="6968"/>
    </i>
    <i>
      <x v="2115"/>
    </i>
    <i>
      <x v="6972"/>
    </i>
    <i>
      <x v="2116"/>
    </i>
    <i>
      <x v="6976"/>
    </i>
    <i>
      <x v="2117"/>
    </i>
    <i>
      <x v="6980"/>
    </i>
    <i>
      <x v="2118"/>
    </i>
    <i>
      <x v="6984"/>
    </i>
    <i>
      <x v="2119"/>
    </i>
    <i>
      <x v="6988"/>
    </i>
    <i>
      <x v="269"/>
    </i>
    <i>
      <x v="6992"/>
    </i>
    <i>
      <x v="2121"/>
    </i>
    <i>
      <x v="6996"/>
    </i>
    <i>
      <x v="2122"/>
    </i>
    <i>
      <x v="7000"/>
    </i>
    <i>
      <x v="2123"/>
    </i>
    <i>
      <x v="7004"/>
    </i>
    <i>
      <x v="2124"/>
    </i>
    <i>
      <x v="7008"/>
    </i>
    <i>
      <x v="2125"/>
    </i>
    <i>
      <x v="7012"/>
    </i>
    <i>
      <x v="2126"/>
    </i>
    <i>
      <x v="7016"/>
    </i>
    <i>
      <x v="2127"/>
    </i>
    <i>
      <x v="7020"/>
    </i>
    <i>
      <x v="270"/>
    </i>
    <i>
      <x v="7024"/>
    </i>
    <i>
      <x v="2129"/>
    </i>
    <i>
      <x v="7028"/>
    </i>
    <i>
      <x v="2130"/>
    </i>
    <i>
      <x v="7032"/>
    </i>
    <i>
      <x v="2131"/>
    </i>
    <i>
      <x v="7036"/>
    </i>
    <i>
      <x v="271"/>
    </i>
    <i>
      <x v="7040"/>
    </i>
    <i>
      <x v="2133"/>
    </i>
    <i>
      <x v="7044"/>
    </i>
    <i>
      <x v="2134"/>
    </i>
    <i>
      <x v="7048"/>
    </i>
    <i>
      <x v="2135"/>
    </i>
    <i>
      <x v="7052"/>
    </i>
    <i>
      <x v="2136"/>
    </i>
    <i>
      <x v="7056"/>
    </i>
    <i>
      <x v="2137"/>
    </i>
    <i>
      <x v="7060"/>
    </i>
    <i>
      <x v="2138"/>
    </i>
    <i>
      <x v="7064"/>
    </i>
    <i>
      <x v="2139"/>
    </i>
    <i>
      <x v="7068"/>
    </i>
    <i>
      <x v="2140"/>
    </i>
    <i>
      <x v="7072"/>
    </i>
    <i>
      <x v="2141"/>
    </i>
    <i>
      <x v="7076"/>
    </i>
    <i>
      <x v="2142"/>
    </i>
    <i>
      <x v="7080"/>
    </i>
    <i>
      <x v="2143"/>
    </i>
    <i>
      <x v="7084"/>
    </i>
    <i>
      <x v="272"/>
    </i>
    <i>
      <x v="7088"/>
    </i>
    <i>
      <x v="2145"/>
    </i>
    <i>
      <x v="7092"/>
    </i>
    <i>
      <x v="2146"/>
    </i>
    <i>
      <x v="7096"/>
    </i>
    <i>
      <x v="2147"/>
    </i>
    <i>
      <x v="7100"/>
    </i>
    <i>
      <x v="2148"/>
    </i>
    <i>
      <x v="7104"/>
    </i>
    <i>
      <x v="2149"/>
    </i>
    <i>
      <x v="7108"/>
    </i>
    <i>
      <x v="2150"/>
    </i>
    <i>
      <x v="7112"/>
    </i>
    <i>
      <x v="2151"/>
    </i>
    <i>
      <x v="7116"/>
    </i>
    <i>
      <x v="2152"/>
    </i>
    <i>
      <x v="7120"/>
    </i>
    <i>
      <x v="2153"/>
    </i>
    <i>
      <x v="7124"/>
    </i>
    <i>
      <x v="2154"/>
    </i>
    <i>
      <x v="7128"/>
    </i>
    <i>
      <x v="2155"/>
    </i>
    <i>
      <x v="7132"/>
    </i>
    <i>
      <x v="50"/>
    </i>
    <i>
      <x v="7136"/>
    </i>
    <i>
      <x v="2157"/>
    </i>
    <i>
      <x v="7140"/>
    </i>
    <i>
      <x v="2158"/>
    </i>
    <i>
      <x v="7144"/>
    </i>
    <i>
      <x v="2159"/>
    </i>
    <i>
      <x v="7148"/>
    </i>
    <i>
      <x v="2160"/>
    </i>
    <i>
      <x v="7152"/>
    </i>
    <i>
      <x v="2161"/>
    </i>
    <i>
      <x v="7156"/>
    </i>
    <i>
      <x v="273"/>
    </i>
    <i>
      <x v="7160"/>
    </i>
    <i>
      <x v="2163"/>
    </i>
    <i>
      <x v="7164"/>
    </i>
    <i>
      <x v="2164"/>
    </i>
    <i>
      <x v="7168"/>
    </i>
    <i>
      <x v="2165"/>
    </i>
    <i>
      <x v="7172"/>
    </i>
    <i>
      <x v="2166"/>
    </i>
    <i>
      <x v="7176"/>
    </i>
    <i>
      <x v="2167"/>
    </i>
    <i>
      <x v="7180"/>
    </i>
    <i>
      <x v="2168"/>
    </i>
    <i>
      <x v="7184"/>
    </i>
    <i>
      <x v="2169"/>
    </i>
    <i>
      <x v="7188"/>
    </i>
    <i>
      <x v="2170"/>
    </i>
    <i>
      <x v="7192"/>
    </i>
    <i>
      <x v="2171"/>
    </i>
    <i>
      <x v="7196"/>
    </i>
    <i>
      <x v="2172"/>
    </i>
    <i>
      <x v="7200"/>
    </i>
    <i>
      <x v="2173"/>
    </i>
    <i>
      <x v="7204"/>
    </i>
    <i>
      <x v="2174"/>
    </i>
    <i>
      <x v="7208"/>
    </i>
    <i>
      <x v="2175"/>
    </i>
    <i>
      <x v="7212"/>
    </i>
    <i>
      <x v="2176"/>
    </i>
    <i>
      <x v="7216"/>
    </i>
    <i>
      <x v="2177"/>
    </i>
    <i>
      <x v="7220"/>
    </i>
    <i>
      <x v="274"/>
    </i>
    <i>
      <x v="7224"/>
    </i>
    <i>
      <x v="2179"/>
    </i>
    <i>
      <x v="7228"/>
    </i>
    <i>
      <x v="2180"/>
    </i>
    <i>
      <x v="7232"/>
    </i>
    <i>
      <x v="2181"/>
    </i>
    <i>
      <x v="7236"/>
    </i>
    <i>
      <x v="2182"/>
    </i>
    <i>
      <x v="7240"/>
    </i>
    <i>
      <x v="2183"/>
    </i>
    <i>
      <x v="7244"/>
    </i>
    <i>
      <x v="2184"/>
    </i>
    <i>
      <x v="7248"/>
    </i>
    <i>
      <x v="2185"/>
    </i>
    <i>
      <x v="7252"/>
    </i>
    <i>
      <x v="275"/>
    </i>
    <i>
      <x v="7256"/>
    </i>
    <i>
      <x v="2187"/>
    </i>
    <i>
      <x v="7260"/>
    </i>
    <i>
      <x v="51"/>
    </i>
    <i>
      <x v="7264"/>
    </i>
    <i>
      <x v="2189"/>
    </i>
    <i>
      <x v="7268"/>
    </i>
    <i>
      <x v="2190"/>
    </i>
    <i>
      <x v="7272"/>
    </i>
    <i>
      <x v="2191"/>
    </i>
    <i>
      <x v="7276"/>
    </i>
    <i>
      <x v="2192"/>
    </i>
    <i>
      <x v="7280"/>
    </i>
    <i>
      <x v="2193"/>
    </i>
    <i>
      <x v="7284"/>
    </i>
    <i>
      <x v="2194"/>
    </i>
    <i>
      <x v="7288"/>
    </i>
    <i>
      <x v="2195"/>
    </i>
    <i>
      <x v="7292"/>
    </i>
    <i>
      <x v="2196"/>
    </i>
    <i>
      <x v="7296"/>
    </i>
    <i>
      <x v="2197"/>
    </i>
    <i>
      <x v="7300"/>
    </i>
    <i>
      <x v="2198"/>
    </i>
    <i>
      <x v="7304"/>
    </i>
    <i>
      <x v="2199"/>
    </i>
    <i>
      <x v="7308"/>
    </i>
    <i>
      <x v="2200"/>
    </i>
    <i>
      <x v="7312"/>
    </i>
    <i>
      <x v="2201"/>
    </i>
    <i>
      <x v="7316"/>
    </i>
    <i>
      <x v="2202"/>
    </i>
    <i>
      <x v="7320"/>
    </i>
    <i>
      <x v="2203"/>
    </i>
    <i>
      <x v="7324"/>
    </i>
    <i>
      <x v="2204"/>
    </i>
    <i>
      <x v="7328"/>
    </i>
    <i>
      <x v="2205"/>
    </i>
    <i>
      <x v="7332"/>
    </i>
    <i>
      <x v="2206"/>
    </i>
    <i>
      <x v="7336"/>
    </i>
    <i>
      <x v="2207"/>
    </i>
    <i>
      <x v="7340"/>
    </i>
    <i>
      <x v="2208"/>
    </i>
    <i>
      <x v="7344"/>
    </i>
    <i>
      <x v="2209"/>
    </i>
    <i>
      <x v="7348"/>
    </i>
    <i>
      <x v="2210"/>
    </i>
    <i>
      <x v="7352"/>
    </i>
    <i>
      <x v="2211"/>
    </i>
    <i>
      <x v="7356"/>
    </i>
    <i>
      <x v="2212"/>
    </i>
    <i>
      <x v="7360"/>
    </i>
    <i>
      <x v="2213"/>
    </i>
    <i>
      <x v="7364"/>
    </i>
    <i>
      <x v="2214"/>
    </i>
    <i>
      <x v="7368"/>
    </i>
    <i>
      <x v="2215"/>
    </i>
    <i>
      <x v="7372"/>
    </i>
    <i>
      <x v="2216"/>
    </i>
    <i>
      <x v="167"/>
    </i>
    <i>
      <x v="2217"/>
    </i>
    <i>
      <x v="7380"/>
    </i>
    <i>
      <x v="2218"/>
    </i>
    <i>
      <x v="7384"/>
    </i>
    <i>
      <x v="2219"/>
    </i>
    <i>
      <x v="7388"/>
    </i>
    <i>
      <x v="2220"/>
    </i>
    <i>
      <x v="7392"/>
    </i>
    <i>
      <x v="2221"/>
    </i>
    <i>
      <x v="7396"/>
    </i>
    <i>
      <x v="2222"/>
    </i>
    <i>
      <x v="7400"/>
    </i>
    <i>
      <x v="2223"/>
    </i>
    <i>
      <x v="437"/>
    </i>
    <i>
      <x v="2224"/>
    </i>
    <i>
      <x v="7408"/>
    </i>
    <i>
      <x v="2225"/>
    </i>
    <i>
      <x v="7412"/>
    </i>
    <i>
      <x v="2226"/>
    </i>
    <i>
      <x v="7416"/>
    </i>
    <i>
      <x v="2227"/>
    </i>
    <i>
      <x v="7420"/>
    </i>
    <i>
      <x v="2228"/>
    </i>
    <i>
      <x v="438"/>
    </i>
    <i>
      <x v="2229"/>
    </i>
    <i>
      <x v="7428"/>
    </i>
    <i>
      <x v="2230"/>
    </i>
    <i>
      <x v="7432"/>
    </i>
    <i>
      <x v="2231"/>
    </i>
    <i>
      <x v="7436"/>
    </i>
    <i>
      <x v="2232"/>
    </i>
    <i>
      <x v="7440"/>
    </i>
    <i>
      <x v="2233"/>
    </i>
    <i>
      <x v="7444"/>
    </i>
    <i>
      <x v="2234"/>
    </i>
    <i>
      <x v="7448"/>
    </i>
    <i>
      <x v="2235"/>
    </i>
    <i>
      <x v="7452"/>
    </i>
    <i>
      <x v="2236"/>
    </i>
    <i>
      <x v="7456"/>
    </i>
    <i>
      <x v="2237"/>
    </i>
    <i>
      <x v="7460"/>
    </i>
    <i>
      <x v="2238"/>
    </i>
    <i>
      <x v="7464"/>
    </i>
    <i>
      <x v="2239"/>
    </i>
    <i>
      <x v="7468"/>
    </i>
    <i>
      <x v="2240"/>
    </i>
    <i>
      <x v="7472"/>
    </i>
    <i>
      <x v="2241"/>
    </i>
    <i>
      <x v="7476"/>
    </i>
    <i>
      <x v="2242"/>
    </i>
    <i>
      <x v="7480"/>
    </i>
    <i>
      <x v="2243"/>
    </i>
    <i>
      <x v="7484"/>
    </i>
    <i>
      <x v="2244"/>
    </i>
    <i>
      <x v="7488"/>
    </i>
    <i>
      <x v="2245"/>
    </i>
    <i>
      <x v="7492"/>
    </i>
    <i>
      <x v="2246"/>
    </i>
    <i>
      <x v="7496"/>
    </i>
    <i>
      <x v="2247"/>
    </i>
    <i>
      <x v="7500"/>
    </i>
    <i>
      <x v="2248"/>
    </i>
    <i>
      <x v="7504"/>
    </i>
    <i>
      <x v="2249"/>
    </i>
    <i>
      <x v="7508"/>
    </i>
    <i>
      <x v="2250"/>
    </i>
    <i>
      <x v="7512"/>
    </i>
    <i>
      <x v="2251"/>
    </i>
    <i>
      <x v="7516"/>
    </i>
    <i>
      <x v="2252"/>
    </i>
    <i>
      <x v="7520"/>
    </i>
    <i>
      <x v="2253"/>
    </i>
    <i>
      <x v="7524"/>
    </i>
    <i>
      <x v="2254"/>
    </i>
    <i>
      <x v="7528"/>
    </i>
    <i>
      <x v="2255"/>
    </i>
    <i>
      <x v="7532"/>
    </i>
    <i>
      <x v="2256"/>
    </i>
    <i>
      <x v="7536"/>
    </i>
    <i>
      <x v="2257"/>
    </i>
    <i>
      <x v="7540"/>
    </i>
    <i>
      <x v="2258"/>
    </i>
    <i>
      <x v="7544"/>
    </i>
    <i>
      <x v="2259"/>
    </i>
    <i>
      <x v="7548"/>
    </i>
    <i>
      <x v="276"/>
    </i>
    <i>
      <x v="7552"/>
    </i>
    <i>
      <x v="2261"/>
    </i>
    <i>
      <x v="7556"/>
    </i>
    <i>
      <x v="2262"/>
    </i>
    <i>
      <x v="7560"/>
    </i>
    <i>
      <x v="2263"/>
    </i>
    <i>
      <x v="7564"/>
    </i>
    <i>
      <x v="2264"/>
    </i>
    <i>
      <x v="7568"/>
    </i>
    <i>
      <x v="2265"/>
    </i>
    <i>
      <x v="7572"/>
    </i>
    <i>
      <x v="203"/>
    </i>
    <i>
      <x v="7576"/>
    </i>
    <i>
      <x v="2267"/>
    </i>
    <i>
      <x v="7580"/>
    </i>
    <i>
      <x v="2268"/>
    </i>
    <i>
      <x v="7584"/>
    </i>
    <i>
      <x v="2269"/>
    </i>
    <i>
      <x v="7588"/>
    </i>
    <i>
      <x v="2270"/>
    </i>
    <i>
      <x v="7592"/>
    </i>
    <i>
      <x v="2271"/>
    </i>
    <i>
      <x v="7596"/>
    </i>
    <i>
      <x v="2272"/>
    </i>
    <i>
      <x v="7600"/>
    </i>
    <i>
      <x v="278"/>
    </i>
    <i>
      <x v="7604"/>
    </i>
    <i>
      <x v="2274"/>
    </i>
    <i>
      <x v="7608"/>
    </i>
    <i>
      <x v="2275"/>
    </i>
    <i>
      <x v="7612"/>
    </i>
    <i>
      <x v="2276"/>
    </i>
    <i>
      <x v="7616"/>
    </i>
    <i>
      <x v="2277"/>
    </i>
    <i>
      <x v="7620"/>
    </i>
    <i>
      <x v="2278"/>
    </i>
    <i>
      <x v="7624"/>
    </i>
    <i>
      <x v="2279"/>
    </i>
    <i>
      <x v="7628"/>
    </i>
    <i>
      <x v="2280"/>
    </i>
    <i>
      <x v="7632"/>
    </i>
    <i>
      <x v="2281"/>
    </i>
    <i>
      <x v="7636"/>
    </i>
    <i>
      <x v="52"/>
    </i>
    <i>
      <x v="7640"/>
    </i>
    <i>
      <x v="2283"/>
    </i>
    <i>
      <x v="7644"/>
    </i>
    <i>
      <x v="2284"/>
    </i>
    <i>
      <x v="7648"/>
    </i>
    <i>
      <x v="2285"/>
    </i>
    <i>
      <x v="7652"/>
    </i>
    <i>
      <x v="279"/>
    </i>
    <i>
      <x v="7656"/>
    </i>
    <i>
      <x v="204"/>
    </i>
    <i>
      <x v="7660"/>
    </i>
    <i>
      <x v="2288"/>
    </i>
    <i>
      <x v="7664"/>
    </i>
    <i>
      <x v="2289"/>
    </i>
    <i>
      <x v="445"/>
    </i>
    <i>
      <x v="2290"/>
    </i>
    <i>
      <x v="7672"/>
    </i>
    <i>
      <x v="2291"/>
    </i>
    <i>
      <x v="7676"/>
    </i>
    <i>
      <x v="2292"/>
    </i>
    <i>
      <x v="7680"/>
    </i>
    <i>
      <x v="2293"/>
    </i>
    <i>
      <x v="7684"/>
    </i>
    <i>
      <x v="2294"/>
    </i>
    <i>
      <x v="7688"/>
    </i>
    <i>
      <x v="2295"/>
    </i>
    <i>
      <x v="7692"/>
    </i>
    <i>
      <x v="2296"/>
    </i>
    <i>
      <x v="7696"/>
    </i>
    <i>
      <x v="2297"/>
    </i>
    <i>
      <x v="7700"/>
    </i>
    <i>
      <x v="2298"/>
    </i>
    <i>
      <x v="7704"/>
    </i>
    <i>
      <x v="2299"/>
    </i>
    <i>
      <x v="7708"/>
    </i>
    <i>
      <x v="2300"/>
    </i>
    <i>
      <x v="7712"/>
    </i>
    <i>
      <x v="53"/>
    </i>
    <i>
      <x v="7716"/>
    </i>
    <i>
      <x v="2302"/>
    </i>
    <i>
      <x v="7720"/>
    </i>
    <i>
      <x v="2303"/>
    </i>
    <i>
      <x v="497"/>
    </i>
    <i>
      <x v="2304"/>
    </i>
    <i>
      <x v="7732"/>
    </i>
    <i>
      <x v="2305"/>
    </i>
    <i>
      <x v="7736"/>
    </i>
    <i>
      <x v="1"/>
    </i>
    <i>
      <x v="7740"/>
    </i>
    <i>
      <x v="2307"/>
    </i>
    <i>
      <x v="7744"/>
    </i>
    <i>
      <x v="2308"/>
    </i>
    <i>
      <x v="7748"/>
    </i>
    <i>
      <x v="2309"/>
    </i>
    <i>
      <x v="447"/>
    </i>
    <i>
      <x v="2310"/>
    </i>
    <i>
      <x v="169"/>
    </i>
    <i>
      <x v="2311"/>
    </i>
    <i>
      <x v="7760"/>
    </i>
    <i>
      <x v="2312"/>
    </i>
    <i>
      <x v="7764"/>
    </i>
    <i>
      <x v="54"/>
    </i>
    <i>
      <x v="7768"/>
    </i>
    <i>
      <x v="2314"/>
    </i>
    <i>
      <x v="7772"/>
    </i>
    <i>
      <x v="2315"/>
    </i>
    <i>
      <x v="7776"/>
    </i>
    <i>
      <x v="2316"/>
    </i>
    <i>
      <x v="7780"/>
    </i>
    <i>
      <x v="2317"/>
    </i>
    <i>
      <x v="7784"/>
    </i>
    <i>
      <x v="2318"/>
    </i>
    <i>
      <x v="7788"/>
    </i>
    <i>
      <x v="2319"/>
    </i>
    <i>
      <x v="7792"/>
    </i>
    <i>
      <x v="282"/>
    </i>
    <i>
      <x v="7796"/>
    </i>
    <i>
      <x v="2321"/>
    </i>
    <i>
      <x v="7800"/>
    </i>
    <i>
      <x v="2322"/>
    </i>
    <i>
      <x v="7804"/>
    </i>
    <i>
      <x v="2323"/>
    </i>
    <i>
      <x v="7808"/>
    </i>
    <i>
      <x v="2324"/>
    </i>
    <i>
      <x v="7812"/>
    </i>
    <i>
      <x v="2325"/>
    </i>
    <i>
      <x v="7816"/>
    </i>
    <i>
      <x v="2326"/>
    </i>
    <i>
      <x v="7820"/>
    </i>
    <i>
      <x v="2327"/>
    </i>
    <i>
      <x v="7824"/>
    </i>
    <i>
      <x v="2328"/>
    </i>
    <i>
      <x v="7828"/>
    </i>
    <i>
      <x v="2329"/>
    </i>
    <i>
      <x v="7832"/>
    </i>
    <i>
      <x v="2330"/>
    </i>
    <i>
      <x v="170"/>
    </i>
    <i>
      <x v="283"/>
    </i>
    <i>
      <x v="7840"/>
    </i>
    <i>
      <x v="2332"/>
    </i>
    <i>
      <x v="7844"/>
    </i>
    <i>
      <x v="2333"/>
    </i>
    <i>
      <x v="7848"/>
    </i>
    <i>
      <x v="2334"/>
    </i>
    <i>
      <x v="450"/>
    </i>
    <i>
      <x v="2335"/>
    </i>
    <i>
      <x v="7856"/>
    </i>
    <i>
      <x v="2336"/>
    </i>
    <i>
      <x v="7860"/>
    </i>
    <i>
      <x v="2337"/>
    </i>
    <i>
      <x v="7864"/>
    </i>
    <i>
      <x v="2338"/>
    </i>
    <i>
      <x v="7868"/>
    </i>
    <i>
      <x v="2339"/>
    </i>
    <i>
      <x v="7872"/>
    </i>
    <i>
      <x v="2340"/>
    </i>
    <i>
      <x v="7876"/>
    </i>
    <i>
      <x v="2341"/>
    </i>
    <i>
      <x v="7880"/>
    </i>
    <i>
      <x v="2342"/>
    </i>
    <i>
      <x v="452"/>
    </i>
    <i>
      <x v="2343"/>
    </i>
    <i>
      <x v="7888"/>
    </i>
    <i>
      <x v="2344"/>
    </i>
    <i>
      <x v="7892"/>
    </i>
    <i>
      <x v="2345"/>
    </i>
    <i>
      <x v="7896"/>
    </i>
    <i>
      <x v="2346"/>
    </i>
    <i>
      <x v="7900"/>
    </i>
    <i>
      <x v="2347"/>
    </i>
    <i>
      <x v="174"/>
    </i>
    <i>
      <x v="2348"/>
    </i>
    <i>
      <x v="7908"/>
    </i>
    <i>
      <x v="284"/>
    </i>
    <i>
      <x v="7912"/>
    </i>
    <i>
      <x v="2350"/>
    </i>
    <i>
      <x v="7916"/>
    </i>
    <i>
      <x v="2351"/>
    </i>
    <i>
      <x v="7920"/>
    </i>
    <i>
      <x v="2352"/>
    </i>
    <i>
      <x v="7924"/>
    </i>
    <i>
      <x v="2353"/>
    </i>
    <i>
      <x v="7928"/>
    </i>
    <i>
      <x v="2354"/>
    </i>
    <i>
      <x v="7932"/>
    </i>
    <i>
      <x v="2355"/>
    </i>
    <i>
      <x v="7936"/>
    </i>
    <i>
      <x v="285"/>
    </i>
    <i>
      <x v="7940"/>
    </i>
    <i>
      <x v="55"/>
    </i>
    <i>
      <x v="7944"/>
    </i>
    <i>
      <x v="2358"/>
    </i>
    <i>
      <x v="7948"/>
    </i>
    <i>
      <x v="2359"/>
    </i>
    <i>
      <x v="7952"/>
    </i>
    <i>
      <x v="2360"/>
    </i>
    <i>
      <x v="7956"/>
    </i>
    <i>
      <x v="2361"/>
    </i>
    <i>
      <x v="7960"/>
    </i>
    <i>
      <x v="2362"/>
    </i>
    <i>
      <x v="7964"/>
    </i>
    <i>
      <x v="2363"/>
    </i>
    <i>
      <x v="7968"/>
    </i>
    <i>
      <x v="2364"/>
    </i>
    <i>
      <x v="7972"/>
    </i>
    <i>
      <x v="2365"/>
    </i>
    <i>
      <x v="7976"/>
    </i>
    <i>
      <x v="2366"/>
    </i>
    <i>
      <x v="7980"/>
    </i>
    <i>
      <x v="2367"/>
    </i>
    <i>
      <x v="7984"/>
    </i>
    <i>
      <x v="2368"/>
    </i>
    <i>
      <x v="7988"/>
    </i>
    <i>
      <x v="2369"/>
    </i>
    <i>
      <x v="7992"/>
    </i>
    <i>
      <x v="2370"/>
    </i>
    <i>
      <x v="7996"/>
    </i>
    <i>
      <x v="2371"/>
    </i>
    <i>
      <x v="8000"/>
    </i>
    <i>
      <x v="2372"/>
    </i>
    <i>
      <x v="8004"/>
    </i>
    <i>
      <x v="2373"/>
    </i>
    <i>
      <x v="8008"/>
    </i>
    <i>
      <x v="2374"/>
    </i>
    <i>
      <x v="8012"/>
    </i>
    <i>
      <x v="2375"/>
    </i>
    <i>
      <x v="8016"/>
    </i>
    <i>
      <x v="2376"/>
    </i>
    <i>
      <x v="8020"/>
    </i>
    <i>
      <x v="2377"/>
    </i>
    <i>
      <x v="8024"/>
    </i>
    <i>
      <x v="2378"/>
    </i>
    <i>
      <x v="8028"/>
    </i>
    <i>
      <x v="2379"/>
    </i>
    <i>
      <x v="8032"/>
    </i>
    <i>
      <x v="2380"/>
    </i>
    <i>
      <x v="8036"/>
    </i>
    <i>
      <x v="2381"/>
    </i>
    <i>
      <x v="8040"/>
    </i>
    <i>
      <x v="2382"/>
    </i>
    <i>
      <x v="8044"/>
    </i>
    <i>
      <x v="2383"/>
    </i>
    <i>
      <x v="8048"/>
    </i>
    <i>
      <x v="2384"/>
    </i>
    <i>
      <x v="8052"/>
    </i>
    <i>
      <x v="2385"/>
    </i>
    <i>
      <x v="8056"/>
    </i>
    <i>
      <x v="2386"/>
    </i>
    <i>
      <x v="8060"/>
    </i>
    <i>
      <x v="2387"/>
    </i>
    <i>
      <x v="8064"/>
    </i>
    <i>
      <x v="2388"/>
    </i>
    <i>
      <x v="8068"/>
    </i>
    <i>
      <x v="2389"/>
    </i>
    <i>
      <x v="8072"/>
    </i>
    <i>
      <x v="2390"/>
    </i>
    <i>
      <x v="8076"/>
    </i>
    <i>
      <x v="2391"/>
    </i>
    <i>
      <x v="8080"/>
    </i>
    <i>
      <x v="2392"/>
    </i>
    <i>
      <x v="8084"/>
    </i>
    <i>
      <x v="2393"/>
    </i>
    <i>
      <x v="8088"/>
    </i>
    <i>
      <x v="2394"/>
    </i>
    <i>
      <x v="8092"/>
    </i>
    <i>
      <x v="2395"/>
    </i>
    <i>
      <x v="8096"/>
    </i>
    <i>
      <x v="2396"/>
    </i>
    <i>
      <x v="8100"/>
    </i>
    <i>
      <x v="2397"/>
    </i>
    <i>
      <x v="8104"/>
    </i>
    <i>
      <x v="2398"/>
    </i>
    <i>
      <x v="8108"/>
    </i>
    <i>
      <x v="2399"/>
    </i>
    <i>
      <x v="8112"/>
    </i>
    <i>
      <x v="2400"/>
    </i>
    <i>
      <x v="8116"/>
    </i>
    <i>
      <x v="2401"/>
    </i>
    <i>
      <x v="8120"/>
    </i>
    <i>
      <x v="2402"/>
    </i>
    <i>
      <x v="8124"/>
    </i>
    <i>
      <x v="2403"/>
    </i>
    <i>
      <x v="8128"/>
    </i>
    <i>
      <x v="2404"/>
    </i>
    <i>
      <x v="8132"/>
    </i>
    <i>
      <x v="2405"/>
    </i>
    <i>
      <x v="8136"/>
    </i>
    <i>
      <x v="2406"/>
    </i>
    <i>
      <x v="8140"/>
    </i>
    <i>
      <x v="2407"/>
    </i>
    <i>
      <x v="8144"/>
    </i>
    <i>
      <x v="2408"/>
    </i>
    <i>
      <x v="8148"/>
    </i>
    <i>
      <x v="2409"/>
    </i>
    <i>
      <x v="8152"/>
    </i>
    <i>
      <x v="2410"/>
    </i>
    <i>
      <x v="8156"/>
    </i>
    <i>
      <x v="2411"/>
    </i>
    <i>
      <x v="8160"/>
    </i>
    <i>
      <x v="2412"/>
    </i>
    <i>
      <x v="8164"/>
    </i>
    <i>
      <x v="56"/>
    </i>
    <i>
      <x v="8168"/>
    </i>
    <i>
      <x v="2414"/>
    </i>
    <i>
      <x v="8172"/>
    </i>
    <i>
      <x v="2415"/>
    </i>
    <i>
      <x v="8176"/>
    </i>
    <i>
      <x v="2416"/>
    </i>
    <i>
      <x v="8180"/>
    </i>
    <i>
      <x v="2417"/>
    </i>
    <i>
      <x v="8184"/>
    </i>
    <i>
      <x v="2418"/>
    </i>
    <i>
      <x v="8188"/>
    </i>
    <i>
      <x v="2419"/>
    </i>
    <i>
      <x v="8192"/>
    </i>
    <i>
      <x v="2420"/>
    </i>
    <i>
      <x v="214"/>
    </i>
    <i>
      <x v="2421"/>
    </i>
    <i>
      <x v="8200"/>
    </i>
    <i>
      <x v="2422"/>
    </i>
    <i>
      <x v="8204"/>
    </i>
    <i>
      <x v="2423"/>
    </i>
    <i>
      <x v="8208"/>
    </i>
    <i>
      <x v="2424"/>
    </i>
    <i>
      <x v="8212"/>
    </i>
    <i>
      <x v="2425"/>
    </i>
    <i>
      <x v="8216"/>
    </i>
    <i>
      <x v="2426"/>
    </i>
    <i>
      <x v="8220"/>
    </i>
    <i>
      <x v="2427"/>
    </i>
    <i>
      <x v="8224"/>
    </i>
    <i>
      <x v="2428"/>
    </i>
    <i>
      <x v="8228"/>
    </i>
    <i>
      <x v="2429"/>
    </i>
    <i>
      <x v="8232"/>
    </i>
    <i>
      <x v="2430"/>
    </i>
    <i>
      <x v="8236"/>
    </i>
    <i>
      <x v="2431"/>
    </i>
    <i>
      <x v="8240"/>
    </i>
    <i>
      <x v="2432"/>
    </i>
    <i>
      <x v="8244"/>
    </i>
    <i>
      <x v="2433"/>
    </i>
    <i>
      <x v="8248"/>
    </i>
    <i>
      <x v="2434"/>
    </i>
    <i>
      <x v="8252"/>
    </i>
    <i>
      <x v="2435"/>
    </i>
    <i>
      <x v="8256"/>
    </i>
    <i>
      <x v="2436"/>
    </i>
    <i>
      <x v="8260"/>
    </i>
    <i>
      <x v="2437"/>
    </i>
    <i>
      <x v="8264"/>
    </i>
    <i>
      <x v="2438"/>
    </i>
    <i>
      <x v="8268"/>
    </i>
    <i>
      <x v="2439"/>
    </i>
    <i>
      <x v="8272"/>
    </i>
    <i>
      <x v="2440"/>
    </i>
    <i>
      <x v="8276"/>
    </i>
    <i>
      <x v="2441"/>
    </i>
    <i>
      <x v="8280"/>
    </i>
    <i>
      <x v="2442"/>
    </i>
    <i>
      <x v="8284"/>
    </i>
    <i>
      <x v="2443"/>
    </i>
    <i>
      <x v="8288"/>
    </i>
    <i>
      <x v="2444"/>
    </i>
    <i>
      <x v="8292"/>
    </i>
    <i>
      <x v="2445"/>
    </i>
    <i>
      <x v="8296"/>
    </i>
    <i>
      <x v="2446"/>
    </i>
    <i>
      <x v="8300"/>
    </i>
    <i>
      <x v="2447"/>
    </i>
    <i>
      <x v="8304"/>
    </i>
    <i>
      <x v="2448"/>
    </i>
    <i>
      <x v="8308"/>
    </i>
    <i>
      <x v="2449"/>
    </i>
    <i>
      <x v="8312"/>
    </i>
    <i>
      <x v="2450"/>
    </i>
    <i>
      <x v="8316"/>
    </i>
    <i>
      <x v="2451"/>
    </i>
    <i>
      <x v="8320"/>
    </i>
    <i>
      <x v="2452"/>
    </i>
    <i>
      <x v="8324"/>
    </i>
    <i>
      <x v="2453"/>
    </i>
    <i>
      <x v="8328"/>
    </i>
    <i>
      <x v="2454"/>
    </i>
    <i>
      <x v="8332"/>
    </i>
    <i>
      <x v="2455"/>
    </i>
    <i>
      <x v="8336"/>
    </i>
    <i>
      <x v="2456"/>
    </i>
    <i>
      <x v="8340"/>
    </i>
    <i>
      <x v="2457"/>
    </i>
    <i>
      <x v="8344"/>
    </i>
    <i>
      <x v="286"/>
    </i>
    <i>
      <x v="8348"/>
    </i>
    <i>
      <x v="2459"/>
    </i>
    <i>
      <x v="8352"/>
    </i>
    <i>
      <x v="2460"/>
    </i>
    <i>
      <x v="8356"/>
    </i>
    <i>
      <x v="2461"/>
    </i>
    <i>
      <x v="8360"/>
    </i>
    <i>
      <x v="2462"/>
    </i>
    <i>
      <x v="468"/>
    </i>
    <i>
      <x v="2463"/>
    </i>
    <i>
      <x v="8368"/>
    </i>
    <i>
      <x v="2464"/>
    </i>
    <i>
      <x v="8372"/>
    </i>
    <i>
      <x v="2465"/>
    </i>
    <i>
      <x v="8376"/>
    </i>
    <i>
      <x v="2466"/>
    </i>
    <i>
      <x v="8380"/>
    </i>
    <i>
      <x v="2467"/>
    </i>
    <i>
      <x v="8384"/>
    </i>
    <i>
      <x v="2468"/>
    </i>
    <i>
      <x v="8388"/>
    </i>
    <i>
      <x v="2469"/>
    </i>
    <i>
      <x v="8392"/>
    </i>
    <i>
      <x v="2470"/>
    </i>
    <i>
      <x v="8396"/>
    </i>
    <i>
      <x v="2471"/>
    </i>
    <i>
      <x v="8400"/>
    </i>
    <i>
      <x v="2472"/>
    </i>
    <i>
      <x v="8404"/>
    </i>
    <i>
      <x v="2473"/>
    </i>
    <i>
      <x v="8408"/>
    </i>
    <i>
      <x v="2474"/>
    </i>
    <i>
      <x v="182"/>
    </i>
    <i>
      <x v="2475"/>
    </i>
    <i>
      <x v="8416"/>
    </i>
    <i>
      <x v="2476"/>
    </i>
    <i>
      <x v="8420"/>
    </i>
    <i>
      <x v="2477"/>
    </i>
    <i>
      <x v="8424"/>
    </i>
    <i>
      <x v="2478"/>
    </i>
    <i>
      <x v="8428"/>
    </i>
    <i>
      <x v="2479"/>
    </i>
    <i>
      <x v="8432"/>
    </i>
    <i>
      <x v="2480"/>
    </i>
    <i>
      <x v="8436"/>
    </i>
    <i>
      <x v="2481"/>
    </i>
    <i>
      <x v="8440"/>
    </i>
    <i>
      <x v="2482"/>
    </i>
    <i>
      <x v="8444"/>
    </i>
    <i>
      <x v="2483"/>
    </i>
    <i>
      <x v="8448"/>
    </i>
    <i>
      <x v="2484"/>
    </i>
    <i>
      <x v="8452"/>
    </i>
    <i>
      <x v="2485"/>
    </i>
    <i>
      <x v="8456"/>
    </i>
    <i>
      <x v="57"/>
    </i>
    <i>
      <x v="8460"/>
    </i>
    <i>
      <x v="2487"/>
    </i>
    <i>
      <x v="8464"/>
    </i>
    <i>
      <x v="2488"/>
    </i>
    <i>
      <x v="8468"/>
    </i>
    <i>
      <x v="2489"/>
    </i>
    <i>
      <x v="8472"/>
    </i>
    <i>
      <x v="2490"/>
    </i>
    <i>
      <x v="8476"/>
    </i>
    <i>
      <x v="2491"/>
    </i>
    <i>
      <x v="8480"/>
    </i>
    <i>
      <x v="2492"/>
    </i>
    <i>
      <x v="8484"/>
    </i>
    <i>
      <x v="2493"/>
    </i>
    <i>
      <x v="8488"/>
    </i>
    <i>
      <x v="2494"/>
    </i>
    <i>
      <x v="8492"/>
    </i>
    <i>
      <x v="2495"/>
    </i>
    <i>
      <x v="8496"/>
    </i>
    <i>
      <x v="2496"/>
    </i>
    <i>
      <x v="8500"/>
    </i>
    <i>
      <x v="2497"/>
    </i>
    <i>
      <x v="8504"/>
    </i>
    <i>
      <x v="2498"/>
    </i>
    <i>
      <x v="8508"/>
    </i>
    <i>
      <x v="2499"/>
    </i>
    <i>
      <x v="8512"/>
    </i>
    <i>
      <x v="2500"/>
    </i>
    <i>
      <x v="8516"/>
    </i>
    <i>
      <x v="2501"/>
    </i>
    <i>
      <x v="8520"/>
    </i>
    <i>
      <x v="2502"/>
    </i>
    <i>
      <x v="8524"/>
    </i>
    <i>
      <x v="2503"/>
    </i>
    <i>
      <x v="184"/>
    </i>
    <i>
      <x v="2504"/>
    </i>
    <i>
      <x v="8532"/>
    </i>
    <i>
      <x v="2505"/>
    </i>
    <i>
      <x v="8536"/>
    </i>
    <i>
      <x v="2506"/>
    </i>
    <i>
      <x v="8540"/>
    </i>
    <i>
      <x v="2507"/>
    </i>
    <i>
      <x v="473"/>
    </i>
    <i>
      <x v="2508"/>
    </i>
    <i>
      <x v="8548"/>
    </i>
    <i>
      <x v="2509"/>
    </i>
    <i>
      <x v="8552"/>
    </i>
    <i>
      <x v="2510"/>
    </i>
    <i>
      <x v="8556"/>
    </i>
    <i>
      <x v="2511"/>
    </i>
    <i>
      <x v="8560"/>
    </i>
    <i>
      <x v="2512"/>
    </i>
    <i>
      <x v="8564"/>
    </i>
    <i>
      <x v="2513"/>
    </i>
    <i>
      <x v="8568"/>
    </i>
    <i>
      <x v="2514"/>
    </i>
    <i>
      <x v="8572"/>
    </i>
    <i>
      <x v="2515"/>
    </i>
    <i>
      <x v="186"/>
    </i>
    <i>
      <x v="2516"/>
    </i>
    <i>
      <x v="8580"/>
    </i>
    <i>
      <x v="2517"/>
    </i>
    <i>
      <x v="8584"/>
    </i>
    <i>
      <x v="2518"/>
    </i>
    <i>
      <x v="8588"/>
    </i>
    <i>
      <x v="2519"/>
    </i>
    <i>
      <x v="8592"/>
    </i>
    <i>
      <x v="2520"/>
    </i>
    <i>
      <x v="8596"/>
    </i>
    <i>
      <x v="2521"/>
    </i>
    <i>
      <x v="8600"/>
    </i>
    <i>
      <x v="2522"/>
    </i>
    <i>
      <x v="8604"/>
    </i>
    <i>
      <x v="58"/>
    </i>
    <i>
      <x v="8608"/>
    </i>
    <i>
      <x v="2524"/>
    </i>
    <i>
      <x v="8612"/>
    </i>
    <i>
      <x v="2525"/>
    </i>
    <i>
      <x v="8616"/>
    </i>
    <i>
      <x v="2526"/>
    </i>
    <i>
      <x v="8620"/>
    </i>
    <i>
      <x v="2527"/>
    </i>
    <i>
      <x v="8624"/>
    </i>
    <i>
      <x v="2528"/>
    </i>
    <i>
      <x v="8628"/>
    </i>
    <i>
      <x v="2529"/>
    </i>
    <i>
      <x v="8632"/>
    </i>
    <i>
      <x v="2530"/>
    </i>
    <i>
      <x v="8636"/>
    </i>
    <i>
      <x v="2531"/>
    </i>
    <i>
      <x v="8640"/>
    </i>
    <i>
      <x v="2532"/>
    </i>
    <i>
      <x v="8644"/>
    </i>
    <i>
      <x v="2533"/>
    </i>
    <i>
      <x v="8648"/>
    </i>
    <i>
      <x v="2534"/>
    </i>
    <i>
      <x v="8652"/>
    </i>
    <i>
      <x v="2535"/>
    </i>
    <i>
      <x v="8656"/>
    </i>
    <i>
      <x v="2536"/>
    </i>
    <i>
      <x v="8660"/>
    </i>
    <i>
      <x v="2537"/>
    </i>
    <i>
      <x v="8664"/>
    </i>
    <i>
      <x v="2538"/>
    </i>
    <i>
      <x v="8668"/>
    </i>
    <i>
      <x v="2539"/>
    </i>
    <i>
      <x v="478"/>
    </i>
    <i>
      <x v="2540"/>
    </i>
    <i>
      <x v="8676"/>
    </i>
    <i>
      <x v="2541"/>
    </i>
    <i>
      <x v="8680"/>
    </i>
    <i>
      <x v="59"/>
    </i>
    <i>
      <x v="8684"/>
    </i>
    <i>
      <x v="2543"/>
    </i>
    <i>
      <x v="8688"/>
    </i>
    <i>
      <x v="2544"/>
    </i>
    <i>
      <x v="8692"/>
    </i>
    <i>
      <x v="60"/>
    </i>
    <i>
      <x v="8696"/>
    </i>
    <i>
      <x v="2546"/>
    </i>
    <i>
      <x v="8700"/>
    </i>
    <i>
      <x v="287"/>
    </i>
    <i>
      <x v="8704"/>
    </i>
    <i>
      <x v="2548"/>
    </i>
    <i>
      <x v="8708"/>
    </i>
    <i>
      <x v="2549"/>
    </i>
    <i>
      <x v="188"/>
    </i>
    <i>
      <x v="2550"/>
    </i>
    <i>
      <x v="8716"/>
    </i>
    <i>
      <x v="61"/>
    </i>
    <i>
      <x v="8720"/>
    </i>
    <i>
      <x v="2552"/>
    </i>
    <i>
      <x v="8724"/>
    </i>
    <i>
      <x v="2553"/>
    </i>
    <i>
      <x v="8728"/>
    </i>
    <i>
      <x v="2554"/>
    </i>
    <i>
      <x v="8732"/>
    </i>
    <i>
      <x v="2555"/>
    </i>
    <i>
      <x v="8736"/>
    </i>
    <i>
      <x v="2556"/>
    </i>
    <i>
      <x v="8740"/>
    </i>
    <i>
      <x v="62"/>
    </i>
    <i>
      <x v="8744"/>
    </i>
    <i>
      <x v="2558"/>
    </i>
    <i>
      <x v="8748"/>
    </i>
    <i>
      <x v="2559"/>
    </i>
    <i>
      <x v="480"/>
    </i>
    <i>
      <x v="2560"/>
    </i>
    <i>
      <x v="8756"/>
    </i>
    <i>
      <x v="2561"/>
    </i>
    <i>
      <x v="8760"/>
    </i>
    <i>
      <x v="2562"/>
    </i>
    <i>
      <x v="189"/>
    </i>
    <i>
      <x v="2563"/>
    </i>
    <i>
      <x v="8768"/>
    </i>
    <i>
      <x v="2564"/>
    </i>
    <i>
      <x v="8772"/>
    </i>
    <i>
      <x v="2565"/>
    </i>
    <i>
      <x v="8776"/>
    </i>
    <i>
      <x v="2566"/>
    </i>
    <i>
      <x v="8780"/>
    </i>
    <i>
      <x v="2567"/>
    </i>
    <i>
      <x v="8784"/>
    </i>
    <i>
      <x v="2568"/>
    </i>
    <i>
      <x v="8788"/>
    </i>
    <i>
      <x v="2569"/>
    </i>
    <i>
      <x v="8792"/>
    </i>
    <i>
      <x v="2570"/>
    </i>
    <i>
      <x v="8796"/>
    </i>
    <i>
      <x v="2571"/>
    </i>
    <i>
      <x v="8800"/>
    </i>
    <i>
      <x v="2572"/>
    </i>
    <i>
      <x v="8804"/>
    </i>
    <i>
      <x v="2573"/>
    </i>
    <i>
      <x v="8808"/>
    </i>
    <i>
      <x v="2574"/>
    </i>
    <i>
      <x v="8812"/>
    </i>
    <i>
      <x v="2575"/>
    </i>
    <i>
      <x v="8816"/>
    </i>
    <i>
      <x v="2576"/>
    </i>
    <i>
      <x v="8820"/>
    </i>
    <i>
      <x v="63"/>
    </i>
    <i>
      <x v="8824"/>
    </i>
    <i>
      <x v="2578"/>
    </i>
    <i>
      <x v="8828"/>
    </i>
    <i>
      <x v="2579"/>
    </i>
    <i>
      <x v="8832"/>
    </i>
    <i>
      <x v="2580"/>
    </i>
    <i>
      <x v="8836"/>
    </i>
    <i>
      <x v="2581"/>
    </i>
    <i>
      <x v="8840"/>
    </i>
    <i>
      <x v="2582"/>
    </i>
    <i>
      <x v="8844"/>
    </i>
    <i>
      <x v="2583"/>
    </i>
    <i>
      <x v="8848"/>
    </i>
    <i>
      <x v="2584"/>
    </i>
    <i>
      <x v="8852"/>
    </i>
    <i>
      <x v="2585"/>
    </i>
    <i>
      <x v="8856"/>
    </i>
    <i>
      <x v="2586"/>
    </i>
    <i>
      <x v="8860"/>
    </i>
    <i>
      <x v="2587"/>
    </i>
    <i>
      <x v="8864"/>
    </i>
    <i>
      <x v="2588"/>
    </i>
    <i>
      <x v="8868"/>
    </i>
    <i>
      <x v="2589"/>
    </i>
    <i>
      <x v="8872"/>
    </i>
    <i>
      <x v="2590"/>
    </i>
    <i>
      <x v="8876"/>
    </i>
    <i>
      <x v="2591"/>
    </i>
    <i>
      <x v="8880"/>
    </i>
    <i>
      <x v="64"/>
    </i>
    <i>
      <x v="8884"/>
    </i>
    <i>
      <x v="2593"/>
    </i>
    <i>
      <x v="8888"/>
    </i>
    <i>
      <x v="2594"/>
    </i>
    <i>
      <x v="8892"/>
    </i>
    <i>
      <x v="2595"/>
    </i>
    <i>
      <x v="8896"/>
    </i>
    <i>
      <x v="2596"/>
    </i>
    <i>
      <x v="8900"/>
    </i>
    <i>
      <x v="2597"/>
    </i>
    <i>
      <x v="8904"/>
    </i>
    <i>
      <x v="288"/>
    </i>
    <i>
      <x v="486"/>
    </i>
    <i>
      <x v="2599"/>
    </i>
    <i>
      <x v="8912"/>
    </i>
    <i>
      <x v="2600"/>
    </i>
    <i>
      <x v="488"/>
    </i>
    <i>
      <x v="2601"/>
    </i>
    <i>
      <x v="8920"/>
    </i>
    <i>
      <x v="2602"/>
    </i>
    <i>
      <x v="8924"/>
    </i>
    <i>
      <x v="2603"/>
    </i>
    <i>
      <x v="8928"/>
    </i>
    <i>
      <x v="2604"/>
    </i>
    <i>
      <x v="8932"/>
    </i>
    <i>
      <x v="2605"/>
    </i>
    <i>
      <x v="8936"/>
    </i>
    <i>
      <x v="2606"/>
    </i>
    <i>
      <x v="8940"/>
    </i>
    <i>
      <x v="2607"/>
    </i>
    <i>
      <x v="8944"/>
    </i>
    <i>
      <x v="2608"/>
    </i>
    <i>
      <x v="8948"/>
    </i>
    <i>
      <x v="2609"/>
    </i>
    <i>
      <x v="8952"/>
    </i>
    <i>
      <x v="2610"/>
    </i>
    <i>
      <x v="8956"/>
    </i>
    <i>
      <x v="2611"/>
    </i>
    <i>
      <x v="8960"/>
    </i>
    <i>
      <x v="2612"/>
    </i>
    <i>
      <x v="8964"/>
    </i>
    <i>
      <x v="2613"/>
    </i>
    <i>
      <x v="193"/>
    </i>
    <i>
      <x v="2614"/>
    </i>
    <i>
      <x v="8972"/>
    </i>
    <i>
      <x v="2615"/>
    </i>
    <i>
      <x v="8976"/>
    </i>
    <i>
      <x v="289"/>
    </i>
    <i>
      <x v="8980"/>
    </i>
    <i>
      <x v="2617"/>
    </i>
    <i>
      <x v="8984"/>
    </i>
    <i>
      <x v="2618"/>
    </i>
    <i>
      <x v="8988"/>
    </i>
    <i>
      <x v="2619"/>
    </i>
    <i>
      <x v="8992"/>
    </i>
    <i>
      <x v="2620"/>
    </i>
    <i>
      <x v="8996"/>
    </i>
    <i>
      <x v="2621"/>
    </i>
    <i>
      <x v="196"/>
    </i>
    <i>
      <x v="2622"/>
    </i>
    <i>
      <x v="9004"/>
    </i>
    <i>
      <x v="2623"/>
    </i>
    <i>
      <x v="9008"/>
    </i>
    <i>
      <x v="2624"/>
    </i>
    <i>
      <x v="9012"/>
    </i>
    <i>
      <x v="2625"/>
    </i>
    <i>
      <x v="9016"/>
    </i>
    <i>
      <x v="2626"/>
    </i>
    <i>
      <x v="9020"/>
    </i>
    <i>
      <x v="2627"/>
    </i>
    <i>
      <x v="9024"/>
    </i>
    <i>
      <x v="2628"/>
    </i>
    <i>
      <x v="9028"/>
    </i>
    <i>
      <x v="290"/>
    </i>
    <i>
      <x v="491"/>
    </i>
    <i>
      <x v="2630"/>
    </i>
    <i>
      <x v="9036"/>
    </i>
    <i>
      <x v="2631"/>
    </i>
    <i>
      <x v="9040"/>
    </i>
    <i>
      <x v="2632"/>
    </i>
    <i>
      <x v="9044"/>
    </i>
    <i>
      <x v="2633"/>
    </i>
    <i>
      <x v="9048"/>
    </i>
    <i>
      <x v="2634"/>
    </i>
    <i>
      <x v="9052"/>
    </i>
    <i>
      <x v="2635"/>
    </i>
    <i>
      <x v="4774"/>
    </i>
    <i>
      <x v="2636"/>
    </i>
    <i>
      <x v="4776"/>
    </i>
    <i>
      <x v="2637"/>
    </i>
    <i>
      <x v="4778"/>
    </i>
    <i>
      <x v="2638"/>
    </i>
    <i>
      <x v="4780"/>
    </i>
    <i>
      <x v="2639"/>
    </i>
    <i>
      <x v="4782"/>
    </i>
    <i>
      <x v="2640"/>
    </i>
    <i>
      <x v="4784"/>
    </i>
    <i>
      <x v="2641"/>
    </i>
    <i>
      <x v="4786"/>
    </i>
    <i>
      <x v="2642"/>
    </i>
    <i>
      <x v="4788"/>
    </i>
    <i>
      <x v="291"/>
    </i>
    <i>
      <x v="4790"/>
    </i>
    <i>
      <x v="2644"/>
    </i>
    <i>
      <x v="4792"/>
    </i>
    <i>
      <x v="2645"/>
    </i>
    <i>
      <x v="4794"/>
    </i>
    <i>
      <x v="2646"/>
    </i>
    <i>
      <x v="4796"/>
    </i>
    <i>
      <x v="2647"/>
    </i>
    <i>
      <x v="4798"/>
    </i>
    <i>
      <x v="2648"/>
    </i>
    <i>
      <x v="4800"/>
    </i>
    <i>
      <x v="2649"/>
    </i>
    <i>
      <x v="4802"/>
    </i>
    <i>
      <x v="2650"/>
    </i>
    <i>
      <x v="4804"/>
    </i>
    <i>
      <x v="2651"/>
    </i>
    <i>
      <x v="4806"/>
    </i>
    <i>
      <x v="2652"/>
    </i>
    <i>
      <x v="4808"/>
    </i>
    <i>
      <x v="2653"/>
    </i>
    <i>
      <x v="4810"/>
    </i>
    <i>
      <x v="2654"/>
    </i>
    <i>
      <x v="4812"/>
    </i>
    <i>
      <x v="2655"/>
    </i>
    <i>
      <x v="4814"/>
    </i>
    <i>
      <x v="2656"/>
    </i>
    <i>
      <x v="4816"/>
    </i>
    <i>
      <x v="2657"/>
    </i>
    <i>
      <x v="4818"/>
    </i>
    <i>
      <x v="2658"/>
    </i>
    <i>
      <x v="4820"/>
    </i>
    <i>
      <x v="2659"/>
    </i>
    <i>
      <x v="4822"/>
    </i>
    <i>
      <x v="2660"/>
    </i>
    <i>
      <x v="4824"/>
    </i>
    <i>
      <x v="2661"/>
    </i>
    <i>
      <x v="4826"/>
    </i>
    <i>
      <x v="2662"/>
    </i>
    <i>
      <x v="4828"/>
    </i>
    <i>
      <x v="2663"/>
    </i>
    <i>
      <x v="4830"/>
    </i>
    <i>
      <x v="2664"/>
    </i>
    <i>
      <x v="4832"/>
    </i>
    <i>
      <x v="2665"/>
    </i>
    <i>
      <x v="4834"/>
    </i>
    <i>
      <x v="2666"/>
    </i>
    <i>
      <x v="4836"/>
    </i>
    <i>
      <x v="2667"/>
    </i>
    <i>
      <x v="4838"/>
    </i>
    <i>
      <x v="292"/>
    </i>
    <i>
      <x v="4840"/>
    </i>
    <i>
      <x v="2669"/>
    </i>
    <i>
      <x v="4842"/>
    </i>
    <i>
      <x v="2670"/>
    </i>
    <i>
      <x v="4844"/>
    </i>
    <i>
      <x v="2671"/>
    </i>
    <i>
      <x v="4846"/>
    </i>
    <i>
      <x v="2672"/>
    </i>
    <i>
      <x v="4848"/>
    </i>
    <i>
      <x v="2673"/>
    </i>
    <i>
      <x v="4850"/>
    </i>
    <i>
      <x v="2674"/>
    </i>
    <i>
      <x v="4852"/>
    </i>
    <i>
      <x v="2675"/>
    </i>
    <i>
      <x v="4854"/>
    </i>
    <i>
      <x v="2676"/>
    </i>
    <i>
      <x v="4856"/>
    </i>
    <i>
      <x v="2677"/>
    </i>
    <i>
      <x v="4858"/>
    </i>
    <i>
      <x v="2678"/>
    </i>
    <i>
      <x v="4860"/>
    </i>
    <i>
      <x v="2679"/>
    </i>
    <i>
      <x v="4862"/>
    </i>
    <i>
      <x v="2680"/>
    </i>
    <i>
      <x v="4864"/>
    </i>
    <i>
      <x v="2681"/>
    </i>
    <i>
      <x v="4866"/>
    </i>
    <i>
      <x v="2682"/>
    </i>
    <i>
      <x v="4868"/>
    </i>
    <i>
      <x v="2683"/>
    </i>
    <i>
      <x v="4870"/>
    </i>
    <i>
      <x v="2684"/>
    </i>
    <i>
      <x v="4872"/>
    </i>
    <i>
      <x v="2685"/>
    </i>
    <i>
      <x v="4874"/>
    </i>
    <i>
      <x v="2686"/>
    </i>
    <i>
      <x v="4876"/>
    </i>
    <i>
      <x v="2687"/>
    </i>
    <i>
      <x v="4878"/>
    </i>
    <i>
      <x v="2688"/>
    </i>
    <i>
      <x v="4880"/>
    </i>
    <i>
      <x v="2689"/>
    </i>
    <i>
      <x v="4882"/>
    </i>
    <i>
      <x v="2690"/>
    </i>
    <i>
      <x v="118"/>
    </i>
    <i>
      <x v="2691"/>
    </i>
    <i>
      <x v="4886"/>
    </i>
    <i>
      <x v="2692"/>
    </i>
    <i>
      <x v="4888"/>
    </i>
    <i>
      <x v="2693"/>
    </i>
    <i>
      <x v="4890"/>
    </i>
    <i>
      <x v="2694"/>
    </i>
    <i>
      <x v="4892"/>
    </i>
    <i>
      <x v="2695"/>
    </i>
    <i>
      <x v="4894"/>
    </i>
    <i>
      <x v="2696"/>
    </i>
    <i>
      <x v="4896"/>
    </i>
    <i>
      <x v="2697"/>
    </i>
    <i>
      <x v="4898"/>
    </i>
    <i>
      <x v="2698"/>
    </i>
    <i>
      <x v="4900"/>
    </i>
    <i>
      <x v="2699"/>
    </i>
    <i>
      <x v="4902"/>
    </i>
    <i>
      <x v="2700"/>
    </i>
    <i>
      <x v="4904"/>
    </i>
    <i>
      <x v="2701"/>
    </i>
    <i>
      <x v="4906"/>
    </i>
    <i>
      <x v="2702"/>
    </i>
    <i>
      <x v="4908"/>
    </i>
    <i>
      <x v="2703"/>
    </i>
    <i>
      <x v="4910"/>
    </i>
    <i>
      <x v="2704"/>
    </i>
    <i>
      <x v="4912"/>
    </i>
    <i>
      <x v="2705"/>
    </i>
    <i>
      <x v="4914"/>
    </i>
    <i>
      <x v="2706"/>
    </i>
    <i>
      <x v="4916"/>
    </i>
    <i>
      <x v="2707"/>
    </i>
    <i>
      <x v="4918"/>
    </i>
    <i>
      <x v="2708"/>
    </i>
    <i>
      <x v="4920"/>
    </i>
    <i>
      <x v="2709"/>
    </i>
    <i>
      <x v="4922"/>
    </i>
    <i>
      <x v="2710"/>
    </i>
    <i>
      <x v="4924"/>
    </i>
    <i>
      <x v="2711"/>
    </i>
    <i>
      <x v="4926"/>
    </i>
    <i>
      <x v="2712"/>
    </i>
    <i>
      <x v="4928"/>
    </i>
    <i>
      <x v="2713"/>
    </i>
    <i>
      <x v="4930"/>
    </i>
    <i>
      <x v="2714"/>
    </i>
    <i>
      <x v="4932"/>
    </i>
    <i>
      <x v="65"/>
    </i>
    <i>
      <x v="4934"/>
    </i>
    <i>
      <x v="2716"/>
    </i>
    <i>
      <x v="4936"/>
    </i>
    <i>
      <x v="2717"/>
    </i>
    <i>
      <x v="4938"/>
    </i>
    <i>
      <x v="2718"/>
    </i>
    <i>
      <x v="4940"/>
    </i>
    <i>
      <x v="2719"/>
    </i>
    <i>
      <x v="4942"/>
    </i>
    <i>
      <x v="2720"/>
    </i>
    <i>
      <x v="4944"/>
    </i>
    <i>
      <x v="293"/>
    </i>
    <i>
      <x v="4946"/>
    </i>
    <i>
      <x v="2722"/>
    </i>
    <i>
      <x v="4948"/>
    </i>
    <i>
      <x v="2723"/>
    </i>
    <i>
      <x v="4950"/>
    </i>
    <i>
      <x v="205"/>
    </i>
    <i>
      <x v="4952"/>
    </i>
    <i>
      <x v="2725"/>
    </i>
    <i>
      <x v="4954"/>
    </i>
    <i>
      <x v="2726"/>
    </i>
    <i>
      <x v="120"/>
    </i>
    <i>
      <x v="2727"/>
    </i>
    <i>
      <x v="4958"/>
    </i>
    <i>
      <x v="2728"/>
    </i>
    <i>
      <x v="4960"/>
    </i>
    <i>
      <x v="2729"/>
    </i>
    <i>
      <x v="4962"/>
    </i>
    <i>
      <x v="2730"/>
    </i>
    <i>
      <x v="4964"/>
    </i>
    <i>
      <x v="2731"/>
    </i>
    <i>
      <x v="4966"/>
    </i>
    <i>
      <x v="2732"/>
    </i>
    <i>
      <x v="4968"/>
    </i>
    <i>
      <x v="2733"/>
    </i>
    <i>
      <x v="4970"/>
    </i>
    <i>
      <x v="2734"/>
    </i>
    <i>
      <x v="4972"/>
    </i>
    <i>
      <x v="2735"/>
    </i>
    <i>
      <x v="4974"/>
    </i>
    <i>
      <x v="2736"/>
    </i>
    <i>
      <x v="4976"/>
    </i>
    <i>
      <x v="2737"/>
    </i>
    <i>
      <x v="4978"/>
    </i>
    <i>
      <x v="2738"/>
    </i>
    <i>
      <x v="4980"/>
    </i>
    <i>
      <x v="2739"/>
    </i>
    <i>
      <x v="4982"/>
    </i>
    <i>
      <x v="2740"/>
    </i>
    <i>
      <x v="4984"/>
    </i>
    <i>
      <x v="2741"/>
    </i>
    <i>
      <x v="4986"/>
    </i>
    <i>
      <x v="295"/>
    </i>
    <i>
      <x v="4988"/>
    </i>
    <i>
      <x v="2743"/>
    </i>
    <i>
      <x v="4990"/>
    </i>
    <i>
      <x v="2744"/>
    </i>
    <i>
      <x v="4992"/>
    </i>
    <i>
      <x v="12"/>
    </i>
    <i>
      <x v="4994"/>
    </i>
    <i>
      <x v="2746"/>
    </i>
    <i>
      <x v="4996"/>
    </i>
    <i>
      <x v="2747"/>
    </i>
    <i>
      <x v="4998"/>
    </i>
    <i>
      <x v="2748"/>
    </i>
    <i>
      <x v="5000"/>
    </i>
    <i>
      <x v="2749"/>
    </i>
    <i>
      <x v="5002"/>
    </i>
    <i>
      <x v="2750"/>
    </i>
    <i>
      <x v="5004"/>
    </i>
    <i>
      <x v="2751"/>
    </i>
    <i>
      <x v="5006"/>
    </i>
    <i>
      <x v="2752"/>
    </i>
    <i>
      <x v="5008"/>
    </i>
    <i>
      <x v="2753"/>
    </i>
    <i>
      <x v="122"/>
    </i>
    <i>
      <x v="2754"/>
    </i>
    <i>
      <x v="5012"/>
    </i>
    <i>
      <x v="2755"/>
    </i>
    <i>
      <x v="364"/>
    </i>
    <i>
      <x v="2756"/>
    </i>
    <i>
      <x v="5016"/>
    </i>
    <i>
      <x v="2757"/>
    </i>
    <i>
      <x v="5018"/>
    </i>
    <i>
      <x v="2758"/>
    </i>
    <i>
      <x v="5020"/>
    </i>
    <i>
      <x v="2759"/>
    </i>
    <i>
      <x v="5022"/>
    </i>
    <i>
      <x v="2760"/>
    </i>
    <i>
      <x v="5024"/>
    </i>
    <i>
      <x v="2761"/>
    </i>
    <i>
      <x v="5026"/>
    </i>
    <i>
      <x v="2762"/>
    </i>
    <i>
      <x v="5028"/>
    </i>
    <i>
      <x v="66"/>
    </i>
    <i>
      <x v="5030"/>
    </i>
    <i>
      <x v="2764"/>
    </i>
    <i>
      <x v="5032"/>
    </i>
    <i>
      <x v="2765"/>
    </i>
    <i>
      <x v="5034"/>
    </i>
    <i>
      <x v="2766"/>
    </i>
    <i>
      <x v="5036"/>
    </i>
    <i>
      <x v="2767"/>
    </i>
    <i>
      <x v="5038"/>
    </i>
    <i>
      <x v="2768"/>
    </i>
    <i>
      <x v="5040"/>
    </i>
    <i>
      <x v="2769"/>
    </i>
    <i>
      <x v="365"/>
    </i>
    <i>
      <x v="2770"/>
    </i>
    <i>
      <x v="5044"/>
    </i>
    <i>
      <x v="2771"/>
    </i>
    <i>
      <x v="5046"/>
    </i>
    <i>
      <x v="2772"/>
    </i>
    <i>
      <x v="5048"/>
    </i>
    <i>
      <x v="2773"/>
    </i>
    <i>
      <x v="5050"/>
    </i>
    <i>
      <x v="2774"/>
    </i>
    <i>
      <x v="5052"/>
    </i>
    <i>
      <x v="2775"/>
    </i>
    <i>
      <x v="367"/>
    </i>
    <i>
      <x v="2776"/>
    </i>
    <i>
      <x v="5056"/>
    </i>
    <i>
      <x v="2777"/>
    </i>
    <i>
      <x v="5058"/>
    </i>
    <i>
      <x v="2778"/>
    </i>
    <i>
      <x v="5060"/>
    </i>
    <i>
      <x v="2779"/>
    </i>
    <i>
      <x v="368"/>
    </i>
    <i>
      <x v="2780"/>
    </i>
    <i>
      <x v="5064"/>
    </i>
    <i>
      <x v="2781"/>
    </i>
    <i>
      <x v="5066"/>
    </i>
    <i>
      <x v="2782"/>
    </i>
    <i>
      <x v="5068"/>
    </i>
    <i>
      <x v="2783"/>
    </i>
    <i>
      <x v="5070"/>
    </i>
    <i>
      <x v="2784"/>
    </i>
    <i>
      <x v="5072"/>
    </i>
    <i>
      <x v="2785"/>
    </i>
    <i>
      <x v="5074"/>
    </i>
    <i>
      <x v="2786"/>
    </i>
    <i>
      <x v="5076"/>
    </i>
    <i>
      <x v="2787"/>
    </i>
    <i>
      <x v="5078"/>
    </i>
    <i>
      <x v="2788"/>
    </i>
    <i>
      <x v="5080"/>
    </i>
    <i>
      <x v="2789"/>
    </i>
    <i>
      <x v="5082"/>
    </i>
    <i>
      <x v="2790"/>
    </i>
    <i>
      <x v="5084"/>
    </i>
    <i>
      <x v="2791"/>
    </i>
    <i>
      <x v="5086"/>
    </i>
    <i>
      <x v="2792"/>
    </i>
    <i>
      <x v="5088"/>
    </i>
    <i>
      <x v="2793"/>
    </i>
    <i>
      <x v="5090"/>
    </i>
    <i>
      <x v="2794"/>
    </i>
    <i>
      <x v="5092"/>
    </i>
    <i>
      <x v="2795"/>
    </i>
    <i>
      <x v="5094"/>
    </i>
    <i>
      <x v="2796"/>
    </i>
    <i>
      <x v="5096"/>
    </i>
    <i>
      <x v="2797"/>
    </i>
    <i>
      <x v="5098"/>
    </i>
    <i>
      <x v="2798"/>
    </i>
    <i>
      <x v="5100"/>
    </i>
    <i>
      <x v="2799"/>
    </i>
    <i>
      <x v="5102"/>
    </i>
    <i>
      <x v="2800"/>
    </i>
    <i>
      <x v="5104"/>
    </i>
    <i>
      <x v="2801"/>
    </i>
    <i>
      <x v="5106"/>
    </i>
    <i>
      <x v="2802"/>
    </i>
    <i>
      <x v="5108"/>
    </i>
    <i>
      <x v="2803"/>
    </i>
    <i>
      <x v="5110"/>
    </i>
    <i>
      <x v="2804"/>
    </i>
    <i>
      <x v="5112"/>
    </i>
    <i>
      <x v="2805"/>
    </i>
    <i>
      <x v="5114"/>
    </i>
    <i>
      <x v="2806"/>
    </i>
    <i>
      <x v="5116"/>
    </i>
    <i>
      <x v="2807"/>
    </i>
    <i>
      <x v="124"/>
    </i>
    <i>
      <x v="2808"/>
    </i>
    <i>
      <x v="5120"/>
    </i>
    <i>
      <x v="2809"/>
    </i>
    <i>
      <x v="5122"/>
    </i>
    <i>
      <x v="297"/>
    </i>
    <i>
      <x v="5124"/>
    </i>
    <i>
      <x v="2811"/>
    </i>
    <i>
      <x v="5126"/>
    </i>
    <i>
      <x v="2812"/>
    </i>
    <i>
      <x v="5128"/>
    </i>
    <i>
      <x v="2813"/>
    </i>
    <i>
      <x v="5130"/>
    </i>
    <i>
      <x v="2814"/>
    </i>
    <i>
      <x v="5132"/>
    </i>
    <i>
      <x v="2815"/>
    </i>
    <i>
      <x v="5134"/>
    </i>
    <i>
      <x v="2816"/>
    </i>
    <i>
      <x v="5136"/>
    </i>
    <i>
      <x v="2817"/>
    </i>
    <i>
      <x v="5138"/>
    </i>
    <i>
      <x v="2818"/>
    </i>
    <i>
      <x v="5140"/>
    </i>
    <i>
      <x v="495"/>
    </i>
    <i>
      <x v="5142"/>
    </i>
    <i>
      <x v="2820"/>
    </i>
    <i>
      <x v="5144"/>
    </i>
    <i>
      <x v="2821"/>
    </i>
    <i>
      <x v="5146"/>
    </i>
    <i>
      <x v="2822"/>
    </i>
    <i>
      <x v="5148"/>
    </i>
    <i>
      <x v="2823"/>
    </i>
    <i>
      <x v="5150"/>
    </i>
    <i>
      <x v="2824"/>
    </i>
    <i>
      <x v="5152"/>
    </i>
    <i>
      <x v="2825"/>
    </i>
    <i>
      <x v="5154"/>
    </i>
    <i>
      <x v="2826"/>
    </i>
    <i>
      <x v="5156"/>
    </i>
    <i>
      <x v="2827"/>
    </i>
    <i>
      <x v="5158"/>
    </i>
    <i>
      <x v="2828"/>
    </i>
    <i>
      <x v="369"/>
    </i>
    <i>
      <x v="2829"/>
    </i>
    <i>
      <x v="5162"/>
    </i>
    <i>
      <x v="2830"/>
    </i>
    <i>
      <x v="5164"/>
    </i>
    <i>
      <x v="2831"/>
    </i>
    <i>
      <x v="5166"/>
    </i>
    <i>
      <x v="2832"/>
    </i>
    <i>
      <x v="370"/>
    </i>
    <i>
      <x v="2833"/>
    </i>
    <i>
      <x v="5170"/>
    </i>
    <i>
      <x v="2834"/>
    </i>
    <i>
      <x v="5172"/>
    </i>
    <i>
      <x v="2835"/>
    </i>
    <i>
      <x v="5174"/>
    </i>
    <i>
      <x v="2836"/>
    </i>
    <i>
      <x v="5176"/>
    </i>
    <i>
      <x v="2837"/>
    </i>
    <i>
      <x v="5178"/>
    </i>
    <i>
      <x v="2838"/>
    </i>
    <i>
      <x v="5180"/>
    </i>
    <i>
      <x v="2839"/>
    </i>
    <i>
      <x v="5182"/>
    </i>
    <i>
      <x v="2840"/>
    </i>
    <i>
      <x v="5184"/>
    </i>
    <i>
      <x v="2841"/>
    </i>
    <i>
      <x v="5186"/>
    </i>
    <i>
      <x v="2842"/>
    </i>
    <i>
      <x v="5188"/>
    </i>
    <i>
      <x v="2843"/>
    </i>
    <i>
      <x v="5190"/>
    </i>
    <i>
      <x v="2844"/>
    </i>
    <i>
      <x v="5192"/>
    </i>
    <i>
      <x v="2845"/>
    </i>
    <i>
      <x v="5194"/>
    </i>
    <i>
      <x v="2846"/>
    </i>
    <i>
      <x v="5196"/>
    </i>
    <i>
      <x v="2847"/>
    </i>
    <i>
      <x v="5198"/>
    </i>
    <i>
      <x v="2848"/>
    </i>
    <i>
      <x v="5200"/>
    </i>
    <i>
      <x v="2849"/>
    </i>
    <i>
      <x v="5202"/>
    </i>
    <i>
      <x v="2850"/>
    </i>
    <i>
      <x v="5204"/>
    </i>
    <i>
      <x v="2851"/>
    </i>
    <i>
      <x v="5206"/>
    </i>
    <i>
      <x v="2852"/>
    </i>
    <i>
      <x v="5208"/>
    </i>
    <i>
      <x v="2853"/>
    </i>
    <i>
      <x v="5210"/>
    </i>
    <i>
      <x v="2854"/>
    </i>
    <i>
      <x v="5212"/>
    </i>
    <i>
      <x v="2855"/>
    </i>
    <i>
      <x v="5214"/>
    </i>
    <i>
      <x v="2856"/>
    </i>
    <i>
      <x v="5216"/>
    </i>
    <i>
      <x v="2857"/>
    </i>
    <i>
      <x v="5218"/>
    </i>
    <i>
      <x v="2858"/>
    </i>
    <i>
      <x v="5220"/>
    </i>
    <i>
      <x v="2859"/>
    </i>
    <i>
      <x v="5222"/>
    </i>
    <i>
      <x v="2860"/>
    </i>
    <i>
      <x v="5224"/>
    </i>
    <i>
      <x v="2861"/>
    </i>
    <i>
      <x v="5226"/>
    </i>
    <i>
      <x v="2862"/>
    </i>
    <i>
      <x v="125"/>
    </i>
    <i>
      <x v="2863"/>
    </i>
    <i>
      <x v="5230"/>
    </i>
    <i>
      <x v="2864"/>
    </i>
    <i>
      <x v="5232"/>
    </i>
    <i>
      <x v="2865"/>
    </i>
    <i>
      <x v="5234"/>
    </i>
    <i>
      <x v="2866"/>
    </i>
    <i>
      <x v="5236"/>
    </i>
    <i>
      <x v="67"/>
    </i>
    <i>
      <x v="5238"/>
    </i>
    <i>
      <x v="2868"/>
    </i>
    <i>
      <x v="5240"/>
    </i>
    <i>
      <x v="2869"/>
    </i>
    <i>
      <x v="5242"/>
    </i>
    <i>
      <x v="2870"/>
    </i>
    <i>
      <x v="5244"/>
    </i>
    <i>
      <x v="2871"/>
    </i>
    <i>
      <x v="5246"/>
    </i>
    <i>
      <x v="2872"/>
    </i>
    <i>
      <x v="5248"/>
    </i>
    <i>
      <x v="2873"/>
    </i>
    <i>
      <x v="5250"/>
    </i>
    <i>
      <x v="2874"/>
    </i>
    <i>
      <x v="5252"/>
    </i>
    <i>
      <x v="2875"/>
    </i>
    <i>
      <x v="5254"/>
    </i>
    <i>
      <x v="2876"/>
    </i>
    <i>
      <x v="5256"/>
    </i>
    <i>
      <x v="2877"/>
    </i>
    <i>
      <x v="5258"/>
    </i>
    <i>
      <x v="2878"/>
    </i>
    <i>
      <x v="5260"/>
    </i>
    <i>
      <x v="2879"/>
    </i>
    <i>
      <x v="5262"/>
    </i>
    <i>
      <x v="2880"/>
    </i>
    <i>
      <x v="5264"/>
    </i>
    <i>
      <x v="2881"/>
    </i>
    <i>
      <x v="5266"/>
    </i>
    <i>
      <x v="2882"/>
    </i>
    <i>
      <x v="5268"/>
    </i>
    <i>
      <x v="2883"/>
    </i>
    <i>
      <x v="5270"/>
    </i>
    <i>
      <x v="2884"/>
    </i>
    <i>
      <x v="5272"/>
    </i>
    <i>
      <x v="2885"/>
    </i>
    <i>
      <x v="5274"/>
    </i>
    <i>
      <x v="2886"/>
    </i>
    <i>
      <x v="5276"/>
    </i>
    <i>
      <x v="2887"/>
    </i>
    <i>
      <x v="5278"/>
    </i>
    <i>
      <x v="2888"/>
    </i>
    <i>
      <x v="5280"/>
    </i>
    <i>
      <x v="2889"/>
    </i>
    <i>
      <x v="5282"/>
    </i>
    <i>
      <x v="2890"/>
    </i>
    <i>
      <x v="5284"/>
    </i>
    <i>
      <x v="2891"/>
    </i>
    <i>
      <x v="5286"/>
    </i>
    <i>
      <x v="2892"/>
    </i>
    <i>
      <x v="5288"/>
    </i>
    <i>
      <x v="2893"/>
    </i>
    <i>
      <x v="5290"/>
    </i>
    <i>
      <x v="2894"/>
    </i>
    <i>
      <x v="5292"/>
    </i>
    <i>
      <x v="2895"/>
    </i>
    <i>
      <x v="5294"/>
    </i>
    <i>
      <x v="2896"/>
    </i>
    <i>
      <x v="5296"/>
    </i>
    <i>
      <x v="2897"/>
    </i>
    <i>
      <x v="126"/>
    </i>
    <i>
      <x v="2898"/>
    </i>
    <i>
      <x v="5300"/>
    </i>
    <i>
      <x v="2899"/>
    </i>
    <i>
      <x v="5302"/>
    </i>
    <i>
      <x v="2900"/>
    </i>
    <i>
      <x v="5304"/>
    </i>
    <i>
      <x v="2"/>
    </i>
    <i>
      <x v="5306"/>
    </i>
    <i>
      <x v="2902"/>
    </i>
    <i>
      <x v="5308"/>
    </i>
    <i>
      <x v="2903"/>
    </i>
    <i>
      <x v="5310"/>
    </i>
    <i>
      <x v="298"/>
    </i>
    <i>
      <x v="374"/>
    </i>
    <i>
      <x v="2905"/>
    </i>
    <i>
      <x v="5314"/>
    </i>
    <i>
      <x v="2906"/>
    </i>
    <i>
      <x v="5316"/>
    </i>
    <i>
      <x v="2907"/>
    </i>
    <i>
      <x v="5318"/>
    </i>
    <i>
      <x v="2908"/>
    </i>
    <i>
      <x v="127"/>
    </i>
    <i>
      <x v="2909"/>
    </i>
    <i>
      <x v="5322"/>
    </i>
    <i>
      <x v="2910"/>
    </i>
    <i>
      <x v="5324"/>
    </i>
    <i>
      <x v="2911"/>
    </i>
    <i>
      <x v="5326"/>
    </i>
    <i>
      <x v="2912"/>
    </i>
    <i>
      <x v="5328"/>
    </i>
    <i>
      <x v="2913"/>
    </i>
    <i>
      <x v="5330"/>
    </i>
    <i>
      <x v="2914"/>
    </i>
    <i>
      <x v="5332"/>
    </i>
    <i>
      <x v="2915"/>
    </i>
    <i>
      <x v="5334"/>
    </i>
    <i>
      <x v="2916"/>
    </i>
    <i>
      <x v="5336"/>
    </i>
    <i>
      <x v="2917"/>
    </i>
    <i>
      <x v="5338"/>
    </i>
    <i>
      <x v="2918"/>
    </i>
    <i>
      <x v="5340"/>
    </i>
    <i>
      <x v="2919"/>
    </i>
    <i>
      <x v="5342"/>
    </i>
    <i>
      <x v="2920"/>
    </i>
    <i>
      <x v="5344"/>
    </i>
    <i>
      <x v="2921"/>
    </i>
    <i>
      <x v="5346"/>
    </i>
    <i>
      <x v="2922"/>
    </i>
    <i>
      <x v="5348"/>
    </i>
    <i>
      <x v="2923"/>
    </i>
    <i>
      <x v="5350"/>
    </i>
    <i>
      <x v="2924"/>
    </i>
    <i>
      <x v="5352"/>
    </i>
    <i>
      <x v="2925"/>
    </i>
    <i>
      <x v="5354"/>
    </i>
    <i>
      <x v="2926"/>
    </i>
    <i>
      <x v="5356"/>
    </i>
    <i>
      <x v="2927"/>
    </i>
    <i>
      <x v="5358"/>
    </i>
    <i>
      <x v="2928"/>
    </i>
    <i>
      <x v="5360"/>
    </i>
    <i>
      <x v="2929"/>
    </i>
    <i>
      <x v="5362"/>
    </i>
    <i>
      <x v="2930"/>
    </i>
    <i>
      <x v="5364"/>
    </i>
    <i>
      <x v="2931"/>
    </i>
    <i>
      <x v="5366"/>
    </i>
    <i>
      <x v="2932"/>
    </i>
    <i>
      <x v="5368"/>
    </i>
    <i>
      <x v="2933"/>
    </i>
    <i>
      <x v="5370"/>
    </i>
    <i>
      <x v="2934"/>
    </i>
    <i>
      <x v="5372"/>
    </i>
    <i>
      <x v="2935"/>
    </i>
    <i>
      <x v="5374"/>
    </i>
    <i>
      <x v="2936"/>
    </i>
    <i>
      <x v="5376"/>
    </i>
    <i>
      <x v="2937"/>
    </i>
    <i>
      <x v="5378"/>
    </i>
    <i>
      <x v="2938"/>
    </i>
    <i>
      <x v="5380"/>
    </i>
    <i>
      <x v="2939"/>
    </i>
    <i>
      <x v="5382"/>
    </i>
    <i>
      <x v="2940"/>
    </i>
    <i>
      <x v="5384"/>
    </i>
    <i>
      <x v="2941"/>
    </i>
    <i>
      <x v="5386"/>
    </i>
    <i>
      <x v="2942"/>
    </i>
    <i>
      <x v="5388"/>
    </i>
    <i>
      <x v="2943"/>
    </i>
    <i>
      <x v="5390"/>
    </i>
    <i>
      <x v="2944"/>
    </i>
    <i>
      <x v="5392"/>
    </i>
    <i>
      <x v="2945"/>
    </i>
    <i>
      <x v="5394"/>
    </i>
    <i>
      <x v="2946"/>
    </i>
    <i>
      <x v="5396"/>
    </i>
    <i>
      <x v="2947"/>
    </i>
    <i>
      <x v="5398"/>
    </i>
    <i>
      <x v="2948"/>
    </i>
    <i>
      <x v="5400"/>
    </i>
    <i>
      <x v="2949"/>
    </i>
    <i>
      <x v="5402"/>
    </i>
    <i>
      <x v="2950"/>
    </i>
    <i>
      <x v="5404"/>
    </i>
    <i>
      <x v="2951"/>
    </i>
    <i>
      <x v="5406"/>
    </i>
    <i>
      <x v="2952"/>
    </i>
    <i>
      <x v="5408"/>
    </i>
    <i>
      <x v="2953"/>
    </i>
    <i>
      <x v="5410"/>
    </i>
    <i>
      <x v="2954"/>
    </i>
    <i>
      <x v="129"/>
    </i>
    <i>
      <x v="2955"/>
    </i>
    <i>
      <x v="5414"/>
    </i>
    <i>
      <x v="2956"/>
    </i>
    <i>
      <x v="5416"/>
    </i>
    <i>
      <x v="2957"/>
    </i>
    <i>
      <x v="5418"/>
    </i>
    <i>
      <x v="2958"/>
    </i>
    <i>
      <x v="5420"/>
    </i>
    <i>
      <x v="2959"/>
    </i>
    <i>
      <x v="5422"/>
    </i>
    <i>
      <x v="2960"/>
    </i>
    <i>
      <x v="5424"/>
    </i>
    <i>
      <x v="2961"/>
    </i>
    <i>
      <x v="5426"/>
    </i>
    <i>
      <x v="2962"/>
    </i>
    <i>
      <x v="5428"/>
    </i>
    <i>
      <x v="2963"/>
    </i>
    <i>
      <x v="5430"/>
    </i>
    <i>
      <x v="299"/>
    </i>
    <i>
      <x v="5432"/>
    </i>
    <i>
      <x v="2965"/>
    </i>
    <i>
      <x v="5434"/>
    </i>
    <i>
      <x v="2966"/>
    </i>
    <i>
      <x v="5436"/>
    </i>
    <i>
      <x v="2967"/>
    </i>
    <i>
      <x v="378"/>
    </i>
    <i>
      <x v="2968"/>
    </i>
    <i>
      <x v="379"/>
    </i>
    <i>
      <x v="2969"/>
    </i>
    <i>
      <x v="5442"/>
    </i>
    <i>
      <x v="2970"/>
    </i>
    <i>
      <x v="5444"/>
    </i>
    <i>
      <x v="2971"/>
    </i>
    <i>
      <x v="5446"/>
    </i>
    <i>
      <x v="2972"/>
    </i>
    <i>
      <x v="5448"/>
    </i>
    <i>
      <x v="2973"/>
    </i>
    <i>
      <x v="5450"/>
    </i>
    <i>
      <x v="300"/>
    </i>
    <i>
      <x v="5452"/>
    </i>
    <i>
      <x v="2975"/>
    </i>
    <i>
      <x v="5454"/>
    </i>
    <i>
      <x v="2976"/>
    </i>
    <i>
      <x v="5456"/>
    </i>
    <i>
      <x v="2977"/>
    </i>
    <i>
      <x v="5458"/>
    </i>
    <i>
      <x v="2978"/>
    </i>
    <i>
      <x v="5460"/>
    </i>
    <i>
      <x v="2979"/>
    </i>
    <i>
      <x v="5462"/>
    </i>
    <i>
      <x v="2980"/>
    </i>
    <i>
      <x v="5464"/>
    </i>
    <i>
      <x v="2981"/>
    </i>
    <i>
      <x v="5466"/>
    </i>
    <i>
      <x v="2982"/>
    </i>
    <i>
      <x v="5468"/>
    </i>
    <i>
      <x v="2983"/>
    </i>
    <i>
      <x v="5470"/>
    </i>
    <i>
      <x v="2984"/>
    </i>
    <i>
      <x v="131"/>
    </i>
    <i>
      <x v="2985"/>
    </i>
    <i>
      <x v="5474"/>
    </i>
    <i>
      <x v="301"/>
    </i>
    <i>
      <x v="5476"/>
    </i>
    <i>
      <x v="2987"/>
    </i>
    <i>
      <x v="5478"/>
    </i>
    <i>
      <x v="2988"/>
    </i>
    <i>
      <x v="5480"/>
    </i>
    <i>
      <x v="2989"/>
    </i>
    <i>
      <x v="5482"/>
    </i>
    <i>
      <x v="2990"/>
    </i>
    <i>
      <x v="5484"/>
    </i>
    <i>
      <x v="2991"/>
    </i>
    <i>
      <x v="6"/>
    </i>
    <i>
      <x v="2992"/>
    </i>
    <i>
      <x v="5488"/>
    </i>
    <i>
      <x v="2993"/>
    </i>
    <i>
      <x v="5490"/>
    </i>
    <i>
      <x v="2994"/>
    </i>
    <i>
      <x v="5492"/>
    </i>
    <i>
      <x v="2995"/>
    </i>
    <i>
      <x v="5494"/>
    </i>
    <i>
      <x v="2996"/>
    </i>
    <i>
      <x v="5496"/>
    </i>
    <i>
      <x v="2997"/>
    </i>
    <i>
      <x v="5498"/>
    </i>
    <i>
      <x v="2998"/>
    </i>
    <i>
      <x v="5500"/>
    </i>
    <i>
      <x v="2999"/>
    </i>
    <i>
      <x v="5502"/>
    </i>
    <i>
      <x v="3000"/>
    </i>
    <i>
      <x v="5504"/>
    </i>
    <i>
      <x v="3001"/>
    </i>
    <i>
      <x v="5506"/>
    </i>
    <i>
      <x v="3002"/>
    </i>
    <i>
      <x v="5508"/>
    </i>
    <i>
      <x v="3003"/>
    </i>
    <i>
      <x v="5510"/>
    </i>
    <i>
      <x v="3004"/>
    </i>
    <i>
      <x v="5512"/>
    </i>
    <i>
      <x v="3005"/>
    </i>
    <i>
      <x v="5514"/>
    </i>
    <i>
      <x v="3006"/>
    </i>
    <i>
      <x v="5516"/>
    </i>
    <i>
      <x v="3007"/>
    </i>
    <i>
      <x v="5518"/>
    </i>
    <i>
      <x v="3008"/>
    </i>
    <i>
      <x v="5520"/>
    </i>
    <i>
      <x v="3009"/>
    </i>
    <i>
      <x v="5522"/>
    </i>
    <i>
      <x v="3010"/>
    </i>
    <i>
      <x v="5524"/>
    </i>
    <i>
      <x v="3011"/>
    </i>
    <i>
      <x v="5526"/>
    </i>
    <i>
      <x v="3012"/>
    </i>
    <i>
      <x v="5528"/>
    </i>
    <i>
      <x v="3013"/>
    </i>
    <i>
      <x v="133"/>
    </i>
    <i>
      <x v="3014"/>
    </i>
    <i>
      <x v="5532"/>
    </i>
    <i>
      <x v="3015"/>
    </i>
    <i>
      <x v="5534"/>
    </i>
    <i>
      <x v="3016"/>
    </i>
    <i>
      <x v="5536"/>
    </i>
    <i>
      <x v="3017"/>
    </i>
    <i>
      <x v="383"/>
    </i>
    <i>
      <x v="3018"/>
    </i>
    <i>
      <x v="5540"/>
    </i>
    <i>
      <x v="3019"/>
    </i>
    <i>
      <x v="5542"/>
    </i>
    <i>
      <x v="3020"/>
    </i>
    <i>
      <x v="5544"/>
    </i>
    <i>
      <x v="302"/>
    </i>
    <i>
      <x v="5546"/>
    </i>
    <i>
      <x v="3022"/>
    </i>
    <i>
      <x v="5548"/>
    </i>
    <i>
      <x v="3023"/>
    </i>
    <i>
      <x v="5550"/>
    </i>
    <i>
      <x v="3024"/>
    </i>
    <i>
      <x v="5552"/>
    </i>
    <i>
      <x v="3025"/>
    </i>
    <i>
      <x v="5554"/>
    </i>
    <i>
      <x v="303"/>
    </i>
    <i>
      <x v="5556"/>
    </i>
    <i>
      <x v="3027"/>
    </i>
    <i>
      <x v="5558"/>
    </i>
    <i>
      <x v="3028"/>
    </i>
    <i>
      <x v="5560"/>
    </i>
    <i>
      <x v="3029"/>
    </i>
    <i>
      <x v="5562"/>
    </i>
    <i>
      <x v="3030"/>
    </i>
    <i>
      <x v="5564"/>
    </i>
    <i>
      <x v="3031"/>
    </i>
    <i>
      <x v="5566"/>
    </i>
    <i>
      <x v="3032"/>
    </i>
    <i>
      <x v="5568"/>
    </i>
    <i>
      <x v="3033"/>
    </i>
    <i>
      <x v="5570"/>
    </i>
    <i>
      <x v="3034"/>
    </i>
    <i>
      <x v="5572"/>
    </i>
    <i>
      <x v="3035"/>
    </i>
    <i>
      <x v="5574"/>
    </i>
    <i>
      <x v="304"/>
    </i>
    <i>
      <x v="5576"/>
    </i>
    <i>
      <x v="3037"/>
    </i>
    <i>
      <x v="5578"/>
    </i>
    <i>
      <x v="3038"/>
    </i>
    <i>
      <x v="5580"/>
    </i>
    <i>
      <x v="3039"/>
    </i>
    <i>
      <x v="5582"/>
    </i>
    <i>
      <x v="305"/>
    </i>
    <i>
      <x v="5584"/>
    </i>
    <i>
      <x v="69"/>
    </i>
    <i>
      <x v="5586"/>
    </i>
    <i>
      <x v="3042"/>
    </i>
    <i>
      <x v="5588"/>
    </i>
    <i>
      <x v="3043"/>
    </i>
    <i>
      <x v="5590"/>
    </i>
    <i>
      <x v="3044"/>
    </i>
    <i>
      <x v="5592"/>
    </i>
    <i>
      <x v="3045"/>
    </i>
    <i>
      <x v="5594"/>
    </i>
    <i>
      <x v="3046"/>
    </i>
    <i>
      <x v="5596"/>
    </i>
    <i>
      <x v="3047"/>
    </i>
    <i>
      <x v="5598"/>
    </i>
    <i>
      <x v="70"/>
    </i>
    <i>
      <x v="5600"/>
    </i>
    <i>
      <x v="3049"/>
    </i>
    <i>
      <x v="5602"/>
    </i>
    <i>
      <x v="3050"/>
    </i>
    <i>
      <x v="5604"/>
    </i>
    <i>
      <x v="3051"/>
    </i>
    <i>
      <x v="5606"/>
    </i>
    <i>
      <x v="3052"/>
    </i>
    <i>
      <x v="5608"/>
    </i>
    <i>
      <x v="3053"/>
    </i>
    <i>
      <x v="5610"/>
    </i>
    <i>
      <x v="3054"/>
    </i>
    <i>
      <x v="5612"/>
    </i>
    <i>
      <x v="3055"/>
    </i>
    <i>
      <x v="5614"/>
    </i>
    <i>
      <x v="3056"/>
    </i>
    <i>
      <x v="5616"/>
    </i>
    <i>
      <x v="3057"/>
    </i>
    <i>
      <x v="5618"/>
    </i>
    <i>
      <x v="3058"/>
    </i>
    <i>
      <x v="5620"/>
    </i>
    <i>
      <x v="3059"/>
    </i>
    <i>
      <x v="5622"/>
    </i>
    <i>
      <x v="3060"/>
    </i>
    <i>
      <x v="5624"/>
    </i>
    <i>
      <x v="306"/>
    </i>
    <i>
      <x v="385"/>
    </i>
    <i>
      <x v="3062"/>
    </i>
    <i>
      <x v="5628"/>
    </i>
    <i>
      <x v="3063"/>
    </i>
    <i>
      <x v="5630"/>
    </i>
    <i>
      <x v="3064"/>
    </i>
    <i>
      <x v="5632"/>
    </i>
    <i>
      <x v="3065"/>
    </i>
    <i>
      <x v="5634"/>
    </i>
    <i>
      <x v="3066"/>
    </i>
    <i>
      <x v="5636"/>
    </i>
    <i>
      <x v="3067"/>
    </i>
    <i>
      <x v="5638"/>
    </i>
    <i>
      <x v="3068"/>
    </i>
    <i>
      <x v="5640"/>
    </i>
    <i>
      <x v="3069"/>
    </i>
    <i>
      <x v="5642"/>
    </i>
    <i>
      <x v="3070"/>
    </i>
    <i>
      <x v="5644"/>
    </i>
    <i>
      <x v="3071"/>
    </i>
    <i>
      <x v="5646"/>
    </i>
    <i>
      <x v="3072"/>
    </i>
    <i>
      <x v="5648"/>
    </i>
    <i>
      <x v="3073"/>
    </i>
    <i>
      <x v="5650"/>
    </i>
    <i>
      <x v="3074"/>
    </i>
    <i>
      <x v="5652"/>
    </i>
    <i>
      <x v="3075"/>
    </i>
    <i>
      <x v="136"/>
    </i>
    <i>
      <x v="3076"/>
    </i>
    <i>
      <x v="386"/>
    </i>
    <i>
      <x v="3077"/>
    </i>
    <i>
      <x v="5658"/>
    </i>
    <i>
      <x v="3078"/>
    </i>
    <i>
      <x v="5660"/>
    </i>
    <i>
      <x v="3079"/>
    </i>
    <i>
      <x v="5662"/>
    </i>
    <i>
      <x v="3080"/>
    </i>
    <i>
      <x v="5664"/>
    </i>
    <i>
      <x v="3081"/>
    </i>
    <i>
      <x v="5666"/>
    </i>
    <i>
      <x v="3082"/>
    </i>
    <i>
      <x v="5668"/>
    </i>
    <i>
      <x v="3083"/>
    </i>
    <i>
      <x v="5670"/>
    </i>
    <i>
      <x v="3084"/>
    </i>
    <i>
      <x v="5672"/>
    </i>
    <i>
      <x v="3085"/>
    </i>
    <i>
      <x v="5674"/>
    </i>
    <i>
      <x v="71"/>
    </i>
    <i>
      <x v="5676"/>
    </i>
    <i>
      <x v="3087"/>
    </i>
    <i>
      <x v="5678"/>
    </i>
    <i>
      <x v="3088"/>
    </i>
    <i>
      <x v="5680"/>
    </i>
    <i>
      <x v="3089"/>
    </i>
    <i>
      <x v="5682"/>
    </i>
    <i>
      <x v="3090"/>
    </i>
    <i>
      <x v="5684"/>
    </i>
    <i>
      <x v="3091"/>
    </i>
    <i>
      <x v="5686"/>
    </i>
    <i>
      <x v="3092"/>
    </i>
    <i>
      <x v="5688"/>
    </i>
    <i>
      <x v="3093"/>
    </i>
    <i>
      <x v="5690"/>
    </i>
    <i>
      <x v="3094"/>
    </i>
    <i>
      <x v="5692"/>
    </i>
    <i>
      <x v="3095"/>
    </i>
    <i>
      <x v="5694"/>
    </i>
    <i>
      <x v="3096"/>
    </i>
    <i>
      <x v="5696"/>
    </i>
    <i>
      <x v="3097"/>
    </i>
    <i>
      <x v="5698"/>
    </i>
    <i>
      <x v="3098"/>
    </i>
    <i>
      <x v="387"/>
    </i>
    <i>
      <x v="3099"/>
    </i>
    <i>
      <x v="5702"/>
    </i>
    <i>
      <x v="307"/>
    </i>
    <i>
      <x v="5704"/>
    </i>
    <i>
      <x v="3101"/>
    </i>
    <i>
      <x v="5706"/>
    </i>
    <i>
      <x v="3102"/>
    </i>
    <i>
      <x v="5708"/>
    </i>
    <i>
      <x v="3103"/>
    </i>
    <i>
      <x v="5710"/>
    </i>
    <i>
      <x v="3104"/>
    </i>
    <i>
      <x v="5712"/>
    </i>
    <i>
      <x v="3105"/>
    </i>
    <i>
      <x v="137"/>
    </i>
    <i>
      <x v="3106"/>
    </i>
    <i>
      <x v="5716"/>
    </i>
    <i>
      <x v="3107"/>
    </i>
    <i>
      <x v="5718"/>
    </i>
    <i>
      <x v="3108"/>
    </i>
    <i>
      <x v="5720"/>
    </i>
    <i>
      <x v="3109"/>
    </i>
    <i>
      <x v="5722"/>
    </i>
    <i>
      <x v="3110"/>
    </i>
    <i>
      <x v="5724"/>
    </i>
    <i>
      <x v="3111"/>
    </i>
    <i>
      <x v="5726"/>
    </i>
    <i>
      <x v="3112"/>
    </i>
    <i>
      <x v="5728"/>
    </i>
    <i>
      <x v="3113"/>
    </i>
    <i>
      <x v="5730"/>
    </i>
    <i>
      <x v="3114"/>
    </i>
    <i>
      <x v="5732"/>
    </i>
    <i>
      <x v="3115"/>
    </i>
    <i>
      <x v="5734"/>
    </i>
    <i>
      <x v="3116"/>
    </i>
    <i>
      <x v="5736"/>
    </i>
    <i>
      <x v="3117"/>
    </i>
    <i>
      <x v="5738"/>
    </i>
    <i>
      <x v="3118"/>
    </i>
    <i>
      <x v="5740"/>
    </i>
    <i>
      <x v="3119"/>
    </i>
    <i>
      <x v="5742"/>
    </i>
    <i>
      <x v="3120"/>
    </i>
    <i>
      <x v="5744"/>
    </i>
    <i>
      <x v="3121"/>
    </i>
    <i>
      <x v="5746"/>
    </i>
    <i>
      <x v="3122"/>
    </i>
    <i>
      <x v="5748"/>
    </i>
    <i>
      <x v="3123"/>
    </i>
    <i>
      <x v="5750"/>
    </i>
    <i>
      <x v="3124"/>
    </i>
    <i>
      <x v="5752"/>
    </i>
    <i>
      <x v="3125"/>
    </i>
    <i>
      <x v="5754"/>
    </i>
    <i>
      <x v="3126"/>
    </i>
    <i>
      <x v="5756"/>
    </i>
    <i>
      <x v="3127"/>
    </i>
    <i>
      <x v="5758"/>
    </i>
    <i>
      <x v="3128"/>
    </i>
    <i>
      <x v="5760"/>
    </i>
    <i>
      <x v="3129"/>
    </i>
    <i>
      <x v="5762"/>
    </i>
    <i>
      <x v="3130"/>
    </i>
    <i>
      <x v="5764"/>
    </i>
    <i>
      <x v="3131"/>
    </i>
    <i>
      <x v="5766"/>
    </i>
    <i>
      <x v="3132"/>
    </i>
    <i>
      <x v="5768"/>
    </i>
    <i>
      <x v="3133"/>
    </i>
    <i>
      <x v="5770"/>
    </i>
    <i>
      <x v="3134"/>
    </i>
    <i>
      <x v="5772"/>
    </i>
    <i>
      <x v="3135"/>
    </i>
    <i>
      <x v="140"/>
    </i>
    <i>
      <x v="3136"/>
    </i>
    <i>
      <x v="5776"/>
    </i>
    <i>
      <x v="3137"/>
    </i>
    <i>
      <x v="5778"/>
    </i>
    <i>
      <x v="3138"/>
    </i>
    <i>
      <x v="5780"/>
    </i>
    <i>
      <x v="308"/>
    </i>
    <i>
      <x v="5782"/>
    </i>
    <i>
      <x v="3140"/>
    </i>
    <i>
      <x v="5784"/>
    </i>
    <i>
      <x v="3141"/>
    </i>
    <i>
      <x v="5786"/>
    </i>
    <i>
      <x v="3142"/>
    </i>
    <i>
      <x v="5788"/>
    </i>
    <i>
      <x v="3143"/>
    </i>
    <i>
      <x v="5790"/>
    </i>
    <i>
      <x v="3144"/>
    </i>
    <i>
      <x v="5792"/>
    </i>
    <i>
      <x v="3145"/>
    </i>
    <i>
      <x v="5794"/>
    </i>
    <i>
      <x v="3146"/>
    </i>
    <i>
      <x v="5796"/>
    </i>
    <i>
      <x v="3147"/>
    </i>
    <i>
      <x v="5798"/>
    </i>
    <i>
      <x v="309"/>
    </i>
    <i>
      <x v="5800"/>
    </i>
    <i>
      <x v="3149"/>
    </i>
    <i>
      <x v="5802"/>
    </i>
    <i>
      <x v="3150"/>
    </i>
    <i>
      <x v="5804"/>
    </i>
    <i>
      <x v="3151"/>
    </i>
    <i>
      <x v="5806"/>
    </i>
    <i>
      <x v="3152"/>
    </i>
    <i>
      <x v="216"/>
    </i>
    <i>
      <x v="3153"/>
    </i>
    <i>
      <x v="141"/>
    </i>
    <i>
      <x v="3154"/>
    </i>
    <i>
      <x v="5812"/>
    </i>
    <i>
      <x v="3155"/>
    </i>
    <i>
      <x v="5814"/>
    </i>
    <i>
      <x v="3156"/>
    </i>
    <i>
      <x v="5816"/>
    </i>
    <i>
      <x v="3157"/>
    </i>
    <i>
      <x v="5818"/>
    </i>
    <i>
      <x v="3158"/>
    </i>
    <i>
      <x v="5820"/>
    </i>
    <i>
      <x v="3159"/>
    </i>
    <i>
      <x v="5822"/>
    </i>
    <i>
      <x v="3160"/>
    </i>
    <i>
      <x v="5824"/>
    </i>
    <i>
      <x v="3161"/>
    </i>
    <i>
      <x v="5826"/>
    </i>
    <i>
      <x v="3162"/>
    </i>
    <i>
      <x v="5828"/>
    </i>
    <i>
      <x v="3163"/>
    </i>
    <i>
      <x v="5830"/>
    </i>
    <i>
      <x v="3164"/>
    </i>
    <i>
      <x v="5832"/>
    </i>
    <i>
      <x v="3165"/>
    </i>
    <i>
      <x v="5834"/>
    </i>
    <i>
      <x v="3166"/>
    </i>
    <i>
      <x v="5836"/>
    </i>
    <i>
      <x v="3167"/>
    </i>
    <i>
      <x v="5838"/>
    </i>
    <i>
      <x v="13"/>
    </i>
    <i>
      <x v="5840"/>
    </i>
    <i>
      <x v="3169"/>
    </i>
    <i>
      <x v="5842"/>
    </i>
    <i>
      <x v="3170"/>
    </i>
    <i>
      <x v="5844"/>
    </i>
    <i>
      <x v="3171"/>
    </i>
    <i>
      <x v="5846"/>
    </i>
    <i>
      <x v="3172"/>
    </i>
    <i>
      <x v="5848"/>
    </i>
    <i>
      <x v="3173"/>
    </i>
    <i>
      <x v="5850"/>
    </i>
    <i>
      <x v="3174"/>
    </i>
    <i>
      <x v="5852"/>
    </i>
    <i>
      <x v="3175"/>
    </i>
    <i>
      <x v="143"/>
    </i>
    <i>
      <x v="3176"/>
    </i>
    <i>
      <x v="5856"/>
    </i>
    <i>
      <x v="3177"/>
    </i>
    <i>
      <x v="5858"/>
    </i>
    <i>
      <x v="3178"/>
    </i>
    <i>
      <x v="5860"/>
    </i>
    <i>
      <x v="3179"/>
    </i>
    <i>
      <x v="5862"/>
    </i>
    <i>
      <x v="3180"/>
    </i>
    <i>
      <x v="5864"/>
    </i>
    <i>
      <x v="3181"/>
    </i>
    <i>
      <x v="5866"/>
    </i>
    <i>
      <x v="3182"/>
    </i>
    <i>
      <x v="5868"/>
    </i>
    <i>
      <x v="3183"/>
    </i>
    <i>
      <x v="5870"/>
    </i>
    <i>
      <x v="3184"/>
    </i>
    <i>
      <x v="5872"/>
    </i>
    <i>
      <x v="3185"/>
    </i>
    <i>
      <x v="5874"/>
    </i>
    <i>
      <x v="3186"/>
    </i>
    <i>
      <x v="5876"/>
    </i>
    <i>
      <x v="3187"/>
    </i>
    <i>
      <x v="5878"/>
    </i>
    <i>
      <x v="3188"/>
    </i>
    <i>
      <x v="5880"/>
    </i>
    <i>
      <x v="3189"/>
    </i>
    <i>
      <x v="144"/>
    </i>
    <i>
      <x v="72"/>
    </i>
    <i>
      <x v="5884"/>
    </i>
    <i>
      <x v="3191"/>
    </i>
    <i>
      <x v="5886"/>
    </i>
    <i>
      <x v="3192"/>
    </i>
    <i>
      <x v="390"/>
    </i>
    <i>
      <x v="3193"/>
    </i>
    <i>
      <x v="5890"/>
    </i>
    <i>
      <x v="3194"/>
    </i>
    <i>
      <x v="5892"/>
    </i>
    <i>
      <x v="311"/>
    </i>
    <i>
      <x v="5894"/>
    </i>
    <i>
      <x v="3196"/>
    </i>
    <i>
      <x v="5896"/>
    </i>
    <i>
      <x v="3197"/>
    </i>
    <i>
      <x v="5898"/>
    </i>
    <i>
      <x v="3198"/>
    </i>
    <i>
      <x v="5900"/>
    </i>
    <i>
      <x v="3199"/>
    </i>
    <i>
      <x v="5902"/>
    </i>
    <i>
      <x v="3200"/>
    </i>
    <i>
      <x v="5904"/>
    </i>
    <i>
      <x v="3201"/>
    </i>
    <i>
      <x v="5906"/>
    </i>
    <i>
      <x v="73"/>
    </i>
    <i>
      <x v="5908"/>
    </i>
    <i>
      <x v="3203"/>
    </i>
    <i>
      <x v="5910"/>
    </i>
    <i>
      <x v="3204"/>
    </i>
    <i>
      <x v="5912"/>
    </i>
    <i>
      <x v="3205"/>
    </i>
    <i>
      <x v="5914"/>
    </i>
    <i>
      <x v="3206"/>
    </i>
    <i>
      <x v="5916"/>
    </i>
    <i>
      <x v="3207"/>
    </i>
    <i>
      <x v="5918"/>
    </i>
    <i>
      <x v="3208"/>
    </i>
    <i>
      <x v="5920"/>
    </i>
    <i>
      <x v="3209"/>
    </i>
    <i>
      <x v="5922"/>
    </i>
    <i>
      <x v="3210"/>
    </i>
    <i>
      <x v="5924"/>
    </i>
    <i>
      <x v="3211"/>
    </i>
    <i>
      <x v="5926"/>
    </i>
    <i>
      <x v="3212"/>
    </i>
    <i>
      <x v="5928"/>
    </i>
    <i>
      <x v="3213"/>
    </i>
    <i>
      <x v="5930"/>
    </i>
    <i>
      <x v="3214"/>
    </i>
    <i>
      <x v="5932"/>
    </i>
    <i>
      <x v="3215"/>
    </i>
    <i>
      <x v="5934"/>
    </i>
    <i>
      <x v="3216"/>
    </i>
    <i>
      <x v="5936"/>
    </i>
    <i>
      <x v="3217"/>
    </i>
    <i>
      <x v="145"/>
    </i>
    <i>
      <x v="3218"/>
    </i>
    <i>
      <x v="5940"/>
    </i>
    <i>
      <x v="3219"/>
    </i>
    <i>
      <x v="5942"/>
    </i>
    <i>
      <x v="3220"/>
    </i>
    <i>
      <x v="5944"/>
    </i>
    <i>
      <x v="3221"/>
    </i>
    <i>
      <x v="5946"/>
    </i>
    <i>
      <x v="3222"/>
    </i>
    <i>
      <x v="5948"/>
    </i>
    <i>
      <x v="3223"/>
    </i>
    <i>
      <x v="5950"/>
    </i>
    <i>
      <x v="3224"/>
    </i>
    <i>
      <x v="5952"/>
    </i>
    <i>
      <x v="3225"/>
    </i>
    <i>
      <x v="5954"/>
    </i>
    <i>
      <x v="3226"/>
    </i>
    <i>
      <x v="5956"/>
    </i>
    <i>
      <x v="3227"/>
    </i>
    <i>
      <x v="5958"/>
    </i>
    <i>
      <x v="3228"/>
    </i>
    <i>
      <x v="5960"/>
    </i>
    <i>
      <x v="3229"/>
    </i>
    <i>
      <x v="5962"/>
    </i>
    <i>
      <x v="3230"/>
    </i>
    <i>
      <x v="5964"/>
    </i>
    <i>
      <x v="3231"/>
    </i>
    <i>
      <x v="5966"/>
    </i>
    <i>
      <x v="3232"/>
    </i>
    <i>
      <x v="391"/>
    </i>
    <i>
      <x v="3233"/>
    </i>
    <i>
      <x v="5970"/>
    </i>
    <i>
      <x v="3234"/>
    </i>
    <i>
      <x v="5972"/>
    </i>
    <i>
      <x v="3235"/>
    </i>
    <i>
      <x v="5974"/>
    </i>
    <i>
      <x v="312"/>
    </i>
    <i>
      <x v="5976"/>
    </i>
    <i>
      <x v="313"/>
    </i>
    <i>
      <x v="5978"/>
    </i>
    <i>
      <x v="3238"/>
    </i>
    <i>
      <x v="5980"/>
    </i>
    <i>
      <x v="3239"/>
    </i>
    <i>
      <x v="5982"/>
    </i>
    <i>
      <x v="3240"/>
    </i>
    <i>
      <x v="5984"/>
    </i>
    <i>
      <x v="74"/>
    </i>
    <i>
      <x v="5986"/>
    </i>
    <i>
      <x v="3242"/>
    </i>
    <i>
      <x v="5988"/>
    </i>
    <i>
      <x v="3243"/>
    </i>
    <i>
      <x v="5990"/>
    </i>
    <i>
      <x v="3244"/>
    </i>
    <i>
      <x v="5992"/>
    </i>
    <i>
      <x v="3245"/>
    </i>
    <i>
      <x v="5994"/>
    </i>
    <i>
      <x v="3246"/>
    </i>
    <i>
      <x v="5996"/>
    </i>
    <i>
      <x v="3247"/>
    </i>
    <i>
      <x v="5998"/>
    </i>
    <i>
      <x v="3248"/>
    </i>
    <i>
      <x v="6000"/>
    </i>
    <i>
      <x v="3249"/>
    </i>
    <i>
      <x v="6002"/>
    </i>
    <i>
      <x v="314"/>
    </i>
    <i>
      <x v="6004"/>
    </i>
    <i>
      <x v="3251"/>
    </i>
    <i>
      <x v="6006"/>
    </i>
    <i>
      <x v="3252"/>
    </i>
    <i>
      <x v="6008"/>
    </i>
    <i>
      <x v="3253"/>
    </i>
    <i>
      <x v="6010"/>
    </i>
    <i>
      <x v="3254"/>
    </i>
    <i>
      <x v="6012"/>
    </i>
    <i>
      <x v="3255"/>
    </i>
    <i>
      <x v="6014"/>
    </i>
    <i>
      <x v="3256"/>
    </i>
    <i>
      <x v="6016"/>
    </i>
    <i>
      <x v="3257"/>
    </i>
    <i>
      <x v="496"/>
    </i>
    <i>
      <x v="3258"/>
    </i>
    <i>
      <x v="6020"/>
    </i>
    <i>
      <x v="3259"/>
    </i>
    <i>
      <x v="6022"/>
    </i>
    <i>
      <x v="3260"/>
    </i>
    <i>
      <x v="6024"/>
    </i>
    <i>
      <x v="75"/>
    </i>
    <i>
      <x v="6026"/>
    </i>
    <i>
      <x v="3262"/>
    </i>
    <i>
      <x v="6028"/>
    </i>
    <i>
      <x v="3263"/>
    </i>
    <i>
      <x v="6030"/>
    </i>
    <i>
      <x v="3264"/>
    </i>
    <i>
      <x v="6032"/>
    </i>
    <i>
      <x v="3265"/>
    </i>
    <i>
      <x v="6034"/>
    </i>
    <i>
      <x v="3266"/>
    </i>
    <i>
      <x v="6036"/>
    </i>
    <i>
      <x v="3267"/>
    </i>
    <i>
      <x v="6038"/>
    </i>
    <i>
      <x v="76"/>
    </i>
    <i>
      <x v="6040"/>
    </i>
    <i>
      <x v="3269"/>
    </i>
    <i>
      <x v="6042"/>
    </i>
    <i>
      <x v="3270"/>
    </i>
    <i>
      <x v="6044"/>
    </i>
    <i>
      <x v="3271"/>
    </i>
    <i>
      <x v="6046"/>
    </i>
    <i>
      <x v="3272"/>
    </i>
    <i>
      <x v="6048"/>
    </i>
    <i>
      <x v="3273"/>
    </i>
    <i>
      <x v="6050"/>
    </i>
    <i>
      <x v="3274"/>
    </i>
    <i>
      <x v="6052"/>
    </i>
    <i>
      <x v="3275"/>
    </i>
    <i>
      <x v="6054"/>
    </i>
    <i>
      <x v="3276"/>
    </i>
    <i>
      <x v="6056"/>
    </i>
    <i>
      <x v="3277"/>
    </i>
    <i>
      <x v="6058"/>
    </i>
    <i>
      <x v="3278"/>
    </i>
    <i>
      <x v="6060"/>
    </i>
    <i>
      <x v="3279"/>
    </i>
    <i>
      <x v="6062"/>
    </i>
    <i>
      <x v="3280"/>
    </i>
    <i>
      <x v="398"/>
    </i>
    <i>
      <x v="3281"/>
    </i>
    <i>
      <x v="6066"/>
    </i>
    <i>
      <x v="3282"/>
    </i>
    <i>
      <x v="6068"/>
    </i>
    <i>
      <x v="3283"/>
    </i>
    <i>
      <x v="6070"/>
    </i>
    <i>
      <x v="3284"/>
    </i>
    <i>
      <x v="6072"/>
    </i>
    <i>
      <x v="3285"/>
    </i>
    <i>
      <x v="149"/>
    </i>
    <i>
      <x v="3286"/>
    </i>
    <i>
      <x v="6076"/>
    </i>
    <i>
      <x v="3287"/>
    </i>
    <i>
      <x v="6078"/>
    </i>
    <i>
      <x v="3288"/>
    </i>
    <i>
      <x v="6080"/>
    </i>
    <i>
      <x v="3289"/>
    </i>
    <i>
      <x v="6082"/>
    </i>
    <i>
      <x v="3290"/>
    </i>
    <i>
      <x v="6084"/>
    </i>
    <i>
      <x v="3291"/>
    </i>
    <i>
      <x v="6086"/>
    </i>
    <i>
      <x v="3292"/>
    </i>
    <i>
      <x v="6088"/>
    </i>
    <i>
      <x v="3293"/>
    </i>
    <i>
      <x v="6090"/>
    </i>
    <i>
      <x v="3294"/>
    </i>
    <i>
      <x v="6092"/>
    </i>
    <i>
      <x v="3295"/>
    </i>
    <i>
      <x v="6094"/>
    </i>
    <i>
      <x v="3296"/>
    </i>
    <i>
      <x v="399"/>
    </i>
    <i>
      <x v="3297"/>
    </i>
    <i>
      <x v="6098"/>
    </i>
    <i>
      <x v="3298"/>
    </i>
    <i>
      <x v="6100"/>
    </i>
    <i>
      <x v="3299"/>
    </i>
    <i>
      <x v="6102"/>
    </i>
    <i>
      <x v="3300"/>
    </i>
    <i>
      <x v="6104"/>
    </i>
    <i>
      <x v="3301"/>
    </i>
    <i>
      <x v="6106"/>
    </i>
    <i>
      <x v="3302"/>
    </i>
    <i>
      <x v="6108"/>
    </i>
    <i>
      <x v="3303"/>
    </i>
    <i>
      <x v="6110"/>
    </i>
    <i>
      <x v="3304"/>
    </i>
    <i>
      <x v="6112"/>
    </i>
    <i>
      <x v="3305"/>
    </i>
    <i>
      <x v="6114"/>
    </i>
    <i>
      <x v="3306"/>
    </i>
    <i>
      <x v="6116"/>
    </i>
    <i>
      <x v="3307"/>
    </i>
    <i>
      <x v="6118"/>
    </i>
    <i>
      <x v="3308"/>
    </i>
    <i>
      <x v="6120"/>
    </i>
    <i>
      <x v="3309"/>
    </i>
    <i>
      <x v="6122"/>
    </i>
    <i>
      <x v="3310"/>
    </i>
    <i>
      <x v="6124"/>
    </i>
    <i>
      <x v="3311"/>
    </i>
    <i>
      <x v="6126"/>
    </i>
    <i>
      <x v="3312"/>
    </i>
    <i>
      <x v="6128"/>
    </i>
    <i>
      <x v="3313"/>
    </i>
    <i>
      <x v="6130"/>
    </i>
    <i>
      <x v="3314"/>
    </i>
    <i>
      <x v="6132"/>
    </i>
    <i>
      <x v="3315"/>
    </i>
    <i>
      <x v="6134"/>
    </i>
    <i>
      <x v="3316"/>
    </i>
    <i>
      <x v="6136"/>
    </i>
    <i>
      <x v="3317"/>
    </i>
    <i>
      <x v="6138"/>
    </i>
    <i>
      <x v="77"/>
    </i>
    <i>
      <x v="6140"/>
    </i>
    <i>
      <x v="3319"/>
    </i>
    <i>
      <x v="6142"/>
    </i>
    <i>
      <x v="3320"/>
    </i>
    <i>
      <x v="6144"/>
    </i>
    <i>
      <x v="3321"/>
    </i>
    <i>
      <x v="6146"/>
    </i>
    <i>
      <x v="3322"/>
    </i>
    <i>
      <x v="6148"/>
    </i>
    <i>
      <x v="3323"/>
    </i>
    <i>
      <x v="6150"/>
    </i>
    <i>
      <x v="3324"/>
    </i>
    <i>
      <x v="6152"/>
    </i>
    <i>
      <x v="3325"/>
    </i>
    <i>
      <x v="6154"/>
    </i>
    <i>
      <x v="78"/>
    </i>
    <i>
      <x v="6156"/>
    </i>
    <i>
      <x v="3327"/>
    </i>
    <i>
      <x v="6158"/>
    </i>
    <i>
      <x v="3328"/>
    </i>
    <i>
      <x v="6160"/>
    </i>
    <i>
      <x v="3329"/>
    </i>
    <i>
      <x v="400"/>
    </i>
    <i>
      <x v="3330"/>
    </i>
    <i>
      <x v="6164"/>
    </i>
    <i>
      <x v="3331"/>
    </i>
    <i>
      <x v="6166"/>
    </i>
    <i>
      <x v="3332"/>
    </i>
    <i>
      <x v="6168"/>
    </i>
    <i>
      <x v="3333"/>
    </i>
    <i>
      <x v="6170"/>
    </i>
    <i>
      <x v="3334"/>
    </i>
    <i>
      <x v="6172"/>
    </i>
    <i>
      <x v="3335"/>
    </i>
    <i>
      <x v="6174"/>
    </i>
    <i>
      <x v="3336"/>
    </i>
    <i>
      <x v="6176"/>
    </i>
    <i>
      <x v="3337"/>
    </i>
    <i>
      <x v="6178"/>
    </i>
    <i>
      <x v="3338"/>
    </i>
    <i>
      <x v="6180"/>
    </i>
    <i>
      <x v="3339"/>
    </i>
    <i>
      <x v="6182"/>
    </i>
    <i>
      <x v="3340"/>
    </i>
    <i>
      <x v="6184"/>
    </i>
    <i>
      <x v="3341"/>
    </i>
    <i>
      <x v="6186"/>
    </i>
    <i>
      <x v="3342"/>
    </i>
    <i>
      <x v="6188"/>
    </i>
    <i>
      <x v="3343"/>
    </i>
    <i>
      <x v="6190"/>
    </i>
    <i>
      <x v="3344"/>
    </i>
    <i>
      <x v="6192"/>
    </i>
    <i>
      <x v="3345"/>
    </i>
    <i>
      <x v="6194"/>
    </i>
    <i>
      <x v="3346"/>
    </i>
    <i>
      <x v="6196"/>
    </i>
    <i>
      <x v="3347"/>
    </i>
    <i>
      <x v="6198"/>
    </i>
    <i>
      <x v="3348"/>
    </i>
    <i>
      <x v="6200"/>
    </i>
    <i>
      <x v="3349"/>
    </i>
    <i>
      <x v="6202"/>
    </i>
    <i>
      <x v="3350"/>
    </i>
    <i>
      <x v="6204"/>
    </i>
    <i>
      <x v="3351"/>
    </i>
    <i>
      <x v="6206"/>
    </i>
    <i>
      <x v="3352"/>
    </i>
    <i>
      <x v="6208"/>
    </i>
    <i>
      <x v="3353"/>
    </i>
    <i>
      <x v="6210"/>
    </i>
    <i>
      <x v="3354"/>
    </i>
    <i>
      <x v="6212"/>
    </i>
    <i>
      <x v="3355"/>
    </i>
    <i>
      <x v="6214"/>
    </i>
    <i>
      <x v="3356"/>
    </i>
    <i>
      <x v="6216"/>
    </i>
    <i>
      <x v="3357"/>
    </i>
    <i>
      <x v="6218"/>
    </i>
    <i>
      <x v="3358"/>
    </i>
    <i>
      <x v="6220"/>
    </i>
    <i>
      <x v="3359"/>
    </i>
    <i>
      <x v="151"/>
    </i>
    <i>
      <x v="3360"/>
    </i>
    <i>
      <x v="6224"/>
    </i>
    <i>
      <x v="3361"/>
    </i>
    <i>
      <x v="6226"/>
    </i>
    <i>
      <x v="3362"/>
    </i>
    <i>
      <x v="402"/>
    </i>
    <i>
      <x v="3363"/>
    </i>
    <i>
      <x v="6230"/>
    </i>
    <i>
      <x v="3364"/>
    </i>
    <i>
      <x v="6232"/>
    </i>
    <i>
      <x v="3365"/>
    </i>
    <i>
      <x v="6234"/>
    </i>
    <i>
      <x v="3366"/>
    </i>
    <i>
      <x v="6236"/>
    </i>
    <i>
      <x v="3367"/>
    </i>
    <i>
      <x v="6238"/>
    </i>
    <i>
      <x v="3368"/>
    </i>
    <i>
      <x v="6240"/>
    </i>
    <i>
      <x v="3369"/>
    </i>
    <i>
      <x v="6242"/>
    </i>
    <i>
      <x v="3370"/>
    </i>
    <i>
      <x v="6244"/>
    </i>
    <i>
      <x v="3371"/>
    </i>
    <i>
      <x v="6246"/>
    </i>
    <i>
      <x v="3372"/>
    </i>
    <i>
      <x v="6248"/>
    </i>
    <i>
      <x v="3373"/>
    </i>
    <i>
      <x v="6250"/>
    </i>
    <i>
      <x v="206"/>
    </i>
    <i>
      <x v="6252"/>
    </i>
    <i>
      <x v="3375"/>
    </i>
    <i>
      <x v="6254"/>
    </i>
    <i>
      <x v="3376"/>
    </i>
    <i>
      <x v="6256"/>
    </i>
    <i>
      <x v="3377"/>
    </i>
    <i>
      <x v="6258"/>
    </i>
    <i>
      <x v="3378"/>
    </i>
    <i>
      <x v="6260"/>
    </i>
    <i>
      <x v="3379"/>
    </i>
    <i>
      <x v="6262"/>
    </i>
    <i>
      <x v="3380"/>
    </i>
    <i>
      <x v="6264"/>
    </i>
    <i>
      <x v="3381"/>
    </i>
    <i>
      <x v="6266"/>
    </i>
    <i>
      <x v="3382"/>
    </i>
    <i>
      <x v="6268"/>
    </i>
    <i>
      <x v="3383"/>
    </i>
    <i>
      <x v="6270"/>
    </i>
    <i>
      <x v="3384"/>
    </i>
    <i>
      <x v="6272"/>
    </i>
    <i>
      <x v="3385"/>
    </i>
    <i>
      <x v="6274"/>
    </i>
    <i>
      <x v="3386"/>
    </i>
    <i>
      <x v="6276"/>
    </i>
    <i>
      <x v="3387"/>
    </i>
    <i>
      <x v="6278"/>
    </i>
    <i>
      <x v="3388"/>
    </i>
    <i>
      <x v="6280"/>
    </i>
    <i>
      <x v="3389"/>
    </i>
    <i>
      <x v="6282"/>
    </i>
    <i>
      <x v="3390"/>
    </i>
    <i>
      <x v="6284"/>
    </i>
    <i>
      <x v="3391"/>
    </i>
    <i>
      <x v="6286"/>
    </i>
    <i>
      <x v="3392"/>
    </i>
    <i>
      <x v="6288"/>
    </i>
    <i>
      <x v="3393"/>
    </i>
    <i>
      <x v="6290"/>
    </i>
    <i>
      <x v="3394"/>
    </i>
    <i>
      <x v="6292"/>
    </i>
    <i>
      <x v="3395"/>
    </i>
    <i>
      <x v="6294"/>
    </i>
    <i>
      <x v="79"/>
    </i>
    <i>
      <x v="6296"/>
    </i>
    <i>
      <x v="3397"/>
    </i>
    <i>
      <x v="6298"/>
    </i>
    <i>
      <x v="3398"/>
    </i>
    <i>
      <x v="6300"/>
    </i>
    <i>
      <x v="3399"/>
    </i>
    <i>
      <x v="6302"/>
    </i>
    <i>
      <x v="3400"/>
    </i>
    <i>
      <x v="6304"/>
    </i>
    <i>
      <x v="3401"/>
    </i>
    <i>
      <x v="6306"/>
    </i>
    <i>
      <x v="3402"/>
    </i>
    <i>
      <x v="6308"/>
    </i>
    <i>
      <x v="3403"/>
    </i>
    <i>
      <x v="6310"/>
    </i>
    <i>
      <x v="3404"/>
    </i>
    <i>
      <x v="6312"/>
    </i>
    <i>
      <x v="3405"/>
    </i>
    <i>
      <x v="406"/>
    </i>
    <i>
      <x v="3406"/>
    </i>
    <i>
      <x v="6316"/>
    </i>
    <i>
      <x v="3407"/>
    </i>
    <i>
      <x v="6318"/>
    </i>
    <i>
      <x v="3408"/>
    </i>
    <i>
      <x v="6320"/>
    </i>
    <i>
      <x v="3409"/>
    </i>
    <i>
      <x v="6322"/>
    </i>
    <i>
      <x v="3410"/>
    </i>
    <i>
      <x v="6324"/>
    </i>
    <i>
      <x v="3411"/>
    </i>
    <i>
      <x v="6326"/>
    </i>
    <i>
      <x v="3412"/>
    </i>
    <i>
      <x v="6328"/>
    </i>
    <i>
      <x v="3413"/>
    </i>
    <i>
      <x v="6330"/>
    </i>
    <i>
      <x v="3414"/>
    </i>
    <i>
      <x v="6332"/>
    </i>
    <i>
      <x v="3415"/>
    </i>
    <i>
      <x v="6334"/>
    </i>
    <i>
      <x v="3416"/>
    </i>
    <i>
      <x v="6336"/>
    </i>
    <i>
      <x v="3417"/>
    </i>
    <i>
      <x v="6338"/>
    </i>
    <i>
      <x v="3418"/>
    </i>
    <i>
      <x v="6340"/>
    </i>
    <i>
      <x v="3419"/>
    </i>
    <i>
      <x v="6342"/>
    </i>
    <i>
      <x v="3420"/>
    </i>
    <i>
      <x v="6344"/>
    </i>
    <i>
      <x v="3421"/>
    </i>
    <i>
      <x v="6346"/>
    </i>
    <i>
      <x v="3422"/>
    </i>
    <i>
      <x v="6348"/>
    </i>
    <i>
      <x v="3423"/>
    </i>
    <i>
      <x v="6350"/>
    </i>
    <i>
      <x v="3424"/>
    </i>
    <i>
      <x v="6352"/>
    </i>
    <i>
      <x v="3425"/>
    </i>
    <i>
      <x v="6354"/>
    </i>
    <i>
      <x v="3426"/>
    </i>
    <i>
      <x v="6356"/>
    </i>
    <i>
      <x v="3427"/>
    </i>
    <i>
      <x v="6358"/>
    </i>
    <i>
      <x v="3428"/>
    </i>
    <i>
      <x v="6360"/>
    </i>
    <i>
      <x v="3429"/>
    </i>
    <i>
      <x v="6362"/>
    </i>
    <i>
      <x v="3430"/>
    </i>
    <i>
      <x v="6364"/>
    </i>
    <i>
      <x v="3431"/>
    </i>
    <i>
      <x v="6366"/>
    </i>
    <i>
      <x v="3432"/>
    </i>
    <i>
      <x v="6368"/>
    </i>
    <i>
      <x v="3433"/>
    </i>
    <i>
      <x v="6370"/>
    </i>
    <i>
      <x v="3434"/>
    </i>
    <i>
      <x v="6372"/>
    </i>
    <i>
      <x v="3435"/>
    </i>
    <i>
      <x v="6374"/>
    </i>
    <i>
      <x v="3436"/>
    </i>
    <i>
      <x v="6376"/>
    </i>
    <i>
      <x v="3437"/>
    </i>
    <i>
      <x v="6378"/>
    </i>
    <i>
      <x v="3438"/>
    </i>
    <i>
      <x v="6380"/>
    </i>
    <i>
      <x v="3439"/>
    </i>
    <i>
      <x v="6382"/>
    </i>
    <i>
      <x v="3440"/>
    </i>
    <i>
      <x v="6384"/>
    </i>
    <i>
      <x v="80"/>
    </i>
    <i>
      <x v="6386"/>
    </i>
    <i>
      <x v="3442"/>
    </i>
    <i>
      <x v="6388"/>
    </i>
    <i>
      <x v="3443"/>
    </i>
    <i>
      <x v="6390"/>
    </i>
    <i>
      <x v="3444"/>
    </i>
    <i>
      <x v="6392"/>
    </i>
    <i>
      <x v="3445"/>
    </i>
    <i>
      <x v="6394"/>
    </i>
    <i>
      <x v="3446"/>
    </i>
    <i>
      <x v="6396"/>
    </i>
    <i>
      <x v="3447"/>
    </i>
    <i>
      <x v="6398"/>
    </i>
    <i>
      <x v="3448"/>
    </i>
    <i>
      <x v="6400"/>
    </i>
    <i>
      <x v="6403"/>
    </i>
    <i>
      <x v="6402"/>
    </i>
    <i>
      <x v="6404"/>
    </i>
    <i>
      <x v="6406"/>
    </i>
    <i>
      <x v="6405"/>
    </i>
    <i>
      <x v="3450"/>
    </i>
    <i>
      <x v="6407"/>
    </i>
    <i>
      <x v="3451"/>
    </i>
    <i>
      <x v="6409"/>
    </i>
    <i>
      <x v="3452"/>
    </i>
    <i>
      <x v="6411"/>
    </i>
    <i>
      <x v="3453"/>
    </i>
    <i>
      <x v="6413"/>
    </i>
    <i>
      <x v="3454"/>
    </i>
    <i>
      <x v="6415"/>
    </i>
    <i>
      <x v="3455"/>
    </i>
    <i>
      <x v="6417"/>
    </i>
    <i>
      <x v="3456"/>
    </i>
    <i>
      <x v="6419"/>
    </i>
    <i>
      <x v="316"/>
    </i>
    <i>
      <x v="6421"/>
    </i>
    <i>
      <x v="3458"/>
    </i>
    <i>
      <x v="6423"/>
    </i>
    <i>
      <x v="3459"/>
    </i>
    <i>
      <x v="6425"/>
    </i>
    <i>
      <x v="3460"/>
    </i>
    <i>
      <x v="6427"/>
    </i>
    <i>
      <x v="3461"/>
    </i>
    <i>
      <x v="6429"/>
    </i>
    <i>
      <x v="3462"/>
    </i>
    <i>
      <x v="6431"/>
    </i>
    <i>
      <x v="3463"/>
    </i>
    <i>
      <x v="6433"/>
    </i>
    <i>
      <x v="3464"/>
    </i>
    <i>
      <x v="6435"/>
    </i>
    <i>
      <x v="3465"/>
    </i>
    <i>
      <x v="6437"/>
    </i>
    <i>
      <x v="3466"/>
    </i>
    <i>
      <x v="6439"/>
    </i>
    <i>
      <x v="81"/>
    </i>
    <i>
      <x v="6441"/>
    </i>
    <i>
      <x v="3468"/>
    </i>
    <i>
      <x v="6443"/>
    </i>
    <i>
      <x v="3469"/>
    </i>
    <i>
      <x v="6445"/>
    </i>
    <i>
      <x v="3470"/>
    </i>
    <i>
      <x v="6447"/>
    </i>
    <i>
      <x v="3471"/>
    </i>
    <i>
      <x v="6449"/>
    </i>
    <i>
      <x v="3472"/>
    </i>
    <i>
      <x v="6451"/>
    </i>
    <i>
      <x v="3473"/>
    </i>
    <i>
      <x v="6453"/>
    </i>
    <i>
      <x v="207"/>
    </i>
    <i>
      <x v="6455"/>
    </i>
    <i>
      <x v="3475"/>
    </i>
    <i>
      <x v="6457"/>
    </i>
    <i>
      <x v="3476"/>
    </i>
    <i>
      <x v="6459"/>
    </i>
    <i>
      <x v="3477"/>
    </i>
    <i>
      <x v="6461"/>
    </i>
    <i>
      <x v="3478"/>
    </i>
    <i>
      <x v="6463"/>
    </i>
    <i>
      <x v="3479"/>
    </i>
    <i>
      <x v="6465"/>
    </i>
    <i>
      <x v="3480"/>
    </i>
    <i>
      <x v="6467"/>
    </i>
    <i>
      <x v="3481"/>
    </i>
    <i>
      <x v="6469"/>
    </i>
    <i>
      <x v="3482"/>
    </i>
    <i>
      <x v="6471"/>
    </i>
    <i>
      <x v="3483"/>
    </i>
    <i>
      <x v="6473"/>
    </i>
    <i>
      <x v="3484"/>
    </i>
    <i>
      <x v="6475"/>
    </i>
    <i>
      <x v="3485"/>
    </i>
    <i>
      <x v="6477"/>
    </i>
    <i>
      <x v="3486"/>
    </i>
    <i>
      <x v="6479"/>
    </i>
    <i>
      <x v="3487"/>
    </i>
    <i>
      <x v="6481"/>
    </i>
    <i>
      <x v="3488"/>
    </i>
    <i>
      <x v="409"/>
    </i>
    <i>
      <x v="3489"/>
    </i>
    <i>
      <x v="6485"/>
    </i>
    <i>
      <x v="3490"/>
    </i>
    <i>
      <x v="6487"/>
    </i>
    <i>
      <x v="3491"/>
    </i>
    <i>
      <x v="6489"/>
    </i>
    <i>
      <x v="82"/>
    </i>
    <i>
      <x v="6491"/>
    </i>
    <i>
      <x v="3493"/>
    </i>
    <i>
      <x v="6493"/>
    </i>
    <i>
      <x v="3494"/>
    </i>
    <i>
      <x v="6495"/>
    </i>
    <i>
      <x v="3495"/>
    </i>
    <i>
      <x v="155"/>
    </i>
    <i>
      <x v="3496"/>
    </i>
    <i>
      <x v="6499"/>
    </i>
    <i>
      <x v="318"/>
    </i>
    <i>
      <x v="6501"/>
    </i>
    <i>
      <x v="3498"/>
    </i>
    <i>
      <x v="6503"/>
    </i>
    <i>
      <x v="3499"/>
    </i>
    <i>
      <x v="6505"/>
    </i>
    <i>
      <x v="3500"/>
    </i>
    <i>
      <x v="6507"/>
    </i>
    <i>
      <x v="3501"/>
    </i>
    <i>
      <x v="6509"/>
    </i>
    <i>
      <x v="3502"/>
    </i>
    <i>
      <x v="6511"/>
    </i>
    <i>
      <x v="83"/>
    </i>
    <i>
      <x v="6513"/>
    </i>
    <i>
      <x v="3504"/>
    </i>
    <i>
      <x v="6515"/>
    </i>
    <i>
      <x v="3505"/>
    </i>
    <i>
      <x v="6517"/>
    </i>
    <i>
      <x v="3506"/>
    </i>
    <i>
      <x v="411"/>
    </i>
    <i>
      <x v="3507"/>
    </i>
    <i>
      <x v="6521"/>
    </i>
    <i>
      <x v="3508"/>
    </i>
    <i>
      <x v="6523"/>
    </i>
    <i>
      <x v="3509"/>
    </i>
    <i>
      <x v="6525"/>
    </i>
    <i>
      <x v="3510"/>
    </i>
    <i>
      <x v="6527"/>
    </i>
    <i>
      <x v="3511"/>
    </i>
    <i>
      <x v="6529"/>
    </i>
    <i>
      <x v="3512"/>
    </i>
    <i>
      <x v="6531"/>
    </i>
    <i>
      <x v="3513"/>
    </i>
    <i>
      <x v="6533"/>
    </i>
    <i>
      <x v="3514"/>
    </i>
    <i>
      <x v="412"/>
    </i>
    <i>
      <x v="3515"/>
    </i>
    <i>
      <x v="413"/>
    </i>
    <i>
      <x v="3516"/>
    </i>
    <i>
      <x v="6539"/>
    </i>
    <i>
      <x v="3517"/>
    </i>
    <i>
      <x v="6541"/>
    </i>
    <i>
      <x v="3518"/>
    </i>
    <i>
      <x v="6543"/>
    </i>
    <i>
      <x v="3519"/>
    </i>
    <i>
      <x v="6545"/>
    </i>
    <i>
      <x v="3520"/>
    </i>
    <i>
      <x v="6547"/>
    </i>
    <i>
      <x v="3521"/>
    </i>
    <i>
      <x v="6549"/>
    </i>
    <i>
      <x v="3522"/>
    </i>
    <i>
      <x v="6551"/>
    </i>
    <i>
      <x v="3523"/>
    </i>
    <i>
      <x v="6553"/>
    </i>
    <i>
      <x v="3524"/>
    </i>
    <i>
      <x v="6555"/>
    </i>
    <i>
      <x v="3525"/>
    </i>
    <i>
      <x v="6557"/>
    </i>
    <i>
      <x v="3526"/>
    </i>
    <i>
      <x v="6559"/>
    </i>
    <i>
      <x v="3527"/>
    </i>
    <i>
      <x v="6561"/>
    </i>
    <i>
      <x v="3528"/>
    </i>
    <i>
      <x v="6563"/>
    </i>
    <i>
      <x v="3529"/>
    </i>
    <i>
      <x v="6565"/>
    </i>
    <i>
      <x v="3530"/>
    </i>
    <i>
      <x v="6567"/>
    </i>
    <i>
      <x v="3531"/>
    </i>
    <i>
      <x v="6569"/>
    </i>
    <i>
      <x v="3532"/>
    </i>
    <i>
      <x v="6571"/>
    </i>
    <i>
      <x v="3533"/>
    </i>
    <i>
      <x v="6573"/>
    </i>
    <i>
      <x v="3534"/>
    </i>
    <i>
      <x v="6575"/>
    </i>
    <i>
      <x v="3535"/>
    </i>
    <i>
      <x v="6577"/>
    </i>
    <i>
      <x v="3536"/>
    </i>
    <i>
      <x v="6579"/>
    </i>
    <i>
      <x v="3537"/>
    </i>
    <i>
      <x v="6581"/>
    </i>
    <i>
      <x v="3538"/>
    </i>
    <i>
      <x v="6583"/>
    </i>
    <i>
      <x v="3539"/>
    </i>
    <i>
      <x v="6585"/>
    </i>
    <i>
      <x v="208"/>
    </i>
    <i>
      <x v="6587"/>
    </i>
    <i>
      <x v="3541"/>
    </i>
    <i>
      <x v="6589"/>
    </i>
    <i>
      <x v="3542"/>
    </i>
    <i>
      <x v="6591"/>
    </i>
    <i>
      <x v="3543"/>
    </i>
    <i>
      <x v="6593"/>
    </i>
    <i>
      <x v="3544"/>
    </i>
    <i>
      <x v="6595"/>
    </i>
    <i>
      <x v="3545"/>
    </i>
    <i>
      <x v="6597"/>
    </i>
    <i>
      <x v="3546"/>
    </i>
    <i>
      <x v="6599"/>
    </i>
    <i>
      <x v="3547"/>
    </i>
    <i>
      <x v="6601"/>
    </i>
    <i>
      <x v="3548"/>
    </i>
    <i>
      <x v="6603"/>
    </i>
    <i>
      <x v="3549"/>
    </i>
    <i>
      <x v="6605"/>
    </i>
    <i>
      <x v="3550"/>
    </i>
    <i>
      <x v="6607"/>
    </i>
    <i>
      <x v="3551"/>
    </i>
    <i>
      <x v="6609"/>
    </i>
    <i>
      <x v="3552"/>
    </i>
    <i>
      <x v="6611"/>
    </i>
    <i>
      <x v="3553"/>
    </i>
    <i>
      <x v="6613"/>
    </i>
    <i>
      <x v="3554"/>
    </i>
    <i>
      <x v="6615"/>
    </i>
    <i>
      <x v="3555"/>
    </i>
    <i>
      <x v="6617"/>
    </i>
    <i>
      <x v="84"/>
    </i>
    <i>
      <x v="6619"/>
    </i>
    <i>
      <x v="3557"/>
    </i>
    <i>
      <x v="6621"/>
    </i>
    <i>
      <x v="3558"/>
    </i>
    <i>
      <x v="156"/>
    </i>
    <i>
      <x v="3559"/>
    </i>
    <i>
      <x v="6625"/>
    </i>
    <i>
      <x v="3560"/>
    </i>
    <i>
      <x v="6627"/>
    </i>
    <i>
      <x v="3561"/>
    </i>
    <i>
      <x v="6629"/>
    </i>
    <i>
      <x v="3562"/>
    </i>
    <i>
      <x v="6631"/>
    </i>
    <i>
      <x v="3563"/>
    </i>
    <i>
      <x v="6633"/>
    </i>
    <i>
      <x v="3564"/>
    </i>
    <i>
      <x v="6635"/>
    </i>
    <i>
      <x v="3565"/>
    </i>
    <i>
      <x v="6637"/>
    </i>
    <i>
      <x v="3566"/>
    </i>
    <i>
      <x v="6639"/>
    </i>
    <i>
      <x v="3567"/>
    </i>
    <i>
      <x v="6641"/>
    </i>
    <i>
      <x v="3568"/>
    </i>
    <i>
      <x v="415"/>
    </i>
    <i>
      <x v="3569"/>
    </i>
    <i>
      <x v="6645"/>
    </i>
    <i>
      <x v="3570"/>
    </i>
    <i>
      <x v="6647"/>
    </i>
    <i>
      <x v="3571"/>
    </i>
    <i>
      <x v="6649"/>
    </i>
    <i>
      <x v="3572"/>
    </i>
    <i>
      <x v="6651"/>
    </i>
    <i>
      <x v="3573"/>
    </i>
    <i>
      <x v="6653"/>
    </i>
    <i>
      <x v="3574"/>
    </i>
    <i>
      <x v="6655"/>
    </i>
    <i>
      <x v="3575"/>
    </i>
    <i>
      <x v="6657"/>
    </i>
    <i>
      <x v="85"/>
    </i>
    <i>
      <x v="6659"/>
    </i>
    <i>
      <x v="3577"/>
    </i>
    <i>
      <x v="416"/>
    </i>
    <i>
      <x v="3578"/>
    </i>
    <i>
      <x v="6663"/>
    </i>
    <i>
      <x v="3579"/>
    </i>
    <i>
      <x v="6665"/>
    </i>
    <i>
      <x v="3580"/>
    </i>
    <i>
      <x v="6667"/>
    </i>
    <i>
      <x v="3581"/>
    </i>
    <i>
      <x v="6669"/>
    </i>
    <i>
      <x v="3582"/>
    </i>
    <i>
      <x v="6671"/>
    </i>
    <i>
      <x v="3583"/>
    </i>
    <i>
      <x v="6673"/>
    </i>
    <i>
      <x v="3584"/>
    </i>
    <i>
      <x v="6675"/>
    </i>
    <i>
      <x v="3585"/>
    </i>
    <i>
      <x v="6677"/>
    </i>
    <i>
      <x v="209"/>
    </i>
    <i>
      <x v="6679"/>
    </i>
    <i>
      <x v="3587"/>
    </i>
    <i>
      <x v="6681"/>
    </i>
    <i>
      <x v="3588"/>
    </i>
    <i>
      <x v="6683"/>
    </i>
    <i>
      <x v="3589"/>
    </i>
    <i>
      <x v="6685"/>
    </i>
    <i>
      <x v="3590"/>
    </i>
    <i>
      <x v="6687"/>
    </i>
    <i>
      <x v="3591"/>
    </i>
    <i>
      <x v="6689"/>
    </i>
    <i>
      <x v="3592"/>
    </i>
    <i>
      <x v="6691"/>
    </i>
    <i>
      <x v="3593"/>
    </i>
    <i>
      <x v="6693"/>
    </i>
    <i>
      <x v="3594"/>
    </i>
    <i>
      <x v="6695"/>
    </i>
    <i>
      <x v="86"/>
    </i>
    <i>
      <x v="6697"/>
    </i>
    <i>
      <x v="3596"/>
    </i>
    <i>
      <x v="6699"/>
    </i>
    <i>
      <x v="3597"/>
    </i>
    <i>
      <x v="6701"/>
    </i>
    <i>
      <x v="3598"/>
    </i>
    <i>
      <x v="6703"/>
    </i>
    <i>
      <x v="3599"/>
    </i>
    <i>
      <x v="6705"/>
    </i>
    <i>
      <x v="3600"/>
    </i>
    <i>
      <x v="6707"/>
    </i>
    <i>
      <x v="3601"/>
    </i>
    <i>
      <x v="6709"/>
    </i>
    <i>
      <x v="3602"/>
    </i>
    <i>
      <x v="6711"/>
    </i>
    <i>
      <x v="3603"/>
    </i>
    <i>
      <x v="6713"/>
    </i>
    <i>
      <x v="3604"/>
    </i>
    <i>
      <x v="6715"/>
    </i>
    <i>
      <x v="3605"/>
    </i>
    <i>
      <x v="6717"/>
    </i>
    <i>
      <x v="3606"/>
    </i>
    <i>
      <x v="6719"/>
    </i>
    <i>
      <x v="3607"/>
    </i>
    <i>
      <x v="6721"/>
    </i>
    <i>
      <x v="3608"/>
    </i>
    <i>
      <x v="6723"/>
    </i>
    <i>
      <x v="3609"/>
    </i>
    <i>
      <x v="6725"/>
    </i>
    <i>
      <x v="3610"/>
    </i>
    <i>
      <x v="6727"/>
    </i>
    <i>
      <x v="3611"/>
    </i>
    <i>
      <x v="6729"/>
    </i>
    <i>
      <x v="3612"/>
    </i>
    <i>
      <x v="6731"/>
    </i>
    <i>
      <x v="3613"/>
    </i>
    <i>
      <x v="6733"/>
    </i>
    <i>
      <x v="3614"/>
    </i>
    <i>
      <x v="6735"/>
    </i>
    <i>
      <x v="3615"/>
    </i>
    <i>
      <x v="6737"/>
    </i>
    <i>
      <x v="3616"/>
    </i>
    <i>
      <x v="6739"/>
    </i>
    <i>
      <x v="3617"/>
    </i>
    <i>
      <x v="6741"/>
    </i>
    <i>
      <x v="3618"/>
    </i>
    <i>
      <x v="418"/>
    </i>
    <i>
      <x v="3619"/>
    </i>
    <i>
      <x v="6745"/>
    </i>
    <i>
      <x v="3620"/>
    </i>
    <i>
      <x v="6747"/>
    </i>
    <i>
      <x v="3621"/>
    </i>
    <i>
      <x v="158"/>
    </i>
    <i>
      <x v="3622"/>
    </i>
    <i>
      <x v="6751"/>
    </i>
    <i>
      <x v="3623"/>
    </i>
    <i>
      <x v="6753"/>
    </i>
    <i>
      <x v="3624"/>
    </i>
    <i>
      <x v="6755"/>
    </i>
    <i>
      <x v="3625"/>
    </i>
    <i>
      <x v="159"/>
    </i>
    <i>
      <x v="3626"/>
    </i>
    <i>
      <x v="6759"/>
    </i>
    <i>
      <x v="3627"/>
    </i>
    <i>
      <x v="6761"/>
    </i>
    <i>
      <x v="3628"/>
    </i>
    <i>
      <x v="419"/>
    </i>
    <i>
      <x v="3629"/>
    </i>
    <i>
      <x v="6765"/>
    </i>
    <i>
      <x v="3630"/>
    </i>
    <i>
      <x v="6767"/>
    </i>
    <i>
      <x v="3631"/>
    </i>
    <i>
      <x v="6769"/>
    </i>
    <i>
      <x v="3632"/>
    </i>
    <i>
      <x v="6771"/>
    </i>
    <i>
      <x v="3633"/>
    </i>
    <i>
      <x v="6773"/>
    </i>
    <i>
      <x v="3634"/>
    </i>
    <i>
      <x v="6775"/>
    </i>
    <i>
      <x v="3635"/>
    </i>
    <i>
      <x v="6777"/>
    </i>
    <i>
      <x v="3636"/>
    </i>
    <i>
      <x v="6779"/>
    </i>
    <i>
      <x v="3637"/>
    </i>
    <i>
      <x v="6781"/>
    </i>
    <i>
      <x v="3638"/>
    </i>
    <i>
      <x v="6783"/>
    </i>
    <i>
      <x v="321"/>
    </i>
    <i>
      <x v="422"/>
    </i>
    <i>
      <x v="3640"/>
    </i>
    <i>
      <x v="6787"/>
    </i>
    <i>
      <x v="3641"/>
    </i>
    <i>
      <x v="6789"/>
    </i>
    <i>
      <x v="3642"/>
    </i>
    <i>
      <x v="423"/>
    </i>
    <i>
      <x v="3643"/>
    </i>
    <i>
      <x v="6793"/>
    </i>
    <i>
      <x v="3644"/>
    </i>
    <i>
      <x v="6795"/>
    </i>
    <i>
      <x v="3645"/>
    </i>
    <i>
      <x v="6797"/>
    </i>
    <i>
      <x v="3646"/>
    </i>
    <i>
      <x v="6799"/>
    </i>
    <i>
      <x v="3647"/>
    </i>
    <i>
      <x v="6801"/>
    </i>
    <i>
      <x v="3648"/>
    </i>
    <i>
      <x v="6803"/>
    </i>
    <i>
      <x v="3649"/>
    </i>
    <i>
      <x v="6805"/>
    </i>
    <i>
      <x v="3650"/>
    </i>
    <i>
      <x v="424"/>
    </i>
    <i>
      <x v="3651"/>
    </i>
    <i>
      <x v="6809"/>
    </i>
    <i>
      <x v="3652"/>
    </i>
    <i>
      <x v="6811"/>
    </i>
    <i>
      <x v="3653"/>
    </i>
    <i>
      <x v="6813"/>
    </i>
    <i>
      <x v="3654"/>
    </i>
    <i>
      <x v="160"/>
    </i>
    <i>
      <x v="3655"/>
    </i>
    <i>
      <x v="6817"/>
    </i>
    <i>
      <x v="3656"/>
    </i>
    <i>
      <x v="6819"/>
    </i>
    <i>
      <x v="3657"/>
    </i>
    <i>
      <x v="6821"/>
    </i>
    <i>
      <x v="3658"/>
    </i>
    <i>
      <x v="6823"/>
    </i>
    <i>
      <x v="3659"/>
    </i>
    <i>
      <x v="6825"/>
    </i>
    <i>
      <x v="3660"/>
    </i>
    <i>
      <x v="6827"/>
    </i>
    <i>
      <x v="3661"/>
    </i>
    <i>
      <x v="6829"/>
    </i>
    <i>
      <x v="3662"/>
    </i>
    <i>
      <x v="6831"/>
    </i>
    <i>
      <x v="3663"/>
    </i>
    <i>
      <x v="6833"/>
    </i>
    <i>
      <x v="3664"/>
    </i>
    <i>
      <x v="6835"/>
    </i>
    <i>
      <x v="3665"/>
    </i>
    <i>
      <x v="6837"/>
    </i>
    <i>
      <x v="3666"/>
    </i>
    <i>
      <x v="6839"/>
    </i>
    <i>
      <x v="3667"/>
    </i>
    <i>
      <x v="6841"/>
    </i>
    <i>
      <x v="3668"/>
    </i>
    <i>
      <x v="6843"/>
    </i>
    <i>
      <x v="3669"/>
    </i>
    <i>
      <x v="6845"/>
    </i>
    <i>
      <x v="3670"/>
    </i>
    <i>
      <x v="6847"/>
    </i>
    <i>
      <x v="3671"/>
    </i>
    <i>
      <x v="6849"/>
    </i>
    <i>
      <x v="3672"/>
    </i>
    <i>
      <x v="6851"/>
    </i>
    <i>
      <x v="3673"/>
    </i>
    <i>
      <x v="6853"/>
    </i>
    <i>
      <x v="3674"/>
    </i>
    <i>
      <x v="6855"/>
    </i>
    <i>
      <x v="3675"/>
    </i>
    <i>
      <x v="6857"/>
    </i>
    <i>
      <x v="3676"/>
    </i>
    <i>
      <x v="6859"/>
    </i>
    <i>
      <x v="322"/>
    </i>
    <i>
      <x v="6861"/>
    </i>
    <i>
      <x v="3678"/>
    </i>
    <i>
      <x v="6863"/>
    </i>
    <i>
      <x v="3679"/>
    </i>
    <i>
      <x v="6865"/>
    </i>
    <i>
      <x v="3680"/>
    </i>
    <i>
      <x v="6867"/>
    </i>
    <i>
      <x v="3681"/>
    </i>
    <i>
      <x v="6869"/>
    </i>
    <i>
      <x v="3682"/>
    </i>
    <i>
      <x v="6871"/>
    </i>
    <i>
      <x v="3683"/>
    </i>
    <i>
      <x v="6873"/>
    </i>
    <i>
      <x v="3684"/>
    </i>
    <i>
      <x v="6875"/>
    </i>
    <i>
      <x v="3685"/>
    </i>
    <i>
      <x v="6877"/>
    </i>
    <i>
      <x v="3686"/>
    </i>
    <i>
      <x v="6879"/>
    </i>
    <i>
      <x v="3687"/>
    </i>
    <i>
      <x v="6881"/>
    </i>
    <i>
      <x v="3688"/>
    </i>
    <i>
      <x v="6883"/>
    </i>
    <i>
      <x v="3689"/>
    </i>
    <i>
      <x v="6885"/>
    </i>
    <i>
      <x v="3690"/>
    </i>
    <i>
      <x v="6887"/>
    </i>
    <i>
      <x v="3691"/>
    </i>
    <i>
      <x v="6889"/>
    </i>
    <i>
      <x v="3692"/>
    </i>
    <i>
      <x v="6891"/>
    </i>
    <i>
      <x v="3693"/>
    </i>
    <i>
      <x v="6893"/>
    </i>
    <i>
      <x v="3694"/>
    </i>
    <i>
      <x v="6895"/>
    </i>
    <i>
      <x v="3695"/>
    </i>
    <i>
      <x v="6897"/>
    </i>
    <i>
      <x v="3696"/>
    </i>
    <i>
      <x v="6899"/>
    </i>
    <i>
      <x v="3697"/>
    </i>
    <i>
      <x v="6901"/>
    </i>
    <i>
      <x v="3698"/>
    </i>
    <i>
      <x v="6903"/>
    </i>
    <i>
      <x v="3699"/>
    </i>
    <i>
      <x v="6905"/>
    </i>
    <i>
      <x v="3700"/>
    </i>
    <i>
      <x v="6907"/>
    </i>
    <i>
      <x v="3701"/>
    </i>
    <i>
      <x v="6909"/>
    </i>
    <i>
      <x v="3702"/>
    </i>
    <i>
      <x v="6911"/>
    </i>
    <i>
      <x v="3703"/>
    </i>
    <i>
      <x v="6913"/>
    </i>
    <i>
      <x v="3704"/>
    </i>
    <i>
      <x v="6915"/>
    </i>
    <i>
      <x v="3705"/>
    </i>
    <i>
      <x v="6917"/>
    </i>
    <i>
      <x v="3706"/>
    </i>
    <i>
      <x v="6919"/>
    </i>
    <i>
      <x v="3707"/>
    </i>
    <i>
      <x v="6921"/>
    </i>
    <i>
      <x v="3708"/>
    </i>
    <i>
      <x v="6923"/>
    </i>
    <i>
      <x v="3709"/>
    </i>
    <i>
      <x v="6925"/>
    </i>
    <i>
      <x v="3710"/>
    </i>
    <i>
      <x v="6927"/>
    </i>
    <i>
      <x v="3711"/>
    </i>
    <i>
      <x v="6929"/>
    </i>
    <i>
      <x v="3712"/>
    </i>
    <i>
      <x v="6931"/>
    </i>
    <i>
      <x v="3713"/>
    </i>
    <i>
      <x v="6933"/>
    </i>
    <i>
      <x v="3714"/>
    </i>
    <i>
      <x v="6935"/>
    </i>
    <i>
      <x v="3715"/>
    </i>
    <i>
      <x v="6937"/>
    </i>
    <i>
      <x v="87"/>
    </i>
    <i>
      <x v="6939"/>
    </i>
    <i>
      <x v="3717"/>
    </i>
    <i>
      <x v="6941"/>
    </i>
    <i>
      <x v="3718"/>
    </i>
    <i>
      <x v="6943"/>
    </i>
    <i>
      <x v="3719"/>
    </i>
    <i>
      <x v="6945"/>
    </i>
    <i>
      <x v="3720"/>
    </i>
    <i>
      <x v="6947"/>
    </i>
    <i>
      <x v="3721"/>
    </i>
    <i>
      <x v="6949"/>
    </i>
    <i>
      <x v="3722"/>
    </i>
    <i>
      <x v="6951"/>
    </i>
    <i>
      <x v="3723"/>
    </i>
    <i>
      <x v="6953"/>
    </i>
    <i>
      <x v="3724"/>
    </i>
    <i>
      <x v="6955"/>
    </i>
    <i>
      <x v="3725"/>
    </i>
    <i>
      <x v="6957"/>
    </i>
    <i>
      <x v="3726"/>
    </i>
    <i>
      <x v="6959"/>
    </i>
    <i>
      <x v="3727"/>
    </i>
    <i>
      <x v="6961"/>
    </i>
    <i>
      <x v="3728"/>
    </i>
    <i>
      <x v="6963"/>
    </i>
    <i>
      <x v="3729"/>
    </i>
    <i>
      <x v="6965"/>
    </i>
    <i>
      <x v="3730"/>
    </i>
    <i>
      <x v="6967"/>
    </i>
    <i>
      <x v="3731"/>
    </i>
    <i>
      <x v="6969"/>
    </i>
    <i>
      <x v="3732"/>
    </i>
    <i>
      <x v="6971"/>
    </i>
    <i>
      <x v="3733"/>
    </i>
    <i>
      <x v="6973"/>
    </i>
    <i>
      <x v="3734"/>
    </i>
    <i>
      <x v="6975"/>
    </i>
    <i>
      <x v="3735"/>
    </i>
    <i>
      <x v="6977"/>
    </i>
    <i>
      <x v="3736"/>
    </i>
    <i>
      <x v="6979"/>
    </i>
    <i>
      <x v="3737"/>
    </i>
    <i>
      <x v="6981"/>
    </i>
    <i>
      <x v="3738"/>
    </i>
    <i>
      <x v="6983"/>
    </i>
    <i>
      <x v="3739"/>
    </i>
    <i>
      <x v="162"/>
    </i>
    <i>
      <x v="3740"/>
    </i>
    <i>
      <x v="6987"/>
    </i>
    <i>
      <x v="3741"/>
    </i>
    <i>
      <x v="6989"/>
    </i>
    <i>
      <x v="3742"/>
    </i>
    <i>
      <x v="6991"/>
    </i>
    <i>
      <x v="3743"/>
    </i>
    <i>
      <x v="163"/>
    </i>
    <i>
      <x v="3744"/>
    </i>
    <i>
      <x v="6995"/>
    </i>
    <i>
      <x v="3745"/>
    </i>
    <i>
      <x v="6997"/>
    </i>
    <i>
      <x v="3746"/>
    </i>
    <i>
      <x v="6999"/>
    </i>
    <i>
      <x v="3747"/>
    </i>
    <i>
      <x v="7001"/>
    </i>
    <i>
      <x v="3748"/>
    </i>
    <i>
      <x v="7003"/>
    </i>
    <i>
      <x v="3749"/>
    </i>
    <i>
      <x v="7005"/>
    </i>
    <i>
      <x v="3750"/>
    </i>
    <i>
      <x v="7007"/>
    </i>
    <i>
      <x v="3751"/>
    </i>
    <i>
      <x v="7009"/>
    </i>
    <i>
      <x v="3752"/>
    </i>
    <i>
      <x v="7011"/>
    </i>
    <i>
      <x v="3753"/>
    </i>
    <i>
      <x v="7013"/>
    </i>
    <i>
      <x v="3754"/>
    </i>
    <i>
      <x v="7015"/>
    </i>
    <i>
      <x v="3755"/>
    </i>
    <i>
      <x v="7017"/>
    </i>
    <i>
      <x v="3756"/>
    </i>
    <i>
      <x v="7019"/>
    </i>
    <i>
      <x v="3757"/>
    </i>
    <i>
      <x v="427"/>
    </i>
    <i>
      <x v="3758"/>
    </i>
    <i>
      <x v="7023"/>
    </i>
    <i>
      <x v="3759"/>
    </i>
    <i>
      <x v="7025"/>
    </i>
    <i>
      <x v="3760"/>
    </i>
    <i>
      <x v="7027"/>
    </i>
    <i>
      <x v="3761"/>
    </i>
    <i>
      <x v="7029"/>
    </i>
    <i>
      <x v="3762"/>
    </i>
    <i>
      <x v="7031"/>
    </i>
    <i>
      <x v="88"/>
    </i>
    <i>
      <x v="7033"/>
    </i>
    <i>
      <x v="3764"/>
    </i>
    <i>
      <x v="7035"/>
    </i>
    <i>
      <x v="3765"/>
    </i>
    <i>
      <x v="7037"/>
    </i>
    <i>
      <x v="3766"/>
    </i>
    <i>
      <x v="7039"/>
    </i>
    <i>
      <x v="3767"/>
    </i>
    <i>
      <x v="7041"/>
    </i>
    <i>
      <x v="3768"/>
    </i>
    <i>
      <x v="7043"/>
    </i>
    <i>
      <x v="3769"/>
    </i>
    <i>
      <x v="7045"/>
    </i>
    <i>
      <x v="3770"/>
    </i>
    <i>
      <x v="7047"/>
    </i>
    <i>
      <x v="3771"/>
    </i>
    <i>
      <x v="7049"/>
    </i>
    <i>
      <x v="3772"/>
    </i>
    <i>
      <x v="7051"/>
    </i>
    <i>
      <x v="3773"/>
    </i>
    <i>
      <x v="429"/>
    </i>
    <i>
      <x v="3774"/>
    </i>
    <i>
      <x v="7055"/>
    </i>
    <i>
      <x v="3775"/>
    </i>
    <i>
      <x v="7057"/>
    </i>
    <i>
      <x v="3776"/>
    </i>
    <i>
      <x v="7059"/>
    </i>
    <i>
      <x v="3777"/>
    </i>
    <i>
      <x v="7061"/>
    </i>
    <i>
      <x v="3778"/>
    </i>
    <i>
      <x v="7063"/>
    </i>
    <i>
      <x v="3779"/>
    </i>
    <i>
      <x v="7065"/>
    </i>
    <i>
      <x v="3780"/>
    </i>
    <i>
      <x v="7067"/>
    </i>
    <i>
      <x v="3781"/>
    </i>
    <i>
      <x v="7069"/>
    </i>
    <i>
      <x v="3782"/>
    </i>
    <i>
      <x v="7071"/>
    </i>
    <i>
      <x v="3783"/>
    </i>
    <i>
      <x v="7073"/>
    </i>
    <i>
      <x v="3784"/>
    </i>
    <i>
      <x v="7075"/>
    </i>
    <i>
      <x v="3785"/>
    </i>
    <i>
      <x v="7077"/>
    </i>
    <i>
      <x v="3786"/>
    </i>
    <i>
      <x v="7079"/>
    </i>
    <i>
      <x v="3787"/>
    </i>
    <i>
      <x v="7081"/>
    </i>
    <i>
      <x v="3788"/>
    </i>
    <i>
      <x v="7083"/>
    </i>
    <i>
      <x v="3789"/>
    </i>
    <i>
      <x v="430"/>
    </i>
    <i>
      <x v="3790"/>
    </i>
    <i>
      <x v="7087"/>
    </i>
    <i>
      <x v="3791"/>
    </i>
    <i>
      <x v="7089"/>
    </i>
    <i>
      <x v="3792"/>
    </i>
    <i>
      <x v="431"/>
    </i>
    <i>
      <x v="3793"/>
    </i>
    <i>
      <x v="7093"/>
    </i>
    <i>
      <x v="3794"/>
    </i>
    <i>
      <x v="7095"/>
    </i>
    <i>
      <x v="3795"/>
    </i>
    <i>
      <x v="7097"/>
    </i>
    <i>
      <x v="3796"/>
    </i>
    <i>
      <x v="7099"/>
    </i>
    <i>
      <x v="3797"/>
    </i>
    <i>
      <x v="7101"/>
    </i>
    <i>
      <x v="3798"/>
    </i>
    <i>
      <x v="7103"/>
    </i>
    <i>
      <x v="3799"/>
    </i>
    <i>
      <x v="7105"/>
    </i>
    <i>
      <x v="3800"/>
    </i>
    <i>
      <x v="7107"/>
    </i>
    <i>
      <x v="3801"/>
    </i>
    <i>
      <x v="7109"/>
    </i>
    <i>
      <x v="3802"/>
    </i>
    <i>
      <x v="7111"/>
    </i>
    <i>
      <x v="3803"/>
    </i>
    <i>
      <x v="7113"/>
    </i>
    <i>
      <x v="3804"/>
    </i>
    <i>
      <x v="7115"/>
    </i>
    <i>
      <x v="3805"/>
    </i>
    <i>
      <x v="7117"/>
    </i>
    <i>
      <x v="3806"/>
    </i>
    <i>
      <x v="7119"/>
    </i>
    <i>
      <x v="3807"/>
    </i>
    <i>
      <x v="7121"/>
    </i>
    <i>
      <x v="3808"/>
    </i>
    <i>
      <x v="7123"/>
    </i>
    <i>
      <x v="3809"/>
    </i>
    <i>
      <x v="7125"/>
    </i>
    <i>
      <x v="3810"/>
    </i>
    <i>
      <x v="7127"/>
    </i>
    <i>
      <x v="3811"/>
    </i>
    <i>
      <x v="7129"/>
    </i>
    <i>
      <x v="3812"/>
    </i>
    <i>
      <x v="7131"/>
    </i>
    <i>
      <x v="3813"/>
    </i>
    <i>
      <x v="7133"/>
    </i>
    <i>
      <x v="3814"/>
    </i>
    <i>
      <x v="7135"/>
    </i>
    <i>
      <x v="3815"/>
    </i>
    <i>
      <x v="432"/>
    </i>
    <i>
      <x v="3816"/>
    </i>
    <i>
      <x v="7139"/>
    </i>
    <i>
      <x v="3817"/>
    </i>
    <i>
      <x v="7141"/>
    </i>
    <i>
      <x v="3818"/>
    </i>
    <i>
      <x v="7143"/>
    </i>
    <i>
      <x v="3819"/>
    </i>
    <i>
      <x v="7145"/>
    </i>
    <i>
      <x v="3820"/>
    </i>
    <i>
      <x v="7147"/>
    </i>
    <i>
      <x v="3821"/>
    </i>
    <i>
      <x v="7149"/>
    </i>
    <i>
      <x v="3822"/>
    </i>
    <i>
      <x v="7151"/>
    </i>
    <i>
      <x v="3823"/>
    </i>
    <i>
      <x v="7153"/>
    </i>
    <i>
      <x v="3824"/>
    </i>
    <i>
      <x v="7155"/>
    </i>
    <i>
      <x v="3825"/>
    </i>
    <i>
      <x v="7157"/>
    </i>
    <i>
      <x v="3826"/>
    </i>
    <i>
      <x v="7159"/>
    </i>
    <i>
      <x v="3827"/>
    </i>
    <i>
      <x v="7161"/>
    </i>
    <i>
      <x v="3828"/>
    </i>
    <i>
      <x v="7163"/>
    </i>
    <i>
      <x v="89"/>
    </i>
    <i>
      <x v="7165"/>
    </i>
    <i>
      <x v="3830"/>
    </i>
    <i>
      <x v="7167"/>
    </i>
    <i>
      <x v="3831"/>
    </i>
    <i>
      <x v="7169"/>
    </i>
    <i>
      <x v="3832"/>
    </i>
    <i>
      <x v="7171"/>
    </i>
    <i>
      <x v="3833"/>
    </i>
    <i>
      <x v="7173"/>
    </i>
    <i>
      <x v="3834"/>
    </i>
    <i>
      <x v="7175"/>
    </i>
    <i>
      <x v="3835"/>
    </i>
    <i>
      <x v="7177"/>
    </i>
    <i>
      <x v="90"/>
    </i>
    <i>
      <x v="7179"/>
    </i>
    <i>
      <x v="3837"/>
    </i>
    <i>
      <x v="7181"/>
    </i>
    <i>
      <x v="3838"/>
    </i>
    <i>
      <x v="433"/>
    </i>
    <i>
      <x v="3839"/>
    </i>
    <i>
      <x v="7185"/>
    </i>
    <i>
      <x v="3840"/>
    </i>
    <i>
      <x v="7187"/>
    </i>
    <i>
      <x v="3841"/>
    </i>
    <i>
      <x v="7189"/>
    </i>
    <i>
      <x v="3842"/>
    </i>
    <i>
      <x v="7191"/>
    </i>
    <i>
      <x v="3843"/>
    </i>
    <i>
      <x v="7193"/>
    </i>
    <i>
      <x v="3844"/>
    </i>
    <i>
      <x v="7195"/>
    </i>
    <i>
      <x v="3845"/>
    </i>
    <i>
      <x v="7197"/>
    </i>
    <i>
      <x v="3846"/>
    </i>
    <i>
      <x v="7199"/>
    </i>
    <i>
      <x v="3847"/>
    </i>
    <i>
      <x v="7201"/>
    </i>
    <i>
      <x v="323"/>
    </i>
    <i>
      <x v="7203"/>
    </i>
    <i>
      <x v="3849"/>
    </i>
    <i>
      <x v="7205"/>
    </i>
    <i>
      <x v="3850"/>
    </i>
    <i>
      <x v="7207"/>
    </i>
    <i>
      <x v="3851"/>
    </i>
    <i>
      <x v="7209"/>
    </i>
    <i>
      <x v="3852"/>
    </i>
    <i>
      <x v="7211"/>
    </i>
    <i>
      <x v="3853"/>
    </i>
    <i>
      <x v="7213"/>
    </i>
    <i>
      <x v="3854"/>
    </i>
    <i>
      <x v="7215"/>
    </i>
    <i>
      <x v="3855"/>
    </i>
    <i>
      <x v="7217"/>
    </i>
    <i>
      <x v="3856"/>
    </i>
    <i>
      <x v="7219"/>
    </i>
    <i>
      <x v="3857"/>
    </i>
    <i>
      <x v="7221"/>
    </i>
    <i>
      <x v="3858"/>
    </i>
    <i>
      <x v="7223"/>
    </i>
    <i>
      <x v="3859"/>
    </i>
    <i>
      <x v="7225"/>
    </i>
    <i>
      <x v="92"/>
    </i>
    <i>
      <x v="7227"/>
    </i>
    <i>
      <x v="3861"/>
    </i>
    <i>
      <x v="7229"/>
    </i>
    <i>
      <x v="3862"/>
    </i>
    <i>
      <x v="7231"/>
    </i>
    <i>
      <x v="3863"/>
    </i>
    <i>
      <x v="7233"/>
    </i>
    <i>
      <x v="3864"/>
    </i>
    <i>
      <x v="7235"/>
    </i>
    <i>
      <x v="3865"/>
    </i>
    <i>
      <x v="7237"/>
    </i>
    <i>
      <x v="3866"/>
    </i>
    <i>
      <x v="7239"/>
    </i>
    <i>
      <x v="3867"/>
    </i>
    <i>
      <x v="7241"/>
    </i>
    <i>
      <x v="3868"/>
    </i>
    <i>
      <x v="7243"/>
    </i>
    <i>
      <x v="3869"/>
    </i>
    <i>
      <x v="7245"/>
    </i>
    <i>
      <x v="3870"/>
    </i>
    <i>
      <x v="7247"/>
    </i>
    <i>
      <x v="3871"/>
    </i>
    <i>
      <x v="7249"/>
    </i>
    <i>
      <x v="3872"/>
    </i>
    <i>
      <x v="7251"/>
    </i>
    <i>
      <x v="3873"/>
    </i>
    <i>
      <x v="7253"/>
    </i>
    <i>
      <x v="3874"/>
    </i>
    <i>
      <x v="7255"/>
    </i>
    <i>
      <x v="3875"/>
    </i>
    <i>
      <x v="7257"/>
    </i>
    <i>
      <x v="3876"/>
    </i>
    <i>
      <x v="7259"/>
    </i>
    <i>
      <x v="3877"/>
    </i>
    <i>
      <x v="7261"/>
    </i>
    <i>
      <x v="3878"/>
    </i>
    <i>
      <x v="7263"/>
    </i>
    <i>
      <x v="3879"/>
    </i>
    <i>
      <x v="7265"/>
    </i>
    <i>
      <x v="3880"/>
    </i>
    <i>
      <x v="7267"/>
    </i>
    <i>
      <x v="3881"/>
    </i>
    <i>
      <x v="7269"/>
    </i>
    <i>
      <x v="3882"/>
    </i>
    <i>
      <x v="7271"/>
    </i>
    <i>
      <x v="3883"/>
    </i>
    <i>
      <x v="7273"/>
    </i>
    <i>
      <x v="3884"/>
    </i>
    <i>
      <x v="7275"/>
    </i>
    <i>
      <x v="3885"/>
    </i>
    <i>
      <x v="7277"/>
    </i>
    <i>
      <x v="3886"/>
    </i>
    <i>
      <x v="7279"/>
    </i>
    <i>
      <x v="3887"/>
    </i>
    <i>
      <x v="7281"/>
    </i>
    <i>
      <x v="3888"/>
    </i>
    <i>
      <x v="7283"/>
    </i>
    <i>
      <x v="3889"/>
    </i>
    <i>
      <x v="7285"/>
    </i>
    <i>
      <x v="3890"/>
    </i>
    <i>
      <x v="7287"/>
    </i>
    <i>
      <x v="3891"/>
    </i>
    <i>
      <x v="7289"/>
    </i>
    <i>
      <x v="3892"/>
    </i>
    <i>
      <x v="7291"/>
    </i>
    <i>
      <x v="324"/>
    </i>
    <i>
      <x v="7293"/>
    </i>
    <i>
      <x v="3894"/>
    </i>
    <i>
      <x v="7295"/>
    </i>
    <i>
      <x v="3895"/>
    </i>
    <i>
      <x v="7297"/>
    </i>
    <i>
      <x v="3896"/>
    </i>
    <i>
      <x v="7299"/>
    </i>
    <i>
      <x v="15"/>
    </i>
    <i>
      <x v="7301"/>
    </i>
    <i>
      <x v="3898"/>
    </i>
    <i>
      <x v="7303"/>
    </i>
    <i>
      <x v="326"/>
    </i>
    <i>
      <x v="7305"/>
    </i>
    <i>
      <x v="3900"/>
    </i>
    <i>
      <x v="7307"/>
    </i>
    <i>
      <x v="3901"/>
    </i>
    <i>
      <x v="7309"/>
    </i>
    <i>
      <x v="3902"/>
    </i>
    <i>
      <x v="7311"/>
    </i>
    <i>
      <x v="3903"/>
    </i>
    <i>
      <x v="7313"/>
    </i>
    <i>
      <x v="3904"/>
    </i>
    <i>
      <x v="7315"/>
    </i>
    <i>
      <x v="3905"/>
    </i>
    <i>
      <x v="7317"/>
    </i>
    <i>
      <x v="3906"/>
    </i>
    <i>
      <x v="7319"/>
    </i>
    <i>
      <x v="3907"/>
    </i>
    <i>
      <x v="7321"/>
    </i>
    <i>
      <x v="3908"/>
    </i>
    <i>
      <x v="7323"/>
    </i>
    <i>
      <x v="3909"/>
    </i>
    <i>
      <x v="7325"/>
    </i>
    <i>
      <x v="3910"/>
    </i>
    <i>
      <x v="7327"/>
    </i>
    <i>
      <x v="3911"/>
    </i>
    <i>
      <x v="7329"/>
    </i>
    <i>
      <x v="3912"/>
    </i>
    <i>
      <x v="7331"/>
    </i>
    <i>
      <x v="3913"/>
    </i>
    <i>
      <x v="7333"/>
    </i>
    <i>
      <x v="3914"/>
    </i>
    <i>
      <x v="7335"/>
    </i>
    <i>
      <x v="3915"/>
    </i>
    <i>
      <x v="7337"/>
    </i>
    <i>
      <x v="3916"/>
    </i>
    <i>
      <x v="7339"/>
    </i>
    <i>
      <x v="3917"/>
    </i>
    <i>
      <x v="7341"/>
    </i>
    <i>
      <x v="3918"/>
    </i>
    <i>
      <x v="7343"/>
    </i>
    <i>
      <x v="3919"/>
    </i>
    <i>
      <x v="7345"/>
    </i>
    <i>
      <x v="3920"/>
    </i>
    <i>
      <x v="165"/>
    </i>
    <i>
      <x v="3921"/>
    </i>
    <i>
      <x v="7349"/>
    </i>
    <i>
      <x v="3922"/>
    </i>
    <i>
      <x v="7351"/>
    </i>
    <i>
      <x v="3923"/>
    </i>
    <i>
      <x v="7353"/>
    </i>
    <i>
      <x v="3924"/>
    </i>
    <i>
      <x v="7355"/>
    </i>
    <i>
      <x v="3925"/>
    </i>
    <i>
      <x v="7357"/>
    </i>
    <i>
      <x v="3926"/>
    </i>
    <i>
      <x v="7359"/>
    </i>
    <i>
      <x v="3927"/>
    </i>
    <i>
      <x v="7361"/>
    </i>
    <i>
      <x v="3928"/>
    </i>
    <i>
      <x v="7363"/>
    </i>
    <i>
      <x v="3929"/>
    </i>
    <i>
      <x v="7365"/>
    </i>
    <i>
      <x v="3930"/>
    </i>
    <i>
      <x v="7367"/>
    </i>
    <i>
      <x v="3931"/>
    </i>
    <i>
      <x v="7369"/>
    </i>
    <i>
      <x v="3932"/>
    </i>
    <i>
      <x v="166"/>
    </i>
    <i>
      <x v="3933"/>
    </i>
    <i>
      <x v="7373"/>
    </i>
    <i>
      <x v="3934"/>
    </i>
    <i>
      <x v="7375"/>
    </i>
    <i>
      <x v="3935"/>
    </i>
    <i>
      <x v="7377"/>
    </i>
    <i>
      <x v="3936"/>
    </i>
    <i>
      <x v="7379"/>
    </i>
    <i>
      <x v="3937"/>
    </i>
    <i>
      <x v="7381"/>
    </i>
    <i>
      <x v="3938"/>
    </i>
    <i>
      <x v="7383"/>
    </i>
    <i>
      <x v="3939"/>
    </i>
    <i>
      <x v="7385"/>
    </i>
    <i>
      <x v="3940"/>
    </i>
    <i>
      <x v="435"/>
    </i>
    <i>
      <x v="3941"/>
    </i>
    <i>
      <x v="7389"/>
    </i>
    <i>
      <x v="3942"/>
    </i>
    <i>
      <x v="7391"/>
    </i>
    <i>
      <x v="3943"/>
    </i>
    <i>
      <x v="7393"/>
    </i>
    <i>
      <x v="3944"/>
    </i>
    <i>
      <x v="436"/>
    </i>
    <i>
      <x v="3945"/>
    </i>
    <i>
      <x v="7397"/>
    </i>
    <i>
      <x v="3946"/>
    </i>
    <i>
      <x v="7399"/>
    </i>
    <i>
      <x v="3947"/>
    </i>
    <i>
      <x v="7401"/>
    </i>
    <i>
      <x v="3"/>
    </i>
    <i>
      <x v="7403"/>
    </i>
    <i>
      <x v="327"/>
    </i>
    <i>
      <x v="7405"/>
    </i>
    <i>
      <x v="3950"/>
    </i>
    <i>
      <x v="7407"/>
    </i>
    <i>
      <x v="3951"/>
    </i>
    <i>
      <x v="7409"/>
    </i>
    <i>
      <x v="328"/>
    </i>
    <i>
      <x v="7411"/>
    </i>
    <i>
      <x v="3953"/>
    </i>
    <i>
      <x v="7413"/>
    </i>
    <i>
      <x v="3954"/>
    </i>
    <i>
      <x v="7415"/>
    </i>
    <i>
      <x v="3955"/>
    </i>
    <i>
      <x v="7417"/>
    </i>
    <i>
      <x v="3956"/>
    </i>
    <i>
      <x v="7419"/>
    </i>
    <i>
      <x v="3957"/>
    </i>
    <i>
      <x v="7421"/>
    </i>
    <i>
      <x v="3958"/>
    </i>
    <i>
      <x v="7423"/>
    </i>
    <i>
      <x v="3959"/>
    </i>
    <i>
      <x v="7425"/>
    </i>
    <i>
      <x v="3960"/>
    </i>
    <i>
      <x v="7427"/>
    </i>
    <i>
      <x v="3961"/>
    </i>
    <i>
      <x v="7429"/>
    </i>
    <i>
      <x v="3962"/>
    </i>
    <i>
      <x v="7431"/>
    </i>
    <i>
      <x v="3963"/>
    </i>
    <i>
      <x v="7433"/>
    </i>
    <i>
      <x v="3964"/>
    </i>
    <i>
      <x v="7435"/>
    </i>
    <i>
      <x v="3965"/>
    </i>
    <i>
      <x v="7437"/>
    </i>
    <i>
      <x v="3966"/>
    </i>
    <i>
      <x v="7439"/>
    </i>
    <i>
      <x v="3967"/>
    </i>
    <i>
      <x v="7441"/>
    </i>
    <i>
      <x v="95"/>
    </i>
    <i>
      <x v="7443"/>
    </i>
    <i>
      <x v="3969"/>
    </i>
    <i>
      <x v="7445"/>
    </i>
    <i>
      <x v="96"/>
    </i>
    <i>
      <x v="7447"/>
    </i>
    <i>
      <x v="3971"/>
    </i>
    <i>
      <x v="7449"/>
    </i>
    <i>
      <x v="3972"/>
    </i>
    <i>
      <x v="7451"/>
    </i>
    <i>
      <x v="3973"/>
    </i>
    <i>
      <x v="7453"/>
    </i>
    <i>
      <x v="3974"/>
    </i>
    <i>
      <x v="7455"/>
    </i>
    <i>
      <x v="3975"/>
    </i>
    <i>
      <x v="7457"/>
    </i>
    <i>
      <x v="3976"/>
    </i>
    <i>
      <x v="7459"/>
    </i>
    <i>
      <x v="3977"/>
    </i>
    <i>
      <x v="7461"/>
    </i>
    <i>
      <x v="3978"/>
    </i>
    <i>
      <x v="7463"/>
    </i>
    <i>
      <x v="3979"/>
    </i>
    <i>
      <x v="440"/>
    </i>
    <i>
      <x v="97"/>
    </i>
    <i>
      <x v="7467"/>
    </i>
    <i>
      <x v="3981"/>
    </i>
    <i>
      <x v="7469"/>
    </i>
    <i>
      <x v="3982"/>
    </i>
    <i>
      <x v="7471"/>
    </i>
    <i>
      <x v="3983"/>
    </i>
    <i>
      <x v="7473"/>
    </i>
    <i>
      <x v="329"/>
    </i>
    <i>
      <x v="7475"/>
    </i>
    <i>
      <x v="3985"/>
    </i>
    <i>
      <x v="7477"/>
    </i>
    <i>
      <x v="3986"/>
    </i>
    <i>
      <x v="7479"/>
    </i>
    <i>
      <x v="98"/>
    </i>
    <i>
      <x v="7481"/>
    </i>
    <i>
      <x v="330"/>
    </i>
    <i>
      <x v="7483"/>
    </i>
    <i>
      <x v="3989"/>
    </i>
    <i>
      <x v="7485"/>
    </i>
    <i>
      <x v="3990"/>
    </i>
    <i>
      <x v="7487"/>
    </i>
    <i>
      <x v="3991"/>
    </i>
    <i>
      <x v="7489"/>
    </i>
    <i>
      <x v="3992"/>
    </i>
    <i>
      <x v="7491"/>
    </i>
    <i>
      <x v="3993"/>
    </i>
    <i>
      <x v="7493"/>
    </i>
    <i>
      <x v="3994"/>
    </i>
    <i>
      <x v="7495"/>
    </i>
    <i>
      <x v="99"/>
    </i>
    <i>
      <x v="7497"/>
    </i>
    <i>
      <x v="3996"/>
    </i>
    <i>
      <x v="7499"/>
    </i>
    <i>
      <x v="3997"/>
    </i>
    <i>
      <x v="7501"/>
    </i>
    <i>
      <x v="3998"/>
    </i>
    <i>
      <x v="7503"/>
    </i>
    <i>
      <x v="3999"/>
    </i>
    <i>
      <x v="7505"/>
    </i>
    <i>
      <x v="4000"/>
    </i>
    <i>
      <x v="7507"/>
    </i>
    <i>
      <x v="100"/>
    </i>
    <i>
      <x v="7509"/>
    </i>
    <i>
      <x v="4002"/>
    </i>
    <i>
      <x v="7511"/>
    </i>
    <i>
      <x v="4003"/>
    </i>
    <i>
      <x v="7513"/>
    </i>
    <i>
      <x v="4004"/>
    </i>
    <i>
      <x v="7515"/>
    </i>
    <i>
      <x v="4005"/>
    </i>
    <i>
      <x v="7517"/>
    </i>
    <i>
      <x v="4006"/>
    </i>
    <i>
      <x v="7519"/>
    </i>
    <i>
      <x v="4007"/>
    </i>
    <i>
      <x v="7521"/>
    </i>
    <i>
      <x v="331"/>
    </i>
    <i>
      <x v="7523"/>
    </i>
    <i>
      <x v="4009"/>
    </i>
    <i>
      <x v="7525"/>
    </i>
    <i>
      <x v="4010"/>
    </i>
    <i>
      <x v="7527"/>
    </i>
    <i>
      <x v="4011"/>
    </i>
    <i>
      <x v="7529"/>
    </i>
    <i>
      <x v="4012"/>
    </i>
    <i>
      <x v="7531"/>
    </i>
    <i>
      <x v="4013"/>
    </i>
    <i>
      <x v="7533"/>
    </i>
    <i>
      <x v="4014"/>
    </i>
    <i>
      <x v="7535"/>
    </i>
    <i>
      <x v="4015"/>
    </i>
    <i>
      <x v="7537"/>
    </i>
    <i>
      <x v="4016"/>
    </i>
    <i>
      <x v="7539"/>
    </i>
    <i>
      <x v="4017"/>
    </i>
    <i>
      <x v="7541"/>
    </i>
    <i>
      <x v="4018"/>
    </i>
    <i>
      <x v="7543"/>
    </i>
    <i>
      <x v="4019"/>
    </i>
    <i>
      <x v="7545"/>
    </i>
    <i>
      <x v="4020"/>
    </i>
    <i>
      <x v="7547"/>
    </i>
    <i>
      <x v="101"/>
    </i>
    <i>
      <x v="7549"/>
    </i>
    <i>
      <x v="4022"/>
    </i>
    <i>
      <x v="7551"/>
    </i>
    <i>
      <x v="4023"/>
    </i>
    <i>
      <x v="7553"/>
    </i>
    <i>
      <x v="4024"/>
    </i>
    <i>
      <x v="7555"/>
    </i>
    <i>
      <x v="4025"/>
    </i>
    <i>
      <x v="7557"/>
    </i>
    <i>
      <x v="4026"/>
    </i>
    <i>
      <x v="7559"/>
    </i>
    <i>
      <x v="4027"/>
    </i>
    <i>
      <x v="7561"/>
    </i>
    <i>
      <x v="4028"/>
    </i>
    <i>
      <x v="7563"/>
    </i>
    <i>
      <x v="4029"/>
    </i>
    <i>
      <x v="7565"/>
    </i>
    <i>
      <x v="4030"/>
    </i>
    <i>
      <x v="7567"/>
    </i>
    <i>
      <x v="4031"/>
    </i>
    <i>
      <x v="7569"/>
    </i>
    <i>
      <x v="332"/>
    </i>
    <i>
      <x v="7571"/>
    </i>
    <i>
      <x v="4033"/>
    </i>
    <i>
      <x v="7573"/>
    </i>
    <i>
      <x v="4034"/>
    </i>
    <i>
      <x v="7575"/>
    </i>
    <i>
      <x v="4035"/>
    </i>
    <i>
      <x v="7577"/>
    </i>
    <i>
      <x v="4036"/>
    </i>
    <i>
      <x v="7579"/>
    </i>
    <i>
      <x v="4037"/>
    </i>
    <i>
      <x v="7581"/>
    </i>
    <i>
      <x v="4038"/>
    </i>
    <i>
      <x v="7583"/>
    </i>
    <i>
      <x v="4039"/>
    </i>
    <i>
      <x v="7585"/>
    </i>
    <i>
      <x v="4040"/>
    </i>
    <i>
      <x v="7587"/>
    </i>
    <i>
      <x v="4041"/>
    </i>
    <i>
      <x v="7589"/>
    </i>
    <i>
      <x v="4042"/>
    </i>
    <i>
      <x v="7591"/>
    </i>
    <i>
      <x v="4043"/>
    </i>
    <i>
      <x v="7593"/>
    </i>
    <i>
      <x v="4044"/>
    </i>
    <i>
      <x v="7595"/>
    </i>
    <i>
      <x v="4045"/>
    </i>
    <i>
      <x v="7597"/>
    </i>
    <i>
      <x v="4046"/>
    </i>
    <i>
      <x v="7599"/>
    </i>
    <i>
      <x v="4047"/>
    </i>
    <i>
      <x v="7601"/>
    </i>
    <i>
      <x v="4048"/>
    </i>
    <i>
      <x v="7603"/>
    </i>
    <i>
      <x v="4049"/>
    </i>
    <i>
      <x v="7605"/>
    </i>
    <i>
      <x v="4050"/>
    </i>
    <i>
      <x v="7607"/>
    </i>
    <i>
      <x v="4051"/>
    </i>
    <i>
      <x v="442"/>
    </i>
    <i>
      <x v="333"/>
    </i>
    <i>
      <x v="7611"/>
    </i>
    <i>
      <x v="4053"/>
    </i>
    <i>
      <x v="7613"/>
    </i>
    <i>
      <x v="4054"/>
    </i>
    <i>
      <x v="7615"/>
    </i>
    <i>
      <x v="4055"/>
    </i>
    <i>
      <x v="7617"/>
    </i>
    <i>
      <x v="4056"/>
    </i>
    <i>
      <x v="7619"/>
    </i>
    <i>
      <x v="4057"/>
    </i>
    <i>
      <x v="443"/>
    </i>
    <i>
      <x v="4058"/>
    </i>
    <i>
      <x v="7623"/>
    </i>
    <i>
      <x v="334"/>
    </i>
    <i>
      <x v="7625"/>
    </i>
    <i>
      <x v="4060"/>
    </i>
    <i>
      <x v="7627"/>
    </i>
    <i>
      <x v="4061"/>
    </i>
    <i>
      <x v="7629"/>
    </i>
    <i>
      <x v="4062"/>
    </i>
    <i>
      <x v="7631"/>
    </i>
    <i>
      <x v="4063"/>
    </i>
    <i>
      <x v="7633"/>
    </i>
    <i>
      <x v="4064"/>
    </i>
    <i>
      <x v="7635"/>
    </i>
    <i>
      <x v="4065"/>
    </i>
    <i>
      <x v="7637"/>
    </i>
    <i>
      <x v="4066"/>
    </i>
    <i>
      <x v="7639"/>
    </i>
    <i>
      <x v="4067"/>
    </i>
    <i>
      <x v="7641"/>
    </i>
    <i>
      <x v="4068"/>
    </i>
    <i>
      <x v="7643"/>
    </i>
    <i>
      <x v="4069"/>
    </i>
    <i>
      <x v="7645"/>
    </i>
    <i>
      <x v="4070"/>
    </i>
    <i>
      <x v="7647"/>
    </i>
    <i>
      <x v="4071"/>
    </i>
    <i>
      <x v="7649"/>
    </i>
    <i>
      <x v="4072"/>
    </i>
    <i>
      <x v="7651"/>
    </i>
    <i>
      <x v="4073"/>
    </i>
    <i>
      <x v="7653"/>
    </i>
    <i>
      <x v="4074"/>
    </i>
    <i>
      <x v="7655"/>
    </i>
    <i>
      <x v="4075"/>
    </i>
    <i>
      <x v="7657"/>
    </i>
    <i>
      <x v="4076"/>
    </i>
    <i>
      <x v="7659"/>
    </i>
    <i>
      <x v="4077"/>
    </i>
    <i>
      <x v="7661"/>
    </i>
    <i>
      <x v="4078"/>
    </i>
    <i>
      <x v="7663"/>
    </i>
    <i>
      <x v="4079"/>
    </i>
    <i>
      <x v="7665"/>
    </i>
    <i>
      <x v="4080"/>
    </i>
    <i>
      <x v="7667"/>
    </i>
    <i>
      <x v="4081"/>
    </i>
    <i>
      <x v="7669"/>
    </i>
    <i>
      <x v="4082"/>
    </i>
    <i>
      <x v="7671"/>
    </i>
    <i>
      <x v="4083"/>
    </i>
    <i>
      <x v="7673"/>
    </i>
    <i>
      <x v="4084"/>
    </i>
    <i>
      <x v="7675"/>
    </i>
    <i>
      <x v="4085"/>
    </i>
    <i>
      <x v="7677"/>
    </i>
    <i>
      <x v="4086"/>
    </i>
    <i>
      <x v="7679"/>
    </i>
    <i>
      <x v="4087"/>
    </i>
    <i>
      <x v="7681"/>
    </i>
    <i>
      <x v="4088"/>
    </i>
    <i>
      <x v="7683"/>
    </i>
    <i>
      <x v="4089"/>
    </i>
    <i>
      <x v="7685"/>
    </i>
    <i>
      <x v="4090"/>
    </i>
    <i>
      <x v="7687"/>
    </i>
    <i>
      <x v="4091"/>
    </i>
    <i>
      <x v="7689"/>
    </i>
    <i>
      <x v="4092"/>
    </i>
    <i>
      <x v="7691"/>
    </i>
    <i>
      <x v="4093"/>
    </i>
    <i>
      <x v="7693"/>
    </i>
    <i>
      <x v="4094"/>
    </i>
    <i>
      <x v="7695"/>
    </i>
    <i>
      <x v="4095"/>
    </i>
    <i>
      <x v="7697"/>
    </i>
    <i>
      <x v="4096"/>
    </i>
    <i>
      <x v="7699"/>
    </i>
    <i>
      <x v="4097"/>
    </i>
    <i>
      <x v="7701"/>
    </i>
    <i>
      <x v="4098"/>
    </i>
    <i>
      <x v="7703"/>
    </i>
    <i>
      <x v="4099"/>
    </i>
    <i>
      <x v="7705"/>
    </i>
    <i>
      <x v="4100"/>
    </i>
    <i>
      <x v="7707"/>
    </i>
    <i>
      <x v="4101"/>
    </i>
    <i>
      <x v="7709"/>
    </i>
    <i>
      <x v="4102"/>
    </i>
    <i>
      <x v="7711"/>
    </i>
    <i>
      <x v="4103"/>
    </i>
    <i>
      <x v="7713"/>
    </i>
    <i>
      <x v="4104"/>
    </i>
    <i>
      <x v="7715"/>
    </i>
    <i>
      <x v="4105"/>
    </i>
    <i>
      <x v="7717"/>
    </i>
    <i>
      <x v="4106"/>
    </i>
    <i>
      <x v="7719"/>
    </i>
    <i>
      <x v="4107"/>
    </i>
    <i>
      <x v="7721"/>
    </i>
    <i>
      <x v="7724"/>
    </i>
    <i>
      <x v="7723"/>
    </i>
    <i>
      <x v="7726"/>
    </i>
    <i>
      <x v="7728"/>
    </i>
    <i>
      <x v="4108"/>
    </i>
    <i>
      <x v="7727"/>
    </i>
    <i>
      <x v="4109"/>
    </i>
    <i>
      <x v="7729"/>
    </i>
    <i>
      <x v="4110"/>
    </i>
    <i>
      <x v="7731"/>
    </i>
    <i>
      <x v="4111"/>
    </i>
    <i>
      <x v="7733"/>
    </i>
    <i>
      <x v="4112"/>
    </i>
    <i>
      <x v="7735"/>
    </i>
    <i>
      <x v="4113"/>
    </i>
    <i>
      <x v="7737"/>
    </i>
    <i>
      <x v="335"/>
    </i>
    <i>
      <x v="7739"/>
    </i>
    <i>
      <x v="102"/>
    </i>
    <i>
      <x v="7741"/>
    </i>
    <i>
      <x v="4116"/>
    </i>
    <i>
      <x v="7743"/>
    </i>
    <i>
      <x v="4117"/>
    </i>
    <i>
      <x v="446"/>
    </i>
    <i>
      <x v="4118"/>
    </i>
    <i>
      <x v="7747"/>
    </i>
    <i>
      <x v="4119"/>
    </i>
    <i>
      <x v="7749"/>
    </i>
    <i>
      <x v="4120"/>
    </i>
    <i>
      <x v="7751"/>
    </i>
    <i>
      <x v="4121"/>
    </i>
    <i>
      <x v="7753"/>
    </i>
    <i>
      <x v="4122"/>
    </i>
    <i>
      <x v="7755"/>
    </i>
    <i>
      <x v="4123"/>
    </i>
    <i>
      <x v="7757"/>
    </i>
    <i>
      <x v="4124"/>
    </i>
    <i>
      <x v="7759"/>
    </i>
    <i>
      <x v="4125"/>
    </i>
    <i>
      <x v="7761"/>
    </i>
    <i>
      <x v="4126"/>
    </i>
    <i>
      <x v="7763"/>
    </i>
    <i>
      <x v="4127"/>
    </i>
    <i>
      <x v="7765"/>
    </i>
    <i>
      <x v="4128"/>
    </i>
    <i>
      <x v="7767"/>
    </i>
    <i>
      <x v="4129"/>
    </i>
    <i>
      <x v="7769"/>
    </i>
    <i>
      <x v="4130"/>
    </i>
    <i>
      <x v="7771"/>
    </i>
    <i>
      <x v="4131"/>
    </i>
    <i>
      <x v="7773"/>
    </i>
    <i>
      <x v="4132"/>
    </i>
    <i>
      <x v="7775"/>
    </i>
    <i>
      <x v="4133"/>
    </i>
    <i>
      <x v="7777"/>
    </i>
    <i>
      <x v="4134"/>
    </i>
    <i>
      <x v="7779"/>
    </i>
    <i>
      <x v="4135"/>
    </i>
    <i>
      <x v="7781"/>
    </i>
    <i>
      <x v="4136"/>
    </i>
    <i>
      <x v="449"/>
    </i>
    <i>
      <x v="4137"/>
    </i>
    <i>
      <x v="7785"/>
    </i>
    <i>
      <x v="4138"/>
    </i>
    <i>
      <x v="7787"/>
    </i>
    <i>
      <x v="4139"/>
    </i>
    <i>
      <x v="7789"/>
    </i>
    <i>
      <x v="4140"/>
    </i>
    <i>
      <x v="7791"/>
    </i>
    <i>
      <x v="4141"/>
    </i>
    <i>
      <x v="7793"/>
    </i>
    <i>
      <x v="4142"/>
    </i>
    <i>
      <x v="7795"/>
    </i>
    <i>
      <x v="4143"/>
    </i>
    <i>
      <x v="7797"/>
    </i>
    <i>
      <x v="4144"/>
    </i>
    <i>
      <x v="7799"/>
    </i>
    <i>
      <x v="4145"/>
    </i>
    <i>
      <x v="7801"/>
    </i>
    <i>
      <x v="4146"/>
    </i>
    <i>
      <x v="7803"/>
    </i>
    <i>
      <x v="4147"/>
    </i>
    <i>
      <x v="7805"/>
    </i>
    <i>
      <x v="4148"/>
    </i>
    <i>
      <x v="7807"/>
    </i>
    <i>
      <x v="4149"/>
    </i>
    <i>
      <x v="7809"/>
    </i>
    <i>
      <x v="4150"/>
    </i>
    <i>
      <x v="7811"/>
    </i>
    <i>
      <x v="4151"/>
    </i>
    <i>
      <x v="7813"/>
    </i>
    <i>
      <x v="4152"/>
    </i>
    <i>
      <x v="7815"/>
    </i>
    <i>
      <x v="4153"/>
    </i>
    <i>
      <x v="7817"/>
    </i>
    <i>
      <x v="4154"/>
    </i>
    <i>
      <x v="7819"/>
    </i>
    <i>
      <x v="4155"/>
    </i>
    <i>
      <x v="7821"/>
    </i>
    <i>
      <x v="4156"/>
    </i>
    <i>
      <x v="7823"/>
    </i>
    <i>
      <x v="4157"/>
    </i>
    <i>
      <x v="7825"/>
    </i>
    <i>
      <x v="4158"/>
    </i>
    <i>
      <x v="7827"/>
    </i>
    <i>
      <x v="4159"/>
    </i>
    <i>
      <x v="7829"/>
    </i>
    <i>
      <x v="4160"/>
    </i>
    <i>
      <x v="7831"/>
    </i>
    <i>
      <x v="4161"/>
    </i>
    <i>
      <x v="7833"/>
    </i>
    <i>
      <x v="4162"/>
    </i>
    <i>
      <x v="7835"/>
    </i>
    <i>
      <x v="336"/>
    </i>
    <i>
      <x v="7837"/>
    </i>
    <i>
      <x v="4164"/>
    </i>
    <i>
      <x v="7839"/>
    </i>
    <i>
      <x v="4165"/>
    </i>
    <i>
      <x v="7841"/>
    </i>
    <i>
      <x v="4166"/>
    </i>
    <i>
      <x v="7843"/>
    </i>
    <i>
      <x v="4167"/>
    </i>
    <i>
      <x v="7845"/>
    </i>
    <i>
      <x v="4168"/>
    </i>
    <i>
      <x v="7847"/>
    </i>
    <i>
      <x v="4169"/>
    </i>
    <i>
      <x v="7849"/>
    </i>
    <i>
      <x v="4170"/>
    </i>
    <i>
      <x v="171"/>
    </i>
    <i>
      <x v="4171"/>
    </i>
    <i>
      <x v="7853"/>
    </i>
    <i>
      <x v="4172"/>
    </i>
    <i>
      <x v="7855"/>
    </i>
    <i>
      <x v="4173"/>
    </i>
    <i>
      <x v="7857"/>
    </i>
    <i>
      <x v="4174"/>
    </i>
    <i>
      <x v="7859"/>
    </i>
    <i>
      <x v="4175"/>
    </i>
    <i>
      <x v="7861"/>
    </i>
    <i>
      <x v="4176"/>
    </i>
    <i>
      <x v="7863"/>
    </i>
    <i>
      <x v="4177"/>
    </i>
    <i>
      <x v="7865"/>
    </i>
    <i>
      <x v="4178"/>
    </i>
    <i>
      <x v="7867"/>
    </i>
    <i>
      <x v="4179"/>
    </i>
    <i>
      <x v="7869"/>
    </i>
    <i>
      <x v="4180"/>
    </i>
    <i>
      <x v="7871"/>
    </i>
    <i>
      <x v="4181"/>
    </i>
    <i>
      <x v="7873"/>
    </i>
    <i>
      <x v="4182"/>
    </i>
    <i>
      <x v="451"/>
    </i>
    <i>
      <x v="4183"/>
    </i>
    <i>
      <x v="7877"/>
    </i>
    <i>
      <x v="4184"/>
    </i>
    <i>
      <x v="7879"/>
    </i>
    <i>
      <x v="4185"/>
    </i>
    <i>
      <x v="7881"/>
    </i>
    <i>
      <x v="4186"/>
    </i>
    <i>
      <x v="7883"/>
    </i>
    <i>
      <x v="4187"/>
    </i>
    <i>
      <x v="173"/>
    </i>
    <i>
      <x v="4188"/>
    </i>
    <i>
      <x v="7887"/>
    </i>
    <i>
      <x v="4189"/>
    </i>
    <i>
      <x v="7889"/>
    </i>
    <i>
      <x v="4190"/>
    </i>
    <i>
      <x v="7891"/>
    </i>
    <i>
      <x v="4191"/>
    </i>
    <i>
      <x v="7893"/>
    </i>
    <i>
      <x v="4192"/>
    </i>
    <i>
      <x v="7895"/>
    </i>
    <i>
      <x v="4193"/>
    </i>
    <i>
      <x v="7897"/>
    </i>
    <i>
      <x v="4194"/>
    </i>
    <i>
      <x v="7899"/>
    </i>
    <i>
      <x v="4195"/>
    </i>
    <i>
      <x v="7901"/>
    </i>
    <i>
      <x v="4196"/>
    </i>
    <i>
      <x v="7903"/>
    </i>
    <i>
      <x v="4197"/>
    </i>
    <i>
      <x v="7905"/>
    </i>
    <i>
      <x v="4198"/>
    </i>
    <i>
      <x v="7907"/>
    </i>
    <i>
      <x v="4199"/>
    </i>
    <i>
      <x v="7909"/>
    </i>
    <i>
      <x v="4200"/>
    </i>
    <i>
      <x v="7911"/>
    </i>
    <i>
      <x v="4201"/>
    </i>
    <i>
      <x v="7913"/>
    </i>
    <i>
      <x v="4202"/>
    </i>
    <i>
      <x v="7915"/>
    </i>
    <i>
      <x v="4203"/>
    </i>
    <i>
      <x v="7917"/>
    </i>
    <i>
      <x v="4204"/>
    </i>
    <i>
      <x v="7919"/>
    </i>
    <i>
      <x v="4205"/>
    </i>
    <i>
      <x v="7921"/>
    </i>
    <i>
      <x v="4206"/>
    </i>
    <i>
      <x v="7923"/>
    </i>
    <i>
      <x v="4207"/>
    </i>
    <i>
      <x v="7925"/>
    </i>
    <i>
      <x v="4208"/>
    </i>
    <i>
      <x v="454"/>
    </i>
    <i>
      <x v="4209"/>
    </i>
    <i>
      <x v="7929"/>
    </i>
    <i>
      <x v="4210"/>
    </i>
    <i>
      <x v="7931"/>
    </i>
    <i>
      <x v="4211"/>
    </i>
    <i>
      <x v="7933"/>
    </i>
    <i>
      <x v="4212"/>
    </i>
    <i>
      <x v="7935"/>
    </i>
    <i>
      <x v="4213"/>
    </i>
    <i>
      <x v="7937"/>
    </i>
    <i>
      <x v="337"/>
    </i>
    <i>
      <x v="7939"/>
    </i>
    <i>
      <x v="4215"/>
    </i>
    <i>
      <x v="7941"/>
    </i>
    <i>
      <x v="4216"/>
    </i>
    <i>
      <x v="7943"/>
    </i>
    <i>
      <x v="4217"/>
    </i>
    <i>
      <x v="455"/>
    </i>
    <i>
      <x v="4218"/>
    </i>
    <i>
      <x v="7947"/>
    </i>
    <i>
      <x v="4219"/>
    </i>
    <i>
      <x v="7949"/>
    </i>
    <i>
      <x v="4220"/>
    </i>
    <i>
      <x v="7951"/>
    </i>
    <i>
      <x v="4221"/>
    </i>
    <i>
      <x v="7953"/>
    </i>
    <i>
      <x v="4222"/>
    </i>
    <i>
      <x v="7955"/>
    </i>
    <i>
      <x v="4223"/>
    </i>
    <i>
      <x v="7957"/>
    </i>
    <i>
      <x v="4224"/>
    </i>
    <i>
      <x v="7959"/>
    </i>
    <i>
      <x v="4225"/>
    </i>
    <i>
      <x v="7961"/>
    </i>
    <i>
      <x v="4226"/>
    </i>
    <i>
      <x v="7963"/>
    </i>
    <i>
      <x v="4227"/>
    </i>
    <i>
      <x v="7965"/>
    </i>
    <i>
      <x v="4228"/>
    </i>
    <i>
      <x v="7967"/>
    </i>
    <i>
      <x v="4229"/>
    </i>
    <i>
      <x v="7969"/>
    </i>
    <i>
      <x v="4230"/>
    </i>
    <i>
      <x v="7971"/>
    </i>
    <i>
      <x v="4231"/>
    </i>
    <i>
      <x v="7973"/>
    </i>
    <i>
      <x v="4232"/>
    </i>
    <i>
      <x v="457"/>
    </i>
    <i>
      <x v="4233"/>
    </i>
    <i>
      <x v="7977"/>
    </i>
    <i>
      <x v="4234"/>
    </i>
    <i>
      <x v="7979"/>
    </i>
    <i>
      <x v="4235"/>
    </i>
    <i>
      <x v="7981"/>
    </i>
    <i>
      <x v="4236"/>
    </i>
    <i>
      <x v="7983"/>
    </i>
    <i>
      <x v="4237"/>
    </i>
    <i>
      <x v="7985"/>
    </i>
    <i>
      <x v="4238"/>
    </i>
    <i>
      <x v="7987"/>
    </i>
    <i>
      <x v="103"/>
    </i>
    <i>
      <x v="7989"/>
    </i>
    <i>
      <x v="4240"/>
    </i>
    <i>
      <x v="7991"/>
    </i>
    <i>
      <x v="4241"/>
    </i>
    <i>
      <x v="7993"/>
    </i>
    <i>
      <x v="4242"/>
    </i>
    <i>
      <x v="7995"/>
    </i>
    <i>
      <x v="4243"/>
    </i>
    <i>
      <x v="7997"/>
    </i>
    <i>
      <x v="4244"/>
    </i>
    <i>
      <x v="7999"/>
    </i>
    <i>
      <x v="4245"/>
    </i>
    <i>
      <x v="8001"/>
    </i>
    <i>
      <x v="4246"/>
    </i>
    <i>
      <x v="17"/>
    </i>
    <i>
      <x v="4247"/>
    </i>
    <i>
      <x v="8005"/>
    </i>
    <i>
      <x v="4248"/>
    </i>
    <i>
      <x v="8007"/>
    </i>
    <i>
      <x v="4249"/>
    </i>
    <i>
      <x v="8009"/>
    </i>
    <i>
      <x v="4250"/>
    </i>
    <i>
      <x v="8011"/>
    </i>
    <i>
      <x v="4251"/>
    </i>
    <i>
      <x v="8013"/>
    </i>
    <i>
      <x v="4252"/>
    </i>
    <i>
      <x v="8015"/>
    </i>
    <i>
      <x v="4253"/>
    </i>
    <i>
      <x v="8017"/>
    </i>
    <i>
      <x v="4254"/>
    </i>
    <i>
      <x v="8019"/>
    </i>
    <i>
      <x v="104"/>
    </i>
    <i>
      <x v="8021"/>
    </i>
    <i>
      <x v="4256"/>
    </i>
    <i>
      <x v="8023"/>
    </i>
    <i>
      <x v="4257"/>
    </i>
    <i>
      <x v="8025"/>
    </i>
    <i>
      <x v="4258"/>
    </i>
    <i>
      <x v="8027"/>
    </i>
    <i>
      <x v="4259"/>
    </i>
    <i>
      <x v="8029"/>
    </i>
    <i>
      <x v="4260"/>
    </i>
    <i>
      <x v="8031"/>
    </i>
    <i>
      <x v="4261"/>
    </i>
    <i>
      <x v="8033"/>
    </i>
    <i>
      <x v="4262"/>
    </i>
    <i>
      <x v="8035"/>
    </i>
    <i>
      <x v="4263"/>
    </i>
    <i>
      <x v="8037"/>
    </i>
    <i>
      <x v="4264"/>
    </i>
    <i>
      <x v="8039"/>
    </i>
    <i>
      <x v="4265"/>
    </i>
    <i>
      <x v="8041"/>
    </i>
    <i>
      <x v="4266"/>
    </i>
    <i>
      <x v="8043"/>
    </i>
    <i>
      <x v="4267"/>
    </i>
    <i>
      <x v="8045"/>
    </i>
    <i>
      <x v="4268"/>
    </i>
    <i>
      <x v="8047"/>
    </i>
    <i>
      <x v="4269"/>
    </i>
    <i>
      <x v="8049"/>
    </i>
    <i>
      <x v="4270"/>
    </i>
    <i>
      <x v="8051"/>
    </i>
    <i>
      <x v="4271"/>
    </i>
    <i>
      <x v="8053"/>
    </i>
    <i>
      <x v="4272"/>
    </i>
    <i>
      <x v="8055"/>
    </i>
    <i>
      <x v="4273"/>
    </i>
    <i>
      <x v="8057"/>
    </i>
    <i>
      <x v="4274"/>
    </i>
    <i>
      <x v="8059"/>
    </i>
    <i>
      <x v="4275"/>
    </i>
    <i>
      <x v="8061"/>
    </i>
    <i>
      <x v="4276"/>
    </i>
    <i>
      <x v="8063"/>
    </i>
    <i>
      <x v="4277"/>
    </i>
    <i>
      <x v="8065"/>
    </i>
    <i>
      <x v="105"/>
    </i>
    <i>
      <x v="8067"/>
    </i>
    <i>
      <x v="4279"/>
    </i>
    <i>
      <x v="8069"/>
    </i>
    <i>
      <x v="4280"/>
    </i>
    <i>
      <x v="8071"/>
    </i>
    <i>
      <x v="4281"/>
    </i>
    <i>
      <x v="8073"/>
    </i>
    <i>
      <x v="4282"/>
    </i>
    <i>
      <x v="8075"/>
    </i>
    <i>
      <x v="4283"/>
    </i>
    <i>
      <x v="8077"/>
    </i>
    <i>
      <x v="338"/>
    </i>
    <i>
      <x v="8079"/>
    </i>
    <i>
      <x v="4285"/>
    </i>
    <i>
      <x v="8081"/>
    </i>
    <i>
      <x v="4286"/>
    </i>
    <i>
      <x v="8083"/>
    </i>
    <i>
      <x v="4287"/>
    </i>
    <i>
      <x v="8085"/>
    </i>
    <i>
      <x v="4288"/>
    </i>
    <i>
      <x v="8087"/>
    </i>
    <i>
      <x v="4289"/>
    </i>
    <i>
      <x v="8089"/>
    </i>
    <i>
      <x v="4290"/>
    </i>
    <i>
      <x v="8091"/>
    </i>
    <i>
      <x v="4291"/>
    </i>
    <i>
      <x v="8093"/>
    </i>
    <i>
      <x v="4292"/>
    </i>
    <i>
      <x v="8095"/>
    </i>
    <i>
      <x v="4293"/>
    </i>
    <i>
      <x v="8097"/>
    </i>
    <i>
      <x v="4294"/>
    </i>
    <i>
      <x v="8099"/>
    </i>
    <i>
      <x v="4295"/>
    </i>
    <i>
      <x v="8101"/>
    </i>
    <i>
      <x v="4296"/>
    </i>
    <i>
      <x v="8103"/>
    </i>
    <i>
      <x v="4297"/>
    </i>
    <i>
      <x v="8105"/>
    </i>
    <i>
      <x v="4298"/>
    </i>
    <i>
      <x v="8107"/>
    </i>
    <i>
      <x v="4299"/>
    </i>
    <i>
      <x v="8109"/>
    </i>
    <i>
      <x v="4300"/>
    </i>
    <i>
      <x v="8111"/>
    </i>
    <i>
      <x v="4301"/>
    </i>
    <i>
      <x v="8113"/>
    </i>
    <i>
      <x v="339"/>
    </i>
    <i>
      <x v="8115"/>
    </i>
    <i>
      <x v="340"/>
    </i>
    <i>
      <x v="8117"/>
    </i>
    <i>
      <x v="4304"/>
    </i>
    <i>
      <x v="8119"/>
    </i>
    <i>
      <x v="4305"/>
    </i>
    <i>
      <x v="8121"/>
    </i>
    <i>
      <x v="4306"/>
    </i>
    <i>
      <x v="8123"/>
    </i>
    <i>
      <x v="4307"/>
    </i>
    <i>
      <x v="8125"/>
    </i>
    <i>
      <x v="4308"/>
    </i>
    <i>
      <x v="8127"/>
    </i>
    <i>
      <x v="4309"/>
    </i>
    <i>
      <x v="8129"/>
    </i>
    <i>
      <x v="4310"/>
    </i>
    <i>
      <x v="463"/>
    </i>
    <i>
      <x v="4311"/>
    </i>
    <i>
      <x v="8133"/>
    </i>
    <i>
      <x v="4312"/>
    </i>
    <i>
      <x v="8135"/>
    </i>
    <i>
      <x v="4313"/>
    </i>
    <i>
      <x v="8137"/>
    </i>
    <i>
      <x v="4314"/>
    </i>
    <i>
      <x v="8139"/>
    </i>
    <i>
      <x v="106"/>
    </i>
    <i>
      <x v="8141"/>
    </i>
    <i>
      <x v="4316"/>
    </i>
    <i>
      <x v="8143"/>
    </i>
    <i>
      <x v="4317"/>
    </i>
    <i>
      <x v="8145"/>
    </i>
    <i>
      <x v="4318"/>
    </i>
    <i>
      <x v="8147"/>
    </i>
    <i>
      <x v="4319"/>
    </i>
    <i>
      <x v="8149"/>
    </i>
    <i>
      <x v="4320"/>
    </i>
    <i>
      <x v="8151"/>
    </i>
    <i>
      <x v="4321"/>
    </i>
    <i>
      <x v="8153"/>
    </i>
    <i>
      <x v="4322"/>
    </i>
    <i>
      <x v="8155"/>
    </i>
    <i>
      <x v="4323"/>
    </i>
    <i>
      <x v="8157"/>
    </i>
    <i>
      <x v="4324"/>
    </i>
    <i>
      <x v="8159"/>
    </i>
    <i>
      <x v="4325"/>
    </i>
    <i>
      <x v="8161"/>
    </i>
    <i>
      <x v="341"/>
    </i>
    <i>
      <x v="8163"/>
    </i>
    <i>
      <x v="4327"/>
    </i>
    <i>
      <x v="8165"/>
    </i>
    <i>
      <x v="107"/>
    </i>
    <i>
      <x v="8167"/>
    </i>
    <i>
      <x v="4329"/>
    </i>
    <i>
      <x v="8169"/>
    </i>
    <i>
      <x v="4330"/>
    </i>
    <i>
      <x v="8171"/>
    </i>
    <i>
      <x v="4331"/>
    </i>
    <i>
      <x v="8173"/>
    </i>
    <i>
      <x v="4332"/>
    </i>
    <i>
      <x v="8175"/>
    </i>
    <i>
      <x v="4333"/>
    </i>
    <i>
      <x v="8177"/>
    </i>
    <i>
      <x v="4334"/>
    </i>
    <i>
      <x v="8179"/>
    </i>
    <i>
      <x v="4335"/>
    </i>
    <i>
      <x v="8181"/>
    </i>
    <i>
      <x v="4336"/>
    </i>
    <i>
      <x v="8183"/>
    </i>
    <i>
      <x v="4337"/>
    </i>
    <i>
      <x v="8185"/>
    </i>
    <i>
      <x v="4338"/>
    </i>
    <i>
      <x v="8187"/>
    </i>
    <i>
      <x v="4339"/>
    </i>
    <i>
      <x v="8189"/>
    </i>
    <i>
      <x v="4340"/>
    </i>
    <i>
      <x v="8191"/>
    </i>
    <i>
      <x v="4341"/>
    </i>
    <i>
      <x v="8193"/>
    </i>
    <i>
      <x v="4342"/>
    </i>
    <i>
      <x v="8195"/>
    </i>
    <i>
      <x v="4343"/>
    </i>
    <i>
      <x v="8197"/>
    </i>
    <i>
      <x v="4344"/>
    </i>
    <i>
      <x v="8199"/>
    </i>
    <i>
      <x v="4345"/>
    </i>
    <i>
      <x v="8201"/>
    </i>
    <i>
      <x v="4346"/>
    </i>
    <i>
      <x v="8203"/>
    </i>
    <i>
      <x v="4347"/>
    </i>
    <i>
      <x v="8205"/>
    </i>
    <i>
      <x v="4348"/>
    </i>
    <i>
      <x v="465"/>
    </i>
    <i>
      <x v="342"/>
    </i>
    <i>
      <x v="8209"/>
    </i>
    <i>
      <x v="4350"/>
    </i>
    <i>
      <x v="466"/>
    </i>
    <i>
      <x v="4351"/>
    </i>
    <i>
      <x v="8213"/>
    </i>
    <i>
      <x v="4352"/>
    </i>
    <i>
      <x v="8215"/>
    </i>
    <i>
      <x v="4353"/>
    </i>
    <i>
      <x v="8217"/>
    </i>
    <i>
      <x v="4354"/>
    </i>
    <i>
      <x v="8219"/>
    </i>
    <i>
      <x v="4355"/>
    </i>
    <i>
      <x v="178"/>
    </i>
    <i>
      <x v="108"/>
    </i>
    <i>
      <x v="467"/>
    </i>
    <i>
      <x v="4357"/>
    </i>
    <i>
      <x v="8225"/>
    </i>
    <i>
      <x v="4358"/>
    </i>
    <i>
      <x v="8227"/>
    </i>
    <i>
      <x v="4359"/>
    </i>
    <i>
      <x v="8229"/>
    </i>
    <i>
      <x v="4360"/>
    </i>
    <i>
      <x v="8231"/>
    </i>
    <i>
      <x v="4361"/>
    </i>
    <i>
      <x v="8233"/>
    </i>
    <i>
      <x v="4362"/>
    </i>
    <i>
      <x v="8235"/>
    </i>
    <i>
      <x v="4363"/>
    </i>
    <i>
      <x v="8237"/>
    </i>
    <i>
      <x v="4364"/>
    </i>
    <i>
      <x v="8239"/>
    </i>
    <i>
      <x v="4365"/>
    </i>
    <i>
      <x v="8241"/>
    </i>
    <i>
      <x v="4366"/>
    </i>
    <i>
      <x v="8243"/>
    </i>
    <i>
      <x v="4367"/>
    </i>
    <i>
      <x v="8245"/>
    </i>
    <i>
      <x v="4368"/>
    </i>
    <i>
      <x v="8247"/>
    </i>
    <i>
      <x v="4369"/>
    </i>
    <i>
      <x v="8249"/>
    </i>
    <i>
      <x v="4370"/>
    </i>
    <i>
      <x v="8251"/>
    </i>
    <i>
      <x v="4371"/>
    </i>
    <i>
      <x v="8253"/>
    </i>
    <i>
      <x v="109"/>
    </i>
    <i>
      <x v="8255"/>
    </i>
    <i>
      <x v="4373"/>
    </i>
    <i>
      <x v="8257"/>
    </i>
    <i>
      <x v="4374"/>
    </i>
    <i>
      <x v="8259"/>
    </i>
    <i>
      <x v="4375"/>
    </i>
    <i>
      <x v="8261"/>
    </i>
    <i>
      <x v="4376"/>
    </i>
    <i>
      <x v="8263"/>
    </i>
    <i>
      <x v="4377"/>
    </i>
    <i>
      <x v="8265"/>
    </i>
    <i>
      <x v="4378"/>
    </i>
    <i>
      <x v="8267"/>
    </i>
    <i>
      <x v="4379"/>
    </i>
    <i>
      <x v="180"/>
    </i>
    <i>
      <x v="4380"/>
    </i>
    <i>
      <x v="8271"/>
    </i>
    <i>
      <x v="4381"/>
    </i>
    <i>
      <x v="8273"/>
    </i>
    <i>
      <x v="4382"/>
    </i>
    <i>
      <x v="8275"/>
    </i>
    <i>
      <x v="4383"/>
    </i>
    <i>
      <x v="8277"/>
    </i>
    <i>
      <x v="4384"/>
    </i>
    <i>
      <x v="8279"/>
    </i>
    <i>
      <x v="4385"/>
    </i>
    <i>
      <x v="8281"/>
    </i>
    <i>
      <x v="4386"/>
    </i>
    <i>
      <x v="8283"/>
    </i>
    <i>
      <x v="4387"/>
    </i>
    <i>
      <x v="8285"/>
    </i>
    <i>
      <x v="4388"/>
    </i>
    <i>
      <x v="8287"/>
    </i>
    <i>
      <x v="4389"/>
    </i>
    <i>
      <x v="8289"/>
    </i>
    <i>
      <x v="343"/>
    </i>
    <i>
      <x v="8291"/>
    </i>
    <i>
      <x v="4391"/>
    </i>
    <i>
      <x v="8293"/>
    </i>
    <i>
      <x v="4392"/>
    </i>
    <i>
      <x v="8295"/>
    </i>
    <i>
      <x v="4393"/>
    </i>
    <i>
      <x v="8297"/>
    </i>
    <i>
      <x v="4394"/>
    </i>
    <i>
      <x v="8299"/>
    </i>
    <i>
      <x v="4395"/>
    </i>
    <i>
      <x v="8301"/>
    </i>
    <i>
      <x v="210"/>
    </i>
    <i>
      <x v="8303"/>
    </i>
    <i>
      <x v="4397"/>
    </i>
    <i>
      <x v="8305"/>
    </i>
    <i>
      <x v="4398"/>
    </i>
    <i>
      <x v="8307"/>
    </i>
    <i>
      <x v="4399"/>
    </i>
    <i>
      <x v="8309"/>
    </i>
    <i>
      <x v="345"/>
    </i>
    <i>
      <x v="8311"/>
    </i>
    <i>
      <x v="4401"/>
    </i>
    <i>
      <x v="8313"/>
    </i>
    <i>
      <x v="4402"/>
    </i>
    <i>
      <x v="8315"/>
    </i>
    <i>
      <x v="4403"/>
    </i>
    <i>
      <x v="8317"/>
    </i>
    <i>
      <x v="4404"/>
    </i>
    <i>
      <x v="8319"/>
    </i>
    <i>
      <x v="4405"/>
    </i>
    <i>
      <x v="8321"/>
    </i>
    <i>
      <x v="4406"/>
    </i>
    <i>
      <x v="8323"/>
    </i>
    <i>
      <x v="110"/>
    </i>
    <i>
      <x v="8325"/>
    </i>
    <i>
      <x v="346"/>
    </i>
    <i>
      <x v="8327"/>
    </i>
    <i>
      <x v="4"/>
    </i>
    <i>
      <x v="8329"/>
    </i>
    <i>
      <x v="4410"/>
    </i>
    <i>
      <x v="8331"/>
    </i>
    <i>
      <x v="4411"/>
    </i>
    <i>
      <x v="8333"/>
    </i>
    <i>
      <x v="4412"/>
    </i>
    <i>
      <x v="8335"/>
    </i>
    <i>
      <x v="4413"/>
    </i>
    <i>
      <x v="8337"/>
    </i>
    <i>
      <x v="4414"/>
    </i>
    <i>
      <x v="8339"/>
    </i>
    <i>
      <x v="4415"/>
    </i>
    <i>
      <x v="8341"/>
    </i>
    <i>
      <x v="4416"/>
    </i>
    <i>
      <x v="8343"/>
    </i>
    <i>
      <x v="4417"/>
    </i>
    <i>
      <x v="8345"/>
    </i>
    <i>
      <x v="4418"/>
    </i>
    <i>
      <x v="8347"/>
    </i>
    <i>
      <x v="4419"/>
    </i>
    <i>
      <x v="8349"/>
    </i>
    <i>
      <x v="4420"/>
    </i>
    <i>
      <x v="8351"/>
    </i>
    <i>
      <x v="4421"/>
    </i>
    <i>
      <x v="8353"/>
    </i>
    <i>
      <x v="4422"/>
    </i>
    <i>
      <x v="8355"/>
    </i>
    <i>
      <x v="4423"/>
    </i>
    <i>
      <x v="8357"/>
    </i>
    <i>
      <x v="4424"/>
    </i>
    <i>
      <x v="8359"/>
    </i>
    <i>
      <x v="4425"/>
    </i>
    <i>
      <x v="8361"/>
    </i>
    <i>
      <x v="4426"/>
    </i>
    <i>
      <x v="8363"/>
    </i>
    <i>
      <x v="4427"/>
    </i>
    <i>
      <x v="8365"/>
    </i>
    <i>
      <x v="4428"/>
    </i>
    <i>
      <x v="8367"/>
    </i>
    <i>
      <x v="4429"/>
    </i>
    <i>
      <x v="8369"/>
    </i>
    <i>
      <x v="4430"/>
    </i>
    <i>
      <x v="8371"/>
    </i>
    <i>
      <x v="4431"/>
    </i>
    <i>
      <x v="8373"/>
    </i>
    <i>
      <x v="4432"/>
    </i>
    <i>
      <x v="8375"/>
    </i>
    <i>
      <x v="4433"/>
    </i>
    <i>
      <x v="8377"/>
    </i>
    <i>
      <x v="4434"/>
    </i>
    <i>
      <x v="8379"/>
    </i>
    <i>
      <x v="4435"/>
    </i>
    <i>
      <x v="8381"/>
    </i>
    <i>
      <x v="4436"/>
    </i>
    <i>
      <x v="8383"/>
    </i>
    <i>
      <x v="4437"/>
    </i>
    <i>
      <x v="181"/>
    </i>
    <i>
      <x v="4438"/>
    </i>
    <i>
      <x v="8387"/>
    </i>
    <i>
      <x v="4439"/>
    </i>
    <i>
      <x v="8389"/>
    </i>
    <i>
      <x v="4440"/>
    </i>
    <i>
      <x v="8391"/>
    </i>
    <i>
      <x v="4441"/>
    </i>
    <i>
      <x v="8393"/>
    </i>
    <i>
      <x v="347"/>
    </i>
    <i>
      <x v="8395"/>
    </i>
    <i>
      <x v="348"/>
    </i>
    <i>
      <x v="8397"/>
    </i>
    <i>
      <x v="4444"/>
    </i>
    <i>
      <x v="8399"/>
    </i>
    <i>
      <x v="4445"/>
    </i>
    <i>
      <x v="8401"/>
    </i>
    <i>
      <x v="4446"/>
    </i>
    <i>
      <x v="8403"/>
    </i>
    <i>
      <x v="4447"/>
    </i>
    <i>
      <x v="8405"/>
    </i>
    <i>
      <x v="4448"/>
    </i>
    <i>
      <x v="8407"/>
    </i>
    <i>
      <x v="4449"/>
    </i>
    <i>
      <x v="8409"/>
    </i>
    <i>
      <x v="4450"/>
    </i>
    <i>
      <x v="8411"/>
    </i>
    <i>
      <x v="4451"/>
    </i>
    <i>
      <x v="8413"/>
    </i>
    <i>
      <x v="4452"/>
    </i>
    <i>
      <x v="8415"/>
    </i>
    <i>
      <x v="4453"/>
    </i>
    <i>
      <x v="8417"/>
    </i>
    <i>
      <x v="4454"/>
    </i>
    <i>
      <x v="8419"/>
    </i>
    <i>
      <x v="4455"/>
    </i>
    <i>
      <x v="8421"/>
    </i>
    <i>
      <x v="4456"/>
    </i>
    <i>
      <x v="8423"/>
    </i>
    <i>
      <x v="4457"/>
    </i>
    <i>
      <x v="8425"/>
    </i>
    <i>
      <x v="4458"/>
    </i>
    <i>
      <x v="8427"/>
    </i>
    <i>
      <x v="4459"/>
    </i>
    <i>
      <x v="8429"/>
    </i>
    <i>
      <x v="4460"/>
    </i>
    <i>
      <x v="8431"/>
    </i>
    <i>
      <x v="4461"/>
    </i>
    <i>
      <x v="8433"/>
    </i>
    <i>
      <x v="4462"/>
    </i>
    <i>
      <x v="8435"/>
    </i>
    <i>
      <x v="112"/>
    </i>
    <i>
      <x v="8437"/>
    </i>
    <i>
      <x v="4464"/>
    </i>
    <i>
      <x v="8439"/>
    </i>
    <i>
      <x v="4465"/>
    </i>
    <i>
      <x v="8441"/>
    </i>
    <i>
      <x v="113"/>
    </i>
    <i>
      <x v="8443"/>
    </i>
    <i>
      <x v="4467"/>
    </i>
    <i>
      <x v="8445"/>
    </i>
    <i>
      <x v="4468"/>
    </i>
    <i>
      <x v="8447"/>
    </i>
    <i>
      <x v="4469"/>
    </i>
    <i>
      <x v="8449"/>
    </i>
    <i>
      <x v="4470"/>
    </i>
    <i>
      <x v="8451"/>
    </i>
    <i>
      <x v="4471"/>
    </i>
    <i>
      <x v="8453"/>
    </i>
    <i>
      <x v="4472"/>
    </i>
    <i>
      <x v="8455"/>
    </i>
    <i>
      <x v="4473"/>
    </i>
    <i>
      <x v="8457"/>
    </i>
    <i>
      <x v="4474"/>
    </i>
    <i>
      <x v="183"/>
    </i>
    <i>
      <x v="4475"/>
    </i>
    <i>
      <x v="8461"/>
    </i>
    <i>
      <x v="4476"/>
    </i>
    <i>
      <x v="8463"/>
    </i>
    <i>
      <x v="4477"/>
    </i>
    <i>
      <x v="8465"/>
    </i>
    <i>
      <x v="4478"/>
    </i>
    <i>
      <x v="8467"/>
    </i>
    <i>
      <x v="4479"/>
    </i>
    <i>
      <x v="8469"/>
    </i>
    <i>
      <x v="4480"/>
    </i>
    <i>
      <x v="8471"/>
    </i>
    <i>
      <x v="4481"/>
    </i>
    <i>
      <x v="8473"/>
    </i>
    <i>
      <x v="4482"/>
    </i>
    <i>
      <x v="8475"/>
    </i>
    <i>
      <x v="4483"/>
    </i>
    <i>
      <x v="8477"/>
    </i>
    <i>
      <x v="4484"/>
    </i>
    <i>
      <x v="8479"/>
    </i>
    <i>
      <x v="4485"/>
    </i>
    <i>
      <x v="8481"/>
    </i>
    <i>
      <x v="4486"/>
    </i>
    <i>
      <x v="8483"/>
    </i>
    <i>
      <x v="4487"/>
    </i>
    <i>
      <x v="8485"/>
    </i>
    <i>
      <x v="4488"/>
    </i>
    <i>
      <x v="8487"/>
    </i>
    <i>
      <x v="4489"/>
    </i>
    <i>
      <x v="8489"/>
    </i>
    <i>
      <x v="4490"/>
    </i>
    <i>
      <x v="8491"/>
    </i>
    <i>
      <x v="4491"/>
    </i>
    <i>
      <x v="8493"/>
    </i>
    <i>
      <x v="4492"/>
    </i>
    <i>
      <x v="8495"/>
    </i>
    <i>
      <x v="349"/>
    </i>
    <i>
      <x v="8497"/>
    </i>
    <i>
      <x v="4494"/>
    </i>
    <i>
      <x v="8499"/>
    </i>
    <i>
      <x v="4495"/>
    </i>
    <i>
      <x v="8501"/>
    </i>
    <i>
      <x v="4496"/>
    </i>
    <i>
      <x v="8503"/>
    </i>
    <i>
      <x v="4497"/>
    </i>
    <i>
      <x v="8505"/>
    </i>
    <i>
      <x v="4498"/>
    </i>
    <i>
      <x v="8507"/>
    </i>
    <i>
      <x v="4499"/>
    </i>
    <i>
      <x v="8509"/>
    </i>
    <i>
      <x v="4500"/>
    </i>
    <i>
      <x v="8511"/>
    </i>
    <i>
      <x v="4501"/>
    </i>
    <i>
      <x v="8513"/>
    </i>
    <i>
      <x v="4502"/>
    </i>
    <i>
      <x v="8515"/>
    </i>
    <i>
      <x v="4503"/>
    </i>
    <i>
      <x v="8517"/>
    </i>
    <i>
      <x v="4504"/>
    </i>
    <i>
      <x v="8519"/>
    </i>
    <i>
      <x v="4505"/>
    </i>
    <i>
      <x v="8521"/>
    </i>
    <i>
      <x v="4506"/>
    </i>
    <i>
      <x v="8523"/>
    </i>
    <i>
      <x v="4507"/>
    </i>
    <i>
      <x v="8525"/>
    </i>
    <i>
      <x v="4508"/>
    </i>
    <i>
      <x v="8527"/>
    </i>
    <i>
      <x v="4509"/>
    </i>
    <i>
      <x v="8529"/>
    </i>
    <i>
      <x v="4510"/>
    </i>
    <i>
      <x v="8531"/>
    </i>
    <i>
      <x v="4511"/>
    </i>
    <i>
      <x v="8533"/>
    </i>
    <i>
      <x v="4512"/>
    </i>
    <i>
      <x v="8535"/>
    </i>
    <i>
      <x v="4513"/>
    </i>
    <i>
      <x v="8537"/>
    </i>
    <i>
      <x v="4514"/>
    </i>
    <i>
      <x v="8539"/>
    </i>
    <i>
      <x v="4515"/>
    </i>
    <i>
      <x v="472"/>
    </i>
    <i>
      <x v="4516"/>
    </i>
    <i>
      <x v="8543"/>
    </i>
    <i>
      <x v="4517"/>
    </i>
    <i>
      <x v="8545"/>
    </i>
    <i>
      <x v="4518"/>
    </i>
    <i>
      <x v="8547"/>
    </i>
    <i>
      <x v="4519"/>
    </i>
    <i>
      <x v="8549"/>
    </i>
    <i>
      <x v="4520"/>
    </i>
    <i>
      <x v="8551"/>
    </i>
    <i>
      <x v="4521"/>
    </i>
    <i>
      <x v="8553"/>
    </i>
    <i>
      <x v="4522"/>
    </i>
    <i>
      <x v="8555"/>
    </i>
    <i>
      <x v="4523"/>
    </i>
    <i>
      <x v="8557"/>
    </i>
    <i>
      <x v="4524"/>
    </i>
    <i>
      <x v="8559"/>
    </i>
    <i>
      <x v="4525"/>
    </i>
    <i>
      <x v="8561"/>
    </i>
    <i>
      <x v="4526"/>
    </i>
    <i>
      <x v="8563"/>
    </i>
    <i>
      <x v="350"/>
    </i>
    <i>
      <x v="8565"/>
    </i>
    <i>
      <x v="4528"/>
    </i>
    <i>
      <x v="8567"/>
    </i>
    <i>
      <x v="4529"/>
    </i>
    <i>
      <x v="8569"/>
    </i>
    <i>
      <x v="4530"/>
    </i>
    <i>
      <x v="8571"/>
    </i>
    <i>
      <x v="4531"/>
    </i>
    <i>
      <x v="475"/>
    </i>
    <i>
      <x v="4532"/>
    </i>
    <i>
      <x v="8575"/>
    </i>
    <i>
      <x v="4533"/>
    </i>
    <i>
      <x v="8577"/>
    </i>
    <i>
      <x v="4534"/>
    </i>
    <i>
      <x v="8579"/>
    </i>
    <i>
      <x v="4535"/>
    </i>
    <i>
      <x v="8581"/>
    </i>
    <i>
      <x v="4536"/>
    </i>
    <i>
      <x v="8583"/>
    </i>
    <i>
      <x v="4537"/>
    </i>
    <i>
      <x v="8585"/>
    </i>
    <i>
      <x v="4538"/>
    </i>
    <i>
      <x v="8587"/>
    </i>
    <i>
      <x v="4539"/>
    </i>
    <i>
      <x v="8589"/>
    </i>
    <i>
      <x v="4540"/>
    </i>
    <i>
      <x v="8591"/>
    </i>
    <i>
      <x v="4541"/>
    </i>
    <i>
      <x v="8593"/>
    </i>
    <i>
      <x v="4542"/>
    </i>
    <i>
      <x v="8595"/>
    </i>
    <i>
      <x v="4543"/>
    </i>
    <i>
      <x v="8597"/>
    </i>
    <i>
      <x v="4544"/>
    </i>
    <i>
      <x v="8599"/>
    </i>
    <i>
      <x v="4545"/>
    </i>
    <i>
      <x v="8601"/>
    </i>
    <i>
      <x v="4546"/>
    </i>
    <i>
      <x v="8603"/>
    </i>
    <i>
      <x v="4547"/>
    </i>
    <i>
      <x v="8605"/>
    </i>
    <i>
      <x v="4548"/>
    </i>
    <i>
      <x v="8607"/>
    </i>
    <i>
      <x v="4549"/>
    </i>
    <i>
      <x v="8609"/>
    </i>
    <i>
      <x v="4550"/>
    </i>
    <i>
      <x v="8611"/>
    </i>
    <i>
      <x v="4551"/>
    </i>
    <i>
      <x v="8613"/>
    </i>
    <i>
      <x v="4552"/>
    </i>
    <i>
      <x v="8615"/>
    </i>
    <i>
      <x v="4553"/>
    </i>
    <i>
      <x v="8617"/>
    </i>
    <i>
      <x v="4554"/>
    </i>
    <i>
      <x v="8619"/>
    </i>
    <i>
      <x v="4555"/>
    </i>
    <i>
      <x v="8621"/>
    </i>
    <i>
      <x v="4556"/>
    </i>
    <i>
      <x v="8623"/>
    </i>
    <i>
      <x v="4557"/>
    </i>
    <i>
      <x v="8625"/>
    </i>
    <i>
      <x v="4558"/>
    </i>
    <i>
      <x v="8627"/>
    </i>
    <i>
      <x v="4559"/>
    </i>
    <i>
      <x v="187"/>
    </i>
    <i>
      <x v="4560"/>
    </i>
    <i>
      <x v="8631"/>
    </i>
    <i>
      <x v="4561"/>
    </i>
    <i>
      <x v="8633"/>
    </i>
    <i>
      <x v="4562"/>
    </i>
    <i>
      <x v="8635"/>
    </i>
    <i>
      <x v="4563"/>
    </i>
    <i>
      <x v="8637"/>
    </i>
    <i>
      <x v="4564"/>
    </i>
    <i>
      <x v="8639"/>
    </i>
    <i>
      <x v="4565"/>
    </i>
    <i>
      <x v="8641"/>
    </i>
    <i>
      <x v="4566"/>
    </i>
    <i>
      <x v="8643"/>
    </i>
    <i>
      <x v="4567"/>
    </i>
    <i>
      <x v="8645"/>
    </i>
    <i>
      <x v="351"/>
    </i>
    <i>
      <x v="477"/>
    </i>
    <i>
      <x v="4569"/>
    </i>
    <i>
      <x v="8649"/>
    </i>
    <i>
      <x v="4570"/>
    </i>
    <i>
      <x v="8651"/>
    </i>
    <i>
      <x v="4571"/>
    </i>
    <i>
      <x v="8653"/>
    </i>
    <i>
      <x v="4572"/>
    </i>
    <i>
      <x v="8655"/>
    </i>
    <i>
      <x v="4573"/>
    </i>
    <i>
      <x v="8657"/>
    </i>
    <i>
      <x v="4574"/>
    </i>
    <i>
      <x v="8659"/>
    </i>
    <i>
      <x v="4575"/>
    </i>
    <i>
      <x v="8661"/>
    </i>
    <i>
      <x v="4576"/>
    </i>
    <i>
      <x v="8663"/>
    </i>
    <i>
      <x v="4577"/>
    </i>
    <i>
      <x v="8665"/>
    </i>
    <i>
      <x v="4578"/>
    </i>
    <i>
      <x v="8667"/>
    </i>
    <i>
      <x v="4579"/>
    </i>
    <i>
      <x v="8669"/>
    </i>
    <i>
      <x v="4580"/>
    </i>
    <i>
      <x v="8671"/>
    </i>
    <i>
      <x v="352"/>
    </i>
    <i>
      <x v="8673"/>
    </i>
    <i>
      <x v="4582"/>
    </i>
    <i>
      <x v="8675"/>
    </i>
    <i>
      <x v="4583"/>
    </i>
    <i>
      <x v="8677"/>
    </i>
    <i>
      <x v="4584"/>
    </i>
    <i>
      <x v="8679"/>
    </i>
    <i>
      <x v="4585"/>
    </i>
    <i>
      <x v="8681"/>
    </i>
    <i>
      <x v="9174"/>
    </i>
    <i>
      <x v="8683"/>
    </i>
    <i>
      <x v="9175"/>
    </i>
    <i>
      <x v="8685"/>
    </i>
    <i>
      <x v="9177"/>
    </i>
    <i>
      <x v="8687"/>
    </i>
    <i>
      <x v="9179"/>
    </i>
    <i>
      <x v="8689"/>
    </i>
    <i>
      <x v="9181"/>
    </i>
    <i>
      <x v="8691"/>
    </i>
    <i>
      <x v="9183"/>
    </i>
    <i>
      <x v="8693"/>
    </i>
    <i>
      <x v="9185"/>
    </i>
    <i>
      <x v="8695"/>
    </i>
    <i>
      <x v="9187"/>
    </i>
    <i>
      <x v="8697"/>
    </i>
    <i>
      <x v="9189"/>
    </i>
    <i>
      <x v="8699"/>
    </i>
    <i>
      <x v="353"/>
    </i>
    <i>
      <x v="8701"/>
    </i>
    <i>
      <x v="9193"/>
    </i>
    <i>
      <x v="8703"/>
    </i>
    <i>
      <x v="9195"/>
    </i>
    <i>
      <x v="8705"/>
    </i>
    <i>
      <x v="9197"/>
    </i>
    <i>
      <x v="8707"/>
    </i>
    <i>
      <x v="9199"/>
    </i>
    <i>
      <x v="8709"/>
    </i>
    <i>
      <x v="4600"/>
    </i>
    <i>
      <x v="8711"/>
    </i>
    <i>
      <x v="4601"/>
    </i>
    <i>
      <x v="8713"/>
    </i>
    <i>
      <x v="4602"/>
    </i>
    <i>
      <x v="8715"/>
    </i>
    <i>
      <x v="4603"/>
    </i>
    <i>
      <x v="8717"/>
    </i>
    <i>
      <x v="4604"/>
    </i>
    <i>
      <x v="8719"/>
    </i>
    <i>
      <x v="4605"/>
    </i>
    <i>
      <x v="8721"/>
    </i>
    <i>
      <x v="4606"/>
    </i>
    <i>
      <x v="479"/>
    </i>
    <i>
      <x v="4607"/>
    </i>
    <i>
      <x v="8725"/>
    </i>
    <i>
      <x v="4608"/>
    </i>
    <i>
      <x v="8727"/>
    </i>
    <i>
      <x v="4609"/>
    </i>
    <i>
      <x v="8729"/>
    </i>
    <i>
      <x v="4610"/>
    </i>
    <i>
      <x v="8731"/>
    </i>
    <i>
      <x v="4611"/>
    </i>
    <i>
      <x v="8733"/>
    </i>
    <i>
      <x v="4612"/>
    </i>
    <i>
      <x v="8735"/>
    </i>
    <i>
      <x v="4613"/>
    </i>
    <i>
      <x v="8737"/>
    </i>
    <i>
      <x v="4614"/>
    </i>
    <i>
      <x v="8739"/>
    </i>
    <i>
      <x v="4615"/>
    </i>
    <i>
      <x v="8741"/>
    </i>
    <i>
      <x v="4616"/>
    </i>
    <i>
      <x v="8743"/>
    </i>
    <i>
      <x v="4617"/>
    </i>
    <i>
      <x v="8745"/>
    </i>
    <i>
      <x v="4618"/>
    </i>
    <i>
      <x v="8747"/>
    </i>
    <i>
      <x v="4619"/>
    </i>
    <i>
      <x v="8749"/>
    </i>
    <i>
      <x v="4620"/>
    </i>
    <i>
      <x v="8751"/>
    </i>
    <i>
      <x v="4621"/>
    </i>
    <i>
      <x v="8753"/>
    </i>
    <i>
      <x v="4622"/>
    </i>
    <i>
      <x v="8755"/>
    </i>
    <i>
      <x v="4623"/>
    </i>
    <i>
      <x v="8757"/>
    </i>
    <i>
      <x v="4624"/>
    </i>
    <i>
      <x v="8759"/>
    </i>
    <i>
      <x v="4625"/>
    </i>
    <i>
      <x v="481"/>
    </i>
    <i>
      <x v="4626"/>
    </i>
    <i>
      <x v="8763"/>
    </i>
    <i>
      <x v="4627"/>
    </i>
    <i>
      <x v="8765"/>
    </i>
    <i>
      <x v="9055"/>
    </i>
    <i>
      <x v="8767"/>
    </i>
    <i>
      <x v="9057"/>
    </i>
    <i>
      <x v="8769"/>
    </i>
    <i>
      <x v="9059"/>
    </i>
    <i>
      <x v="190"/>
    </i>
    <i>
      <x v="197"/>
    </i>
    <i>
      <x v="8773"/>
    </i>
    <i>
      <x v="9063"/>
    </i>
    <i>
      <x v="8775"/>
    </i>
    <i>
      <x v="9065"/>
    </i>
    <i>
      <x v="8777"/>
    </i>
    <i>
      <x v="9067"/>
    </i>
    <i>
      <x v="8779"/>
    </i>
    <i>
      <x v="9069"/>
    </i>
    <i>
      <x v="8781"/>
    </i>
    <i>
      <x v="9071"/>
    </i>
    <i>
      <x v="191"/>
    </i>
    <i>
      <x v="9073"/>
    </i>
    <i>
      <x v="8785"/>
    </i>
    <i>
      <x v="9075"/>
    </i>
    <i>
      <x v="8787"/>
    </i>
    <i>
      <x v="9077"/>
    </i>
    <i>
      <x v="8789"/>
    </i>
    <i>
      <x v="9079"/>
    </i>
    <i>
      <x v="8791"/>
    </i>
    <i>
      <x v="354"/>
    </i>
    <i>
      <x v="8793"/>
    </i>
    <i>
      <x v="9083"/>
    </i>
    <i>
      <x v="8795"/>
    </i>
    <i>
      <x v="9085"/>
    </i>
    <i>
      <x v="482"/>
    </i>
    <i>
      <x v="9087"/>
    </i>
    <i>
      <x v="8799"/>
    </i>
    <i>
      <x v="9089"/>
    </i>
    <i>
      <x v="8801"/>
    </i>
    <i>
      <x v="9091"/>
    </i>
    <i>
      <x v="8803"/>
    </i>
    <i>
      <x v="9093"/>
    </i>
    <i>
      <x v="8805"/>
    </i>
    <i>
      <x v="9095"/>
    </i>
    <i>
      <x v="8807"/>
    </i>
    <i>
      <x v="9097"/>
    </i>
    <i>
      <x v="8809"/>
    </i>
    <i>
      <x v="9099"/>
    </i>
    <i>
      <x v="8811"/>
    </i>
    <i>
      <x v="9101"/>
    </i>
    <i>
      <x v="8813"/>
    </i>
    <i>
      <x v="198"/>
    </i>
    <i>
      <x v="8815"/>
    </i>
    <i>
      <x v="9105"/>
    </i>
    <i>
      <x v="8817"/>
    </i>
    <i>
      <x v="9107"/>
    </i>
    <i>
      <x v="8819"/>
    </i>
    <i>
      <x v="9109"/>
    </i>
    <i>
      <x v="8821"/>
    </i>
    <i>
      <x v="9111"/>
    </i>
    <i>
      <x v="8823"/>
    </i>
    <i>
      <x v="9113"/>
    </i>
    <i>
      <x v="8825"/>
    </i>
    <i>
      <x v="9115"/>
    </i>
    <i>
      <x v="8827"/>
    </i>
    <i>
      <x v="9117"/>
    </i>
    <i>
      <x v="8829"/>
    </i>
    <i>
      <x v="9119"/>
    </i>
    <i>
      <x v="8831"/>
    </i>
    <i>
      <x v="9121"/>
    </i>
    <i>
      <x v="8833"/>
    </i>
    <i>
      <x v="9123"/>
    </i>
    <i>
      <x v="8835"/>
    </i>
    <i>
      <x v="9125"/>
    </i>
    <i>
      <x v="8837"/>
    </i>
    <i>
      <x v="9127"/>
    </i>
    <i>
      <x v="8839"/>
    </i>
    <i>
      <x v="9129"/>
    </i>
    <i>
      <x v="8841"/>
    </i>
    <i>
      <x v="9131"/>
    </i>
    <i>
      <x v="8843"/>
    </i>
    <i>
      <x v="355"/>
    </i>
    <i>
      <x v="8845"/>
    </i>
    <i>
      <x v="356"/>
    </i>
    <i>
      <x v="8847"/>
    </i>
    <i>
      <x v="9137"/>
    </i>
    <i>
      <x v="8849"/>
    </i>
    <i>
      <x v="9139"/>
    </i>
    <i>
      <x v="484"/>
    </i>
    <i>
      <x v="9141"/>
    </i>
    <i>
      <x v="8853"/>
    </i>
    <i>
      <x v="9143"/>
    </i>
    <i>
      <x v="8855"/>
    </i>
    <i>
      <x v="9145"/>
    </i>
    <i>
      <x v="485"/>
    </i>
    <i>
      <x v="9147"/>
    </i>
    <i>
      <x v="8859"/>
    </i>
    <i>
      <x v="9149"/>
    </i>
    <i>
      <x v="8861"/>
    </i>
    <i>
      <x v="9151"/>
    </i>
    <i>
      <x v="8863"/>
    </i>
    <i>
      <x v="9153"/>
    </i>
    <i>
      <x v="8865"/>
    </i>
    <i>
      <x v="9155"/>
    </i>
    <i>
      <x v="8867"/>
    </i>
    <i>
      <x v="9157"/>
    </i>
    <i>
      <x v="8869"/>
    </i>
    <i>
      <x v="9159"/>
    </i>
    <i>
      <x v="8871"/>
    </i>
    <i>
      <x v="9161"/>
    </i>
    <i>
      <x v="8873"/>
    </i>
    <i>
      <x v="9163"/>
    </i>
    <i>
      <x v="8875"/>
    </i>
    <i>
      <x v="9165"/>
    </i>
    <i>
      <x v="8877"/>
    </i>
    <i>
      <x v="9167"/>
    </i>
    <i>
      <x v="8879"/>
    </i>
    <i>
      <x v="9169"/>
    </i>
    <i>
      <x v="8881"/>
    </i>
    <i>
      <x v="201"/>
    </i>
    <i>
      <x v="8883"/>
    </i>
    <i>
      <x v="9173"/>
    </i>
    <i>
      <x v="8885"/>
    </i>
    <i>
      <x v="357"/>
    </i>
    <i>
      <x v="8887"/>
    </i>
    <i>
      <x v="115"/>
    </i>
    <i>
      <x v="8889"/>
    </i>
    <i>
      <x v="4690"/>
    </i>
    <i>
      <x v="8891"/>
    </i>
    <i>
      <x v="4691"/>
    </i>
    <i>
      <x v="8893"/>
    </i>
    <i>
      <x v="4692"/>
    </i>
    <i>
      <x v="8895"/>
    </i>
    <i>
      <x v="4693"/>
    </i>
    <i>
      <x v="8897"/>
    </i>
    <i>
      <x v="358"/>
    </i>
    <i>
      <x v="8899"/>
    </i>
    <i>
      <x v="4695"/>
    </i>
    <i>
      <x v="8901"/>
    </i>
    <i>
      <x v="4696"/>
    </i>
    <i>
      <x v="8903"/>
    </i>
    <i>
      <x v="4697"/>
    </i>
    <i>
      <x v="8905"/>
    </i>
    <i>
      <x v="4698"/>
    </i>
    <i>
      <x v="8907"/>
    </i>
    <i>
      <x v="4699"/>
    </i>
    <i>
      <x v="8909"/>
    </i>
    <i>
      <x v="4700"/>
    </i>
    <i>
      <x v="8911"/>
    </i>
    <i>
      <x v="4701"/>
    </i>
    <i>
      <x v="8913"/>
    </i>
    <i>
      <x v="4702"/>
    </i>
    <i>
      <x v="487"/>
    </i>
    <i>
      <x v="4703"/>
    </i>
    <i>
      <x v="8917"/>
    </i>
    <i>
      <x v="4704"/>
    </i>
    <i>
      <x v="8919"/>
    </i>
    <i>
      <x v="4705"/>
    </i>
    <i>
      <x v="8921"/>
    </i>
    <i>
      <x v="4706"/>
    </i>
    <i>
      <x v="8923"/>
    </i>
    <i>
      <x v="4707"/>
    </i>
    <i>
      <x v="8925"/>
    </i>
    <i>
      <x v="4708"/>
    </i>
    <i>
      <x v="8927"/>
    </i>
    <i>
      <x v="4709"/>
    </i>
    <i>
      <x v="8929"/>
    </i>
    <i>
      <x v="4710"/>
    </i>
    <i>
      <x v="8931"/>
    </i>
    <i>
      <x v="4711"/>
    </i>
    <i>
      <x v="8933"/>
    </i>
    <i>
      <x v="4712"/>
    </i>
    <i>
      <x v="8935"/>
    </i>
    <i>
      <x v="4713"/>
    </i>
    <i>
      <x v="8937"/>
    </i>
    <i>
      <x v="4714"/>
    </i>
    <i>
      <x v="8939"/>
    </i>
    <i>
      <x v="4715"/>
    </i>
    <i>
      <x v="8941"/>
    </i>
    <i>
      <x v="4716"/>
    </i>
    <i>
      <x v="8943"/>
    </i>
    <i>
      <x v="4717"/>
    </i>
    <i>
      <x v="8945"/>
    </i>
    <i>
      <x v="4718"/>
    </i>
    <i>
      <x v="8947"/>
    </i>
    <i>
      <x v="4719"/>
    </i>
    <i>
      <x v="8949"/>
    </i>
    <i>
      <x v="4720"/>
    </i>
    <i>
      <x v="8951"/>
    </i>
    <i>
      <x v="4721"/>
    </i>
    <i>
      <x v="8953"/>
    </i>
    <i>
      <x v="4722"/>
    </i>
    <i>
      <x v="8955"/>
    </i>
    <i>
      <x v="4723"/>
    </i>
    <i>
      <x v="8957"/>
    </i>
    <i>
      <x v="4724"/>
    </i>
    <i>
      <x v="8959"/>
    </i>
    <i>
      <x v="4725"/>
    </i>
    <i>
      <x v="8961"/>
    </i>
    <i>
      <x v="116"/>
    </i>
    <i>
      <x v="8963"/>
    </i>
    <i>
      <x v="4727"/>
    </i>
    <i>
      <x v="489"/>
    </i>
    <i>
      <x v="4728"/>
    </i>
    <i>
      <x v="8967"/>
    </i>
    <i>
      <x v="4729"/>
    </i>
    <i>
      <x v="194"/>
    </i>
    <i>
      <x v="4730"/>
    </i>
    <i>
      <x v="8971"/>
    </i>
    <i>
      <x v="4731"/>
    </i>
    <i>
      <x v="8973"/>
    </i>
    <i>
      <x v="4732"/>
    </i>
    <i>
      <x v="8975"/>
    </i>
    <i>
      <x v="4733"/>
    </i>
    <i>
      <x v="8977"/>
    </i>
    <i>
      <x v="4734"/>
    </i>
    <i>
      <x v="195"/>
    </i>
    <i>
      <x v="4735"/>
    </i>
    <i>
      <x v="8981"/>
    </i>
    <i>
      <x v="4736"/>
    </i>
    <i>
      <x v="8983"/>
    </i>
    <i>
      <x v="4737"/>
    </i>
    <i>
      <x v="8985"/>
    </i>
    <i>
      <x v="4738"/>
    </i>
    <i>
      <x v="8987"/>
    </i>
    <i>
      <x v="4739"/>
    </i>
    <i>
      <x v="8989"/>
    </i>
    <i>
      <x v="4740"/>
    </i>
    <i>
      <x v="8991"/>
    </i>
    <i>
      <x v="4741"/>
    </i>
    <i>
      <x v="8993"/>
    </i>
    <i>
      <x v="4742"/>
    </i>
    <i>
      <x v="8995"/>
    </i>
    <i>
      <x v="4743"/>
    </i>
    <i>
      <x v="8997"/>
    </i>
    <i>
      <x v="4744"/>
    </i>
    <i>
      <x v="8999"/>
    </i>
    <i>
      <x v="4745"/>
    </i>
    <i>
      <x v="9001"/>
    </i>
    <i>
      <x v="4746"/>
    </i>
    <i>
      <x v="9003"/>
    </i>
    <i>
      <x v="4747"/>
    </i>
    <i>
      <x v="9005"/>
    </i>
    <i>
      <x v="4748"/>
    </i>
    <i>
      <x v="9007"/>
    </i>
    <i>
      <x v="4749"/>
    </i>
    <i>
      <x v="9009"/>
    </i>
    <i>
      <x v="4750"/>
    </i>
    <i>
      <x v="9011"/>
    </i>
    <i>
      <x v="4751"/>
    </i>
    <i>
      <x v="9013"/>
    </i>
    <i>
      <x v="4752"/>
    </i>
    <i>
      <x v="9015"/>
    </i>
    <i>
      <x v="4753"/>
    </i>
    <i>
      <x v="9017"/>
    </i>
    <i>
      <x v="4754"/>
    </i>
    <i>
      <x v="9019"/>
    </i>
    <i>
      <x v="4755"/>
    </i>
    <i>
      <x v="9021"/>
    </i>
    <i>
      <x v="4756"/>
    </i>
    <i>
      <x v="9023"/>
    </i>
    <i>
      <x v="4757"/>
    </i>
    <i>
      <x v="9025"/>
    </i>
    <i>
      <x v="359"/>
    </i>
    <i>
      <x v="9027"/>
    </i>
    <i>
      <x v="4759"/>
    </i>
    <i>
      <x v="9029"/>
    </i>
    <i>
      <x v="4760"/>
    </i>
    <i>
      <x v="9031"/>
    </i>
    <i>
      <x v="4761"/>
    </i>
    <i>
      <x v="9033"/>
    </i>
    <i>
      <x v="4762"/>
    </i>
    <i>
      <x v="9035"/>
    </i>
    <i>
      <x v="4763"/>
    </i>
    <i>
      <x v="9037"/>
    </i>
    <i>
      <x v="4764"/>
    </i>
    <i>
      <x v="9039"/>
    </i>
    <i>
      <x v="4765"/>
    </i>
    <i>
      <x v="492"/>
    </i>
    <i>
      <x v="4766"/>
    </i>
    <i>
      <x v="9043"/>
    </i>
    <i>
      <x v="4767"/>
    </i>
    <i>
      <x v="9045"/>
    </i>
    <i>
      <x v="4768"/>
    </i>
    <i>
      <x v="9047"/>
    </i>
    <i>
      <x v="4769"/>
    </i>
    <i>
      <x v="9049"/>
    </i>
    <i>
      <x v="4770"/>
    </i>
    <i>
      <x v="9051"/>
    </i>
    <i>
      <x v="360"/>
    </i>
    <i>
      <x v="9053"/>
    </i>
    <i>
      <x v="4772"/>
    </i>
    <i>
      <x v="493"/>
    </i>
    <i>
      <x v="4773"/>
    </i>
    <i>
      <x v="4628"/>
    </i>
    <i>
      <x v="9058"/>
    </i>
    <i>
      <x v="4629"/>
    </i>
    <i>
      <x v="9060"/>
    </i>
    <i>
      <x v="4630"/>
    </i>
    <i>
      <x v="9062"/>
    </i>
    <i>
      <x v="4631"/>
    </i>
    <i>
      <x v="9064"/>
    </i>
    <i>
      <x v="4632"/>
    </i>
    <i>
      <x v="9066"/>
    </i>
    <i>
      <x v="4633"/>
    </i>
    <i>
      <x v="9068"/>
    </i>
    <i>
      <x v="4634"/>
    </i>
    <i>
      <x v="9070"/>
    </i>
    <i>
      <x v="4635"/>
    </i>
    <i>
      <x v="9072"/>
    </i>
    <i>
      <x v="4636"/>
    </i>
    <i>
      <x v="9074"/>
    </i>
    <i>
      <x v="4637"/>
    </i>
    <i>
      <x v="9076"/>
    </i>
    <i>
      <x v="4638"/>
    </i>
    <i>
      <x v="9078"/>
    </i>
    <i>
      <x v="4639"/>
    </i>
    <i>
      <x v="9080"/>
    </i>
    <i>
      <x v="4640"/>
    </i>
    <i>
      <x v="9082"/>
    </i>
    <i>
      <x v="4641"/>
    </i>
    <i>
      <x v="9084"/>
    </i>
    <i>
      <x v="4642"/>
    </i>
    <i>
      <x v="9086"/>
    </i>
    <i>
      <x v="4643"/>
    </i>
    <i>
      <x v="9088"/>
    </i>
    <i>
      <x v="4644"/>
    </i>
    <i>
      <x v="9090"/>
    </i>
    <i>
      <x v="4645"/>
    </i>
    <i>
      <x v="9092"/>
    </i>
    <i>
      <x v="4646"/>
    </i>
    <i>
      <x v="9094"/>
    </i>
    <i>
      <x v="4647"/>
    </i>
    <i>
      <x v="9096"/>
    </i>
    <i>
      <x v="4648"/>
    </i>
    <i>
      <x v="9098"/>
    </i>
    <i>
      <x v="4649"/>
    </i>
    <i>
      <x v="9100"/>
    </i>
    <i>
      <x v="4650"/>
    </i>
    <i>
      <x v="9102"/>
    </i>
    <i>
      <x v="114"/>
    </i>
    <i>
      <x v="9104"/>
    </i>
    <i>
      <x v="4652"/>
    </i>
    <i>
      <x v="9106"/>
    </i>
    <i>
      <x v="4653"/>
    </i>
    <i>
      <x v="9108"/>
    </i>
    <i>
      <x v="4654"/>
    </i>
    <i>
      <x v="9110"/>
    </i>
    <i>
      <x v="4655"/>
    </i>
    <i>
      <x v="9112"/>
    </i>
    <i>
      <x v="4656"/>
    </i>
    <i>
      <x v="9114"/>
    </i>
    <i>
      <x v="4657"/>
    </i>
    <i>
      <x v="9116"/>
    </i>
    <i>
      <x v="4658"/>
    </i>
    <i>
      <x v="9118"/>
    </i>
    <i>
      <x v="4659"/>
    </i>
    <i>
      <x v="9120"/>
    </i>
    <i>
      <x v="4660"/>
    </i>
    <i>
      <x v="9122"/>
    </i>
    <i>
      <x v="4661"/>
    </i>
    <i>
      <x v="9124"/>
    </i>
    <i>
      <x v="4662"/>
    </i>
    <i>
      <x v="9126"/>
    </i>
    <i>
      <x v="4663"/>
    </i>
    <i>
      <x v="9128"/>
    </i>
    <i>
      <x v="4664"/>
    </i>
    <i>
      <x v="9130"/>
    </i>
    <i>
      <x v="4665"/>
    </i>
    <i>
      <x v="9132"/>
    </i>
    <i>
      <x v="4666"/>
    </i>
    <i>
      <x v="9134"/>
    </i>
    <i>
      <x v="4667"/>
    </i>
    <i>
      <x v="9136"/>
    </i>
    <i>
      <x v="4668"/>
    </i>
    <i>
      <x v="9138"/>
    </i>
    <i>
      <x v="4669"/>
    </i>
    <i>
      <x v="199"/>
    </i>
    <i>
      <x v="4670"/>
    </i>
    <i>
      <x v="9142"/>
    </i>
    <i>
      <x v="4671"/>
    </i>
    <i>
      <x v="9144"/>
    </i>
    <i>
      <x v="4672"/>
    </i>
    <i>
      <x v="9146"/>
    </i>
    <i>
      <x v="4673"/>
    </i>
    <i>
      <x v="9148"/>
    </i>
    <i>
      <x v="4674"/>
    </i>
    <i>
      <x v="9150"/>
    </i>
    <i>
      <x v="4675"/>
    </i>
    <i>
      <x v="9152"/>
    </i>
    <i>
      <x v="4676"/>
    </i>
    <i>
      <x v="9154"/>
    </i>
    <i>
      <x v="4677"/>
    </i>
    <i>
      <x v="200"/>
    </i>
    <i>
      <x v="4678"/>
    </i>
    <i>
      <x v="9158"/>
    </i>
    <i>
      <x v="4679"/>
    </i>
    <i>
      <x v="9160"/>
    </i>
    <i>
      <x v="4680"/>
    </i>
    <i>
      <x v="9162"/>
    </i>
    <i>
      <x v="4681"/>
    </i>
    <i>
      <x v="9164"/>
    </i>
    <i>
      <x v="4682"/>
    </i>
    <i>
      <x v="9166"/>
    </i>
    <i>
      <x v="4683"/>
    </i>
    <i>
      <x v="9168"/>
    </i>
    <i>
      <x v="4684"/>
    </i>
    <i>
      <x v="9170"/>
    </i>
    <i>
      <x v="4685"/>
    </i>
    <i>
      <x v="9172"/>
    </i>
    <i>
      <x v="4686"/>
    </i>
    <i>
      <x v="202"/>
    </i>
    <i>
      <x v="4687"/>
    </i>
    <i>
      <x v="9176"/>
    </i>
    <i>
      <x v="4587"/>
    </i>
    <i>
      <x v="9178"/>
    </i>
    <i>
      <x v="4588"/>
    </i>
    <i>
      <x v="9180"/>
    </i>
    <i>
      <x v="4589"/>
    </i>
    <i>
      <x v="9182"/>
    </i>
    <i>
      <x v="4590"/>
    </i>
    <i>
      <x v="9184"/>
    </i>
    <i>
      <x v="4591"/>
    </i>
    <i>
      <x v="9186"/>
    </i>
    <i>
      <x v="4592"/>
    </i>
    <i>
      <x v="9188"/>
    </i>
    <i>
      <x v="4593"/>
    </i>
    <i>
      <x v="9190"/>
    </i>
    <i>
      <x v="4594"/>
    </i>
    <i>
      <x v="9192"/>
    </i>
    <i>
      <x v="4595"/>
    </i>
    <i>
      <x v="9194"/>
    </i>
    <i>
      <x v="4596"/>
    </i>
    <i>
      <x v="9196"/>
    </i>
    <i>
      <x v="4597"/>
    </i>
    <i>
      <x v="9198"/>
    </i>
    <i>
      <x v="4598"/>
    </i>
    <i>
      <x/>
    </i>
    <i>
      <x v="4599"/>
    </i>
  </rowItems>
  <colItems count="1">
    <i/>
  </colItems>
  <dataFields count="1">
    <dataField name="Total_Profit" fld="0" baseField="0" baseItem="0" numFmtId="165"/>
  </dataFields>
  <formats count="4">
    <format dxfId="7">
      <pivotArea outline="0" collapsedLevelsAreSubtotals="1" fieldPosition="0">
        <references count="1">
          <reference field="4294967294" count="1" selected="0">
            <x v="0"/>
          </reference>
        </references>
      </pivotArea>
    </format>
    <format dxfId="6">
      <pivotArea type="all" dataOnly="0" outline="0" fieldPosition="0"/>
    </format>
    <format dxfId="5">
      <pivotArea outline="0" collapsedLevelsAreSubtotals="1" fieldPosition="0"/>
    </format>
    <format dxfId="4">
      <pivotArea dataOnly="0" labelOnly="1"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3B3F30B-7177-429B-AF74-234530962A79}" name="PivotTable12" cacheId="16" applyNumberFormats="0" applyBorderFormats="0" applyFontFormats="0" applyPatternFormats="0" applyAlignmentFormats="0" applyWidthHeightFormats="1" dataCaption="Values" missingCaption="0" tag="1e8d0d33-22de-48d1-a14a-bd8a96f657f8" updatedVersion="7" minRefreshableVersion="3" useAutoFormatting="1" subtotalHiddenItems="1" rowGrandTotals="0" colGrandTotals="0" itemPrintTitles="1" createdVersion="7" indent="0" showEmptyRow="1" showEmptyCol="1" compact="0" compactData="0" multipleFieldFilters="0" chartFormat="5">
  <location ref="AA3:AB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Sum of Total_Profit" fld="0" baseField="0" baseItem="0" numFmtId="171"/>
  </dataFields>
  <formats count="3">
    <format dxfId="10">
      <pivotArea type="all" dataOnly="0" outline="0" fieldPosition="0"/>
    </format>
    <format dxfId="9">
      <pivotArea outline="0" collapsedLevelsAreSubtotals="1" fieldPosition="0"/>
    </format>
    <format dxfId="8">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C6D66B7-9450-4564-BB75-329E40DC27B1}" name="PivotTable9" cacheId="15" applyNumberFormats="0" applyBorderFormats="0" applyFontFormats="0" applyPatternFormats="0" applyAlignmentFormats="0" applyWidthHeightFormats="1" dataCaption="Values" missingCaption="0" tag="09a97a6a-7dcb-4827-830d-46ec08b7b28d" updatedVersion="7" minRefreshableVersion="3" useAutoFormatting="1" subtotalHiddenItems="1" rowGrandTotals="0" colGrandTotals="0" itemPrintTitles="1" createdVersion="7" indent="0" showEmptyRow="1" showEmptyCol="1" compact="0" compactData="0" multipleFieldFilters="0" chartFormat="5">
  <location ref="Q2:R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Sum of Total_Profit" fld="0" baseField="0" baseItem="0"/>
  </dataFields>
  <formats count="2">
    <format dxfId="12">
      <pivotArea type="all" dataOnly="0" outline="0" fieldPosition="0"/>
    </format>
    <format dxfId="11">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Total_Profit"/>
    <pivotHierarchy dragToData="1" caption="Cost_of_goods_sold"/>
    <pivotHierarchy dragToData="1" caption="Total_Revenue"/>
    <pivotHierarchy dragToData="1" caption="OrderQuantit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3646446-974F-4196-85C9-224924B09EF4}" sourceName="[DimDate].[Year]">
  <pivotTables>
    <pivotTable tabId="1" name="PivotTable2"/>
    <pivotTable tabId="1" name="PivotTable4"/>
    <pivotTable tabId="6" name="PivotTable2"/>
    <pivotTable tabId="6" name="PivotTable1"/>
    <pivotTable tabId="6" name="PivotTable4"/>
    <pivotTable tabId="6" name="PivotTable5"/>
    <pivotTable tabId="8" name="PivotTable2"/>
    <pivotTable tabId="8" name="PivotTable5"/>
    <pivotTable tabId="8" name="PivotTable8"/>
    <pivotTable tabId="8" name="PivotTable1"/>
    <pivotTable tabId="9" name="PivotTable2"/>
    <pivotTable tabId="9" name="PivotTable3"/>
    <pivotTable tabId="9" name="PivotTable4"/>
    <pivotTable tabId="9" name="PivotTable9"/>
    <pivotTable tabId="9" name="PivotTable12"/>
  </pivotTables>
  <data>
    <olap pivotCacheId="508863143">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017BC81-2DD1-4A36-9DF9-07232496B8B8}" sourceName="[DimGeography].[Country]">
  <pivotTables>
    <pivotTable tabId="6" name="PivotTable5"/>
    <pivotTable tabId="6" name="PivotTable4"/>
    <pivotTable tabId="6" name="PivotTable1"/>
    <pivotTable tabId="6" name="PivotTable2"/>
    <pivotTable tabId="1" name="PivotTable2"/>
    <pivotTable tabId="1" name="PivotTable1"/>
    <pivotTable tabId="8" name="PivotTable2"/>
    <pivotTable tabId="8" name="PivotTable5"/>
    <pivotTable tabId="8" name="PivotTable8"/>
    <pivotTable tabId="8" name="PivotTable1"/>
    <pivotTable tabId="9" name="PivotTable2"/>
    <pivotTable tabId="9" name="PivotTable3"/>
    <pivotTable tabId="9" name="PivotTable4"/>
    <pivotTable tabId="9" name="PivotTable9"/>
    <pivotTable tabId="9" name="PivotTable12"/>
  </pivotTables>
  <data>
    <olap pivotCacheId="508863143">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16831ED-3404-4435-90EF-8027584354EB}" sourceName="[DimDate].[Month Name]">
  <data>
    <olap pivotCacheId="704681830">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1ED6DB7-A2AA-4523-83C9-97DA1C9C630C}" cache="Slicer_Year" caption="Year" columnCount="4" showCaption="0" level="1" style="SlicerStyleLight1 2" rowHeight="180000"/>
  <slicer name="Country" xr10:uid="{1A7DEF0E-F59F-4D68-B7D8-4B8CBC68C779}" cache="Slicer_Country" caption="Country" columnCount="2" showCaption="0" level="1" style="SlicerStyleLight1 2" rowHeight="360000"/>
  <slicer name="Month Name" xr10:uid="{A6999E92-E8F8-4E41-9EBF-FD6CD06D40FB}" cache="Slicer_Month_Name" caption="Month Name" columnCount="3" showCaption="0" level="1" style="SlicerStyleLight1 2"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2F3C912-AD74-4B58-A639-3897921B4464}" cache="Slicer_Year" caption="Year" columnCount="2" showCaption="0" level="1" style="SlicerStyleLight1 2 2" rowHeight="180000"/>
  <slicer name="Country 1" xr10:uid="{EE3A723C-01FD-4610-A41B-D57BD4FC7AA5}" cache="Slicer_Country" caption="Country" columnCount="3" showCaption="0" level="1" style="SlicerStyleLight1 2 2"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B39"/>
  <sheetViews>
    <sheetView workbookViewId="0">
      <selection activeCell="B7" sqref="B7"/>
    </sheetView>
  </sheetViews>
  <sheetFormatPr defaultRowHeight="14.5" x14ac:dyDescent="0.35"/>
  <cols>
    <col min="2" max="2" width="12.453125" bestFit="1" customWidth="1"/>
    <col min="3" max="3" width="17.90625" bestFit="1" customWidth="1"/>
    <col min="4" max="4" width="10.81640625" bestFit="1" customWidth="1"/>
    <col min="5" max="5" width="13.36328125" bestFit="1" customWidth="1"/>
    <col min="6" max="6" width="13.90625" bestFit="1" customWidth="1"/>
    <col min="7" max="7" width="13.1796875" bestFit="1" customWidth="1"/>
    <col min="8" max="8" width="11.36328125" bestFit="1" customWidth="1"/>
    <col min="9" max="9" width="12.26953125" bestFit="1" customWidth="1"/>
    <col min="10" max="10" width="6.6328125" bestFit="1" customWidth="1"/>
    <col min="12" max="12" width="5" style="15" customWidth="1"/>
    <col min="14" max="14" width="12.453125" bestFit="1" customWidth="1"/>
    <col min="15" max="15" width="6.81640625" bestFit="1" customWidth="1"/>
    <col min="16" max="16" width="12.453125" bestFit="1" customWidth="1"/>
    <col min="17" max="17" width="17.90625" bestFit="1" customWidth="1"/>
    <col min="18" max="18" width="10.81640625" bestFit="1" customWidth="1"/>
    <col min="19" max="19" width="13.36328125" bestFit="1" customWidth="1"/>
    <col min="20" max="20" width="13.90625" bestFit="1" customWidth="1"/>
    <col min="21" max="21" width="13.1796875" bestFit="1" customWidth="1"/>
    <col min="22" max="23" width="6.81640625" bestFit="1" customWidth="1"/>
    <col min="25" max="25" width="17.453125" bestFit="1" customWidth="1"/>
    <col min="27" max="27" width="10.81640625" bestFit="1" customWidth="1"/>
    <col min="28" max="28" width="12.90625" bestFit="1" customWidth="1"/>
  </cols>
  <sheetData>
    <row r="2" spans="2:28" x14ac:dyDescent="0.35">
      <c r="B2" s="6" t="s">
        <v>0</v>
      </c>
      <c r="C2" s="6" t="s">
        <v>5</v>
      </c>
      <c r="D2" s="6" t="s">
        <v>6</v>
      </c>
      <c r="E2" s="6" t="s">
        <v>7</v>
      </c>
      <c r="F2" s="6" t="s">
        <v>4</v>
      </c>
      <c r="G2" s="6" t="s">
        <v>8</v>
      </c>
      <c r="H2" s="6" t="s">
        <v>1</v>
      </c>
      <c r="I2" s="6" t="s">
        <v>2</v>
      </c>
      <c r="J2" s="6" t="s">
        <v>3</v>
      </c>
    </row>
    <row r="3" spans="2:28" x14ac:dyDescent="0.35">
      <c r="B3" s="7">
        <v>1013</v>
      </c>
      <c r="C3" s="7">
        <v>19966565.611400008</v>
      </c>
      <c r="D3" s="8">
        <v>13403626.559799995</v>
      </c>
      <c r="E3" s="7">
        <v>33370192.1712</v>
      </c>
      <c r="F3" s="12">
        <v>0.40166465002763568</v>
      </c>
      <c r="G3" s="7">
        <v>10400</v>
      </c>
      <c r="H3" s="11">
        <v>606</v>
      </c>
      <c r="I3" s="11">
        <v>25</v>
      </c>
      <c r="J3" s="11">
        <v>581</v>
      </c>
      <c r="O3" s="9" t="s">
        <v>9</v>
      </c>
      <c r="P3" s="6" t="s">
        <v>0</v>
      </c>
      <c r="Q3" s="6" t="s">
        <v>5</v>
      </c>
      <c r="R3" s="6" t="s">
        <v>6</v>
      </c>
      <c r="S3" s="6" t="s">
        <v>7</v>
      </c>
      <c r="T3" s="6" t="s">
        <v>4</v>
      </c>
      <c r="U3" s="6" t="s">
        <v>8</v>
      </c>
      <c r="W3" s="9" t="s">
        <v>9</v>
      </c>
      <c r="Y3" t="s">
        <v>17</v>
      </c>
    </row>
    <row r="4" spans="2:28" x14ac:dyDescent="0.35">
      <c r="C4" s="1"/>
      <c r="O4" s="6">
        <v>2005</v>
      </c>
      <c r="P4" s="7">
        <v>1013</v>
      </c>
      <c r="Q4" s="7">
        <v>19966565.611400004</v>
      </c>
      <c r="R4" s="8">
        <v>13403626.559800047</v>
      </c>
      <c r="S4" s="7">
        <v>33370192.171199962</v>
      </c>
      <c r="T4" s="12">
        <v>0.40166465002763768</v>
      </c>
      <c r="U4" s="7">
        <v>10400</v>
      </c>
      <c r="W4" s="6">
        <v>2005</v>
      </c>
      <c r="Y4">
        <f>COUNTA(W4:W7)</f>
        <v>1</v>
      </c>
    </row>
    <row r="5" spans="2:28" x14ac:dyDescent="0.35">
      <c r="C5" t="s">
        <v>10</v>
      </c>
      <c r="D5" s="3">
        <v>2</v>
      </c>
      <c r="O5" s="6">
        <v>2006</v>
      </c>
      <c r="P5" s="7">
        <v>2677</v>
      </c>
      <c r="Q5" s="7">
        <v>41306746.774299942</v>
      </c>
      <c r="R5" s="8">
        <v>28177776.426300023</v>
      </c>
      <c r="S5" s="7">
        <v>69484523.200599998</v>
      </c>
      <c r="T5" s="12">
        <v>0.40552593769624812</v>
      </c>
      <c r="U5" s="7">
        <v>28413</v>
      </c>
      <c r="Y5" s="17" t="s">
        <v>18</v>
      </c>
      <c r="Z5" s="17" t="s">
        <v>9</v>
      </c>
      <c r="AA5" s="17" t="s">
        <v>16</v>
      </c>
      <c r="AB5" s="17" t="s">
        <v>13</v>
      </c>
    </row>
    <row r="6" spans="2:28" x14ac:dyDescent="0.35">
      <c r="O6" s="6">
        <v>2007</v>
      </c>
      <c r="P6" s="7">
        <v>24443</v>
      </c>
      <c r="Q6" s="7">
        <v>59832502.452098399</v>
      </c>
      <c r="R6" s="8">
        <v>42547110.664200284</v>
      </c>
      <c r="S6" s="7">
        <v>102379613.11629653</v>
      </c>
      <c r="T6" s="12">
        <v>0.4155818660485614</v>
      </c>
      <c r="U6" s="7">
        <v>255715</v>
      </c>
      <c r="Y6" s="6" t="s">
        <v>19</v>
      </c>
      <c r="Z6" s="6">
        <f>IF(Y4=1,W4,0)</f>
        <v>2005</v>
      </c>
      <c r="AA6" s="7">
        <f>IFERROR(VLOOKUP(Z6,LookupTable,4,0),0)</f>
        <v>13403626.559800047</v>
      </c>
      <c r="AB6" s="16">
        <f>IFERROR(AA6/SUM($AA$6:$AA$7),0)</f>
        <v>1</v>
      </c>
    </row>
    <row r="7" spans="2:28" x14ac:dyDescent="0.35">
      <c r="B7" s="9" t="s">
        <v>9</v>
      </c>
      <c r="C7" s="6" t="s">
        <v>15</v>
      </c>
      <c r="D7" s="6" t="s">
        <v>16</v>
      </c>
      <c r="E7" s="6" t="s">
        <v>0</v>
      </c>
      <c r="O7" s="6">
        <v>2008</v>
      </c>
      <c r="P7" s="7">
        <v>32265</v>
      </c>
      <c r="Q7" s="7">
        <v>59696552.714297473</v>
      </c>
      <c r="R7" s="8">
        <v>42162063.995700382</v>
      </c>
      <c r="S7" s="7">
        <v>101858616.70999622</v>
      </c>
      <c r="T7" s="12">
        <v>0.41392731766366775</v>
      </c>
      <c r="U7" s="7">
        <v>337392</v>
      </c>
      <c r="Y7" s="6" t="s">
        <v>20</v>
      </c>
      <c r="Z7" s="6">
        <f>W4-1</f>
        <v>2004</v>
      </c>
      <c r="AA7" s="7">
        <f>IFERROR(VLOOKUP(Z7,LookupTable,4,0),0)</f>
        <v>0</v>
      </c>
      <c r="AB7" s="16">
        <f>IFERROR(AA7/SUM($AA$6:$AA$7),0)</f>
        <v>0</v>
      </c>
    </row>
    <row r="8" spans="2:28" x14ac:dyDescent="0.35">
      <c r="B8" s="6">
        <v>2005</v>
      </c>
      <c r="C8" s="7">
        <v>33370192.1712</v>
      </c>
      <c r="D8" s="8">
        <v>13403626.559799995</v>
      </c>
      <c r="E8" s="35">
        <v>1013</v>
      </c>
    </row>
    <row r="9" spans="2:28" x14ac:dyDescent="0.35">
      <c r="B9" s="6">
        <v>2006</v>
      </c>
      <c r="C9" s="7">
        <v>69484523.200599849</v>
      </c>
      <c r="D9" s="8">
        <v>28177776.426299948</v>
      </c>
      <c r="E9" s="35">
        <v>2677</v>
      </c>
      <c r="Y9" s="17" t="s">
        <v>21</v>
      </c>
      <c r="Z9" s="17"/>
      <c r="AA9" s="17"/>
      <c r="AB9" s="18">
        <f>AB6-AB7</f>
        <v>1</v>
      </c>
    </row>
    <row r="10" spans="2:28" x14ac:dyDescent="0.35">
      <c r="B10" s="6">
        <v>2007</v>
      </c>
      <c r="C10" s="7">
        <v>102379613.11630037</v>
      </c>
      <c r="D10" s="8">
        <v>42547110.664199933</v>
      </c>
      <c r="E10" s="35">
        <v>24443</v>
      </c>
    </row>
    <row r="11" spans="2:28" x14ac:dyDescent="0.35">
      <c r="B11" s="6">
        <v>2008</v>
      </c>
      <c r="C11" s="7">
        <v>101858616.7100006</v>
      </c>
      <c r="D11" s="8">
        <v>42162063.995700121</v>
      </c>
      <c r="E11" s="35">
        <v>32265</v>
      </c>
      <c r="Y11" s="19" t="s">
        <v>22</v>
      </c>
      <c r="Z11" s="19" t="s">
        <v>9</v>
      </c>
      <c r="AA11" s="19" t="s">
        <v>16</v>
      </c>
      <c r="AB11" s="19" t="s">
        <v>13</v>
      </c>
    </row>
    <row r="12" spans="2:28" x14ac:dyDescent="0.35">
      <c r="Y12" s="6" t="s">
        <v>19</v>
      </c>
      <c r="Z12" s="6">
        <f>IF(Y4=1,W4,0)</f>
        <v>2005</v>
      </c>
      <c r="AA12" s="7">
        <f>IFERROR(VLOOKUP(Z12,LookupTable,5,0),0)</f>
        <v>33370192.171199962</v>
      </c>
      <c r="AB12" s="16">
        <f>IFERROR(AA12/SUM($AA$12:$AA$13),0)</f>
        <v>1</v>
      </c>
    </row>
    <row r="13" spans="2:28" x14ac:dyDescent="0.35">
      <c r="Y13" s="6" t="s">
        <v>20</v>
      </c>
      <c r="Z13" s="6">
        <f>W4-1</f>
        <v>2004</v>
      </c>
      <c r="AA13" s="7">
        <f>IFERROR(VLOOKUP(Z13,LookupTable,5,0),0)</f>
        <v>0</v>
      </c>
      <c r="AB13" s="16">
        <f>IFERROR(AA13/SUM($AA$12:$AA$13),0)</f>
        <v>0</v>
      </c>
    </row>
    <row r="14" spans="2:28" x14ac:dyDescent="0.35">
      <c r="Y14" s="2"/>
      <c r="Z14" s="2"/>
      <c r="AA14" s="2"/>
      <c r="AB14" s="2"/>
    </row>
    <row r="15" spans="2:28" x14ac:dyDescent="0.35">
      <c r="B15" s="5" t="str">
        <f>B7</f>
        <v>Year</v>
      </c>
      <c r="C15" s="10" t="str" cm="1">
        <f t="array" ref="C15">_xlfn.IFS($D$5=1,C7,$D$5=2,D7,$D$5=3,E7)</f>
        <v>Profit</v>
      </c>
      <c r="D15" s="5" t="str">
        <f>"Average "  &amp;C15</f>
        <v>Average Profit</v>
      </c>
      <c r="E15" s="5" t="s">
        <v>11</v>
      </c>
      <c r="Y15" s="19" t="s">
        <v>21</v>
      </c>
      <c r="Z15" s="19"/>
      <c r="AA15" s="19"/>
      <c r="AB15" s="20">
        <f>AB12-AB13</f>
        <v>1</v>
      </c>
    </row>
    <row r="16" spans="2:28" x14ac:dyDescent="0.35">
      <c r="B16" s="5">
        <f t="shared" ref="B16:B19" si="0">B8</f>
        <v>2005</v>
      </c>
      <c r="C16" s="14" cm="1">
        <f t="array" ref="C16">_xlfn.IFS($D$5=1,C8,$D$5=2,D8,$D$5=3,E8)</f>
        <v>13403626.559799995</v>
      </c>
      <c r="D16" s="11">
        <f>AVERAGE($C$16:$C$19)</f>
        <v>31572644.411499999</v>
      </c>
      <c r="E16" s="5" t="str">
        <f>IF(C16&gt;D16,C16,"")</f>
        <v/>
      </c>
    </row>
    <row r="17" spans="1:28" x14ac:dyDescent="0.35">
      <c r="B17" s="5">
        <f t="shared" si="0"/>
        <v>2006</v>
      </c>
      <c r="C17" s="14" cm="1">
        <f t="array" ref="C17">_xlfn.IFS($D$5=1,C9,$D$5=2,D9,$D$5=3,E9)</f>
        <v>28177776.426299948</v>
      </c>
      <c r="D17" s="11">
        <f t="shared" ref="D17:D19" si="1">AVERAGE($C$16:$C$19)</f>
        <v>31572644.411499999</v>
      </c>
      <c r="E17" s="5" t="str">
        <f t="shared" ref="E17:E19" si="2">IF(C17&gt;D17,C17,"")</f>
        <v/>
      </c>
      <c r="Y17" s="21" t="s">
        <v>26</v>
      </c>
      <c r="Z17" s="21" t="s">
        <v>9</v>
      </c>
      <c r="AA17" s="21" t="s">
        <v>16</v>
      </c>
      <c r="AB17" s="21" t="s">
        <v>13</v>
      </c>
    </row>
    <row r="18" spans="1:28" x14ac:dyDescent="0.35">
      <c r="B18" s="5">
        <f t="shared" si="0"/>
        <v>2007</v>
      </c>
      <c r="C18" s="14" cm="1">
        <f t="array" ref="C18">_xlfn.IFS($D$5=1,C10,$D$5=2,D10,$D$5=3,E10)</f>
        <v>42547110.664199933</v>
      </c>
      <c r="D18" s="11">
        <f t="shared" si="1"/>
        <v>31572644.411499999</v>
      </c>
      <c r="E18" s="5">
        <f t="shared" si="2"/>
        <v>42547110.664199933</v>
      </c>
      <c r="Y18" s="6" t="s">
        <v>19</v>
      </c>
      <c r="Z18" s="6">
        <f>IF(Y4=1,W4,0)</f>
        <v>2005</v>
      </c>
      <c r="AA18" s="7">
        <f>IFERROR(VLOOKUP(Z18,LookupTable,3,0),0)</f>
        <v>19966565.611400004</v>
      </c>
      <c r="AB18" s="16">
        <f>IFERROR(AA18/SUM($AA$18:$AA$19),0)</f>
        <v>1</v>
      </c>
    </row>
    <row r="19" spans="1:28" x14ac:dyDescent="0.35">
      <c r="B19" s="5">
        <f t="shared" si="0"/>
        <v>2008</v>
      </c>
      <c r="C19" s="14" cm="1">
        <f t="array" ref="C19">_xlfn.IFS($D$5=1,C11,$D$5=2,D11,$D$5=3,E11)</f>
        <v>42162063.995700121</v>
      </c>
      <c r="D19" s="11">
        <f t="shared" si="1"/>
        <v>31572644.411499999</v>
      </c>
      <c r="E19" s="5">
        <f t="shared" si="2"/>
        <v>42162063.995700121</v>
      </c>
      <c r="Y19" s="6" t="s">
        <v>20</v>
      </c>
      <c r="Z19" s="6">
        <f>W4-1</f>
        <v>2004</v>
      </c>
      <c r="AA19" s="7">
        <f>IFERROR(VLOOKUP(Z19,LookupTable,3,0),0)</f>
        <v>0</v>
      </c>
      <c r="AB19" s="16">
        <f>IFERROR(AA19/SUM($AA$18:$AA$19),0)</f>
        <v>0</v>
      </c>
    </row>
    <row r="20" spans="1:28" x14ac:dyDescent="0.35">
      <c r="Y20" s="2"/>
      <c r="Z20" s="2"/>
      <c r="AA20" s="2"/>
      <c r="AB20" s="2"/>
    </row>
    <row r="21" spans="1:28" x14ac:dyDescent="0.35">
      <c r="Y21" s="21" t="s">
        <v>21</v>
      </c>
      <c r="Z21" s="21"/>
      <c r="AA21" s="21"/>
      <c r="AB21" s="22">
        <f>AB18-AB19</f>
        <v>1</v>
      </c>
    </row>
    <row r="22" spans="1:28" x14ac:dyDescent="0.35">
      <c r="B22" t="s">
        <v>11</v>
      </c>
      <c r="D22" t="s">
        <v>14</v>
      </c>
    </row>
    <row r="23" spans="1:28" x14ac:dyDescent="0.35">
      <c r="A23" t="s">
        <v>12</v>
      </c>
      <c r="B23">
        <f>SUM(E16:E19)</f>
        <v>84709174.659900054</v>
      </c>
      <c r="D23" t="str">
        <f>"of " &amp;C15 &amp; " came from the highlighted years"</f>
        <v>of Profit came from the highlighted years</v>
      </c>
      <c r="Y23" s="23" t="s">
        <v>23</v>
      </c>
      <c r="Z23" s="23" t="s">
        <v>9</v>
      </c>
      <c r="AA23" s="23" t="s">
        <v>16</v>
      </c>
      <c r="AB23" s="23" t="s">
        <v>13</v>
      </c>
    </row>
    <row r="24" spans="1:28" x14ac:dyDescent="0.35">
      <c r="A24" t="s">
        <v>13</v>
      </c>
      <c r="B24" s="13">
        <f>B23/SUM(C16:C19)</f>
        <v>0.67074817645814333</v>
      </c>
      <c r="Y24" s="23" t="s">
        <v>19</v>
      </c>
      <c r="Z24" s="23">
        <f>IF(Y4=1,W4,0)</f>
        <v>2005</v>
      </c>
      <c r="AA24" s="24">
        <f>IFERROR(VLOOKUP(Z24,LookupTable,6,0),0)</f>
        <v>0.40166465002763768</v>
      </c>
      <c r="AB24" s="25">
        <f>IFERROR(AA24/SUM($AA$24:$AA$25),0)</f>
        <v>1</v>
      </c>
    </row>
    <row r="25" spans="1:28" x14ac:dyDescent="0.35">
      <c r="Y25" s="23" t="s">
        <v>20</v>
      </c>
      <c r="Z25" s="23">
        <f>W4-1</f>
        <v>2004</v>
      </c>
      <c r="AA25" s="24">
        <f>IFERROR(VLOOKUP(Z25,LookupTable,6,0),0)</f>
        <v>0</v>
      </c>
      <c r="AB25" s="25">
        <f>IFERROR(AA25/SUM($AA$24:$AA$25),0)</f>
        <v>0</v>
      </c>
    </row>
    <row r="26" spans="1:28" x14ac:dyDescent="0.35">
      <c r="Y26" s="26"/>
      <c r="Z26" s="26"/>
      <c r="AA26" s="26"/>
      <c r="AB26" s="26"/>
    </row>
    <row r="27" spans="1:28" x14ac:dyDescent="0.35">
      <c r="Y27" s="23" t="s">
        <v>21</v>
      </c>
      <c r="Z27" s="23"/>
      <c r="AA27" s="23"/>
      <c r="AB27" s="27">
        <f>AB24-AB25</f>
        <v>1</v>
      </c>
    </row>
    <row r="29" spans="1:28" x14ac:dyDescent="0.35">
      <c r="Y29" s="28" t="s">
        <v>24</v>
      </c>
      <c r="Z29" s="28" t="s">
        <v>9</v>
      </c>
      <c r="AA29" s="28" t="s">
        <v>16</v>
      </c>
      <c r="AB29" s="28" t="s">
        <v>13</v>
      </c>
    </row>
    <row r="30" spans="1:28" x14ac:dyDescent="0.35">
      <c r="Y30" s="28" t="s">
        <v>19</v>
      </c>
      <c r="Z30" s="28">
        <f>IF(Y4=1,W4,0)</f>
        <v>2005</v>
      </c>
      <c r="AA30" s="32">
        <f>IFERROR(VLOOKUP(Z30,LookupTable,7,0),0)</f>
        <v>10400</v>
      </c>
      <c r="AB30" s="29">
        <f>IFERROR(AA30/SUM($AA$30:$AA$31),0)</f>
        <v>1</v>
      </c>
    </row>
    <row r="31" spans="1:28" x14ac:dyDescent="0.35">
      <c r="Y31" s="28" t="s">
        <v>20</v>
      </c>
      <c r="Z31" s="28">
        <f>W4-1</f>
        <v>2004</v>
      </c>
      <c r="AA31" s="32">
        <f>IFERROR(VLOOKUP(Z31,LookupTable,7,0),0)</f>
        <v>0</v>
      </c>
      <c r="AB31" s="29">
        <f>IFERROR(AA31/SUM($AA$30:$AA$31),0)</f>
        <v>0</v>
      </c>
    </row>
    <row r="32" spans="1:28" x14ac:dyDescent="0.35">
      <c r="Y32" s="30"/>
      <c r="Z32" s="30"/>
      <c r="AA32" s="30"/>
      <c r="AB32" s="30"/>
    </row>
    <row r="33" spans="25:28" x14ac:dyDescent="0.35">
      <c r="Y33" s="28" t="s">
        <v>21</v>
      </c>
      <c r="Z33" s="28"/>
      <c r="AA33" s="28"/>
      <c r="AB33" s="31">
        <f>AB30-AB31</f>
        <v>1</v>
      </c>
    </row>
    <row r="35" spans="25:28" x14ac:dyDescent="0.35">
      <c r="Y35" s="23" t="s">
        <v>25</v>
      </c>
      <c r="Z35" s="23" t="s">
        <v>9</v>
      </c>
      <c r="AA35" s="23" t="s">
        <v>16</v>
      </c>
      <c r="AB35" s="23" t="s">
        <v>13</v>
      </c>
    </row>
    <row r="36" spans="25:28" x14ac:dyDescent="0.35">
      <c r="Y36" s="23" t="s">
        <v>19</v>
      </c>
      <c r="Z36" s="23">
        <f>IF(Y4=1,W4,0)</f>
        <v>2005</v>
      </c>
      <c r="AA36" s="33">
        <f>IFERROR(VLOOKUP(Z36,LookupTable,2,0),0)</f>
        <v>1013</v>
      </c>
      <c r="AB36" s="25">
        <f>IFERROR(AA36/SUM($AA$36:$AA$37),0)</f>
        <v>1</v>
      </c>
    </row>
    <row r="37" spans="25:28" x14ac:dyDescent="0.35">
      <c r="Y37" s="23" t="s">
        <v>20</v>
      </c>
      <c r="Z37" s="23">
        <f>W4-1</f>
        <v>2004</v>
      </c>
      <c r="AA37" s="33">
        <f>IFERROR(VLOOKUP(Z37,LookupTable,2,0),0)</f>
        <v>0</v>
      </c>
      <c r="AB37" s="25">
        <f>IFERROR(AA37/SUM($AA$36:$AA$37),0)</f>
        <v>0</v>
      </c>
    </row>
    <row r="38" spans="25:28" x14ac:dyDescent="0.35">
      <c r="Y38" s="26"/>
      <c r="Z38" s="26"/>
      <c r="AA38" s="26"/>
      <c r="AB38" s="26"/>
    </row>
    <row r="39" spans="25:28" x14ac:dyDescent="0.35">
      <c r="Y39" s="23" t="s">
        <v>21</v>
      </c>
      <c r="Z39" s="23"/>
      <c r="AA39" s="23"/>
      <c r="AB39" s="27">
        <f>AB36-AB37</f>
        <v>1</v>
      </c>
    </row>
  </sheetData>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5270-4908-41B0-A3D8-61E67B373C50}">
  <dimension ref="B2:AB15"/>
  <sheetViews>
    <sheetView zoomScale="80" zoomScaleNormal="80" workbookViewId="0">
      <selection activeCell="O28" sqref="O28"/>
    </sheetView>
  </sheetViews>
  <sheetFormatPr defaultRowHeight="14.5" x14ac:dyDescent="0.35"/>
  <cols>
    <col min="1" max="1" width="8.7265625" style="2"/>
    <col min="2" max="2" width="15.36328125" style="2" bestFit="1" customWidth="1"/>
    <col min="3" max="3" width="11.08984375" style="2" bestFit="1" customWidth="1"/>
    <col min="4" max="4" width="7" style="2" bestFit="1" customWidth="1"/>
    <col min="5" max="5" width="11.26953125" style="2" bestFit="1" customWidth="1"/>
    <col min="6" max="6" width="10.1796875" style="2" bestFit="1" customWidth="1"/>
    <col min="7" max="7" width="7" style="2" bestFit="1" customWidth="1"/>
    <col min="8" max="8" width="2.08984375" style="15" customWidth="1"/>
    <col min="9" max="9" width="7" style="2" bestFit="1" customWidth="1"/>
    <col min="10" max="10" width="12.7265625" style="2" bestFit="1" customWidth="1"/>
    <col min="11" max="11" width="11.08984375" style="2" bestFit="1" customWidth="1"/>
    <col min="12" max="13" width="8.7265625" style="2"/>
    <col min="14" max="14" width="9.6328125" style="2" bestFit="1" customWidth="1"/>
    <col min="15" max="15" width="11" style="2" bestFit="1" customWidth="1"/>
    <col min="16" max="16" width="9.26953125" style="2" bestFit="1" customWidth="1"/>
    <col min="17" max="18" width="8.7265625" style="2"/>
    <col min="19" max="19" width="3.453125" style="15" customWidth="1"/>
    <col min="20" max="20" width="8.7265625" style="2"/>
    <col min="21" max="21" width="14.453125" style="2" bestFit="1" customWidth="1"/>
    <col min="22" max="23" width="11.08984375" style="2" bestFit="1" customWidth="1"/>
    <col min="24" max="25" width="8.7265625" style="2"/>
    <col min="26" max="26" width="10.453125" style="2" bestFit="1" customWidth="1"/>
    <col min="27" max="27" width="11.08984375" style="2" bestFit="1" customWidth="1"/>
    <col min="28" max="28" width="17.90625" style="2" bestFit="1" customWidth="1"/>
    <col min="29" max="16384" width="8.7265625" style="2"/>
  </cols>
  <sheetData>
    <row r="2" spans="2:28" x14ac:dyDescent="0.35">
      <c r="B2" s="9" t="s">
        <v>28</v>
      </c>
      <c r="C2" s="6" t="s">
        <v>6</v>
      </c>
      <c r="D2"/>
      <c r="E2">
        <v>1</v>
      </c>
      <c r="F2" s="34">
        <f>LARGE(C3:$C$14,E2)</f>
        <v>2998278.1806000001</v>
      </c>
      <c r="G2" t="str">
        <f>INDEX($B$3:$B$14,MATCH(F2,$C$3:$C$14,0))</f>
        <v>Dec</v>
      </c>
      <c r="I2"/>
      <c r="J2" s="9" t="s">
        <v>29</v>
      </c>
      <c r="K2" s="6" t="s">
        <v>6</v>
      </c>
      <c r="N2" s="2" t="str">
        <f>J2</f>
        <v>Day Name</v>
      </c>
      <c r="O2" s="2" t="str">
        <f>K2</f>
        <v>Total_Profit</v>
      </c>
      <c r="P2" s="2" t="s">
        <v>37</v>
      </c>
    </row>
    <row r="3" spans="2:28" x14ac:dyDescent="0.35">
      <c r="B3" s="6" t="s">
        <v>27</v>
      </c>
      <c r="C3" s="8">
        <v>1920258.9417999999</v>
      </c>
      <c r="D3"/>
      <c r="E3">
        <v>2</v>
      </c>
      <c r="F3" s="34">
        <f>LARGE(C4:$C$14,E3)</f>
        <v>2308989.1511999993</v>
      </c>
      <c r="G3" s="2" t="str">
        <f t="shared" ref="G3:G4" si="0">INDEX($B$3:$B$14,MATCH(F3,$C$3:$C$14,0))</f>
        <v>Nov</v>
      </c>
      <c r="I3"/>
      <c r="J3" s="6" t="s">
        <v>33</v>
      </c>
      <c r="K3" s="8">
        <v>1718989.0355999989</v>
      </c>
      <c r="N3" s="2" t="str">
        <f t="shared" ref="N3:N9" si="1">J3</f>
        <v>Sun</v>
      </c>
      <c r="O3" s="1">
        <f t="shared" ref="O3:O9" si="2">K3</f>
        <v>1718989.0355999989</v>
      </c>
      <c r="P3" s="1" t="str" cm="1">
        <f t="array" ref="P3">IFERROR(_xlfn.IFS(O3=$R$3,O3,O3=$R$4,O3,O3=$R$5,O3),"")</f>
        <v/>
      </c>
      <c r="Q3" s="2">
        <v>1</v>
      </c>
      <c r="R3" s="2">
        <f>LARGE($O$3:$O$9,Q3)</f>
        <v>2166486.4612999996</v>
      </c>
      <c r="U3" s="9" t="s">
        <v>38</v>
      </c>
      <c r="V3" s="6" t="s">
        <v>6</v>
      </c>
      <c r="W3" t="s">
        <v>41</v>
      </c>
      <c r="Z3" s="9" t="s">
        <v>43</v>
      </c>
      <c r="AA3" s="6" t="s">
        <v>6</v>
      </c>
      <c r="AB3" s="6" t="s">
        <v>48</v>
      </c>
    </row>
    <row r="4" spans="2:28" x14ac:dyDescent="0.35">
      <c r="B4" s="6" t="s">
        <v>19001</v>
      </c>
      <c r="C4" s="8">
        <v>2059170.7829000005</v>
      </c>
      <c r="E4" s="2">
        <v>3</v>
      </c>
      <c r="F4" s="34">
        <f>LARGE(C5:$C$14,E4)</f>
        <v>2102494.4738999996</v>
      </c>
      <c r="G4" s="2" t="str">
        <f t="shared" si="0"/>
        <v>Oct</v>
      </c>
      <c r="J4" s="6" t="s">
        <v>31</v>
      </c>
      <c r="K4" s="8">
        <v>1799102.6036000019</v>
      </c>
      <c r="N4" s="2" t="str">
        <f t="shared" si="1"/>
        <v>Mon</v>
      </c>
      <c r="O4" s="1">
        <f t="shared" si="2"/>
        <v>1799102.6036000019</v>
      </c>
      <c r="P4" s="1" t="str" cm="1">
        <f t="array" ref="P4">IFERROR(_xlfn.IFS(O4=$R$3,O4,O4=$R$4,O4,O4=$R$5,O4),"")</f>
        <v/>
      </c>
      <c r="Q4" s="2">
        <v>2</v>
      </c>
      <c r="R4" s="2">
        <f t="shared" ref="R4:R5" si="3">LARGE($O$3:$O$9,Q4)</f>
        <v>2158281.7976000002</v>
      </c>
      <c r="U4" s="6" t="s">
        <v>40</v>
      </c>
      <c r="V4" s="8">
        <v>9724279.3556000069</v>
      </c>
      <c r="W4" s="36">
        <f>V4/SUM($V$4:$V$5)</f>
        <v>0.72549614182514965</v>
      </c>
      <c r="Z4" s="6" t="s">
        <v>44</v>
      </c>
      <c r="AA4" s="8">
        <v>0</v>
      </c>
      <c r="AB4" s="37">
        <v>0</v>
      </c>
    </row>
    <row r="5" spans="2:28" x14ac:dyDescent="0.35">
      <c r="B5" s="6" t="s">
        <v>19002</v>
      </c>
      <c r="C5" s="8">
        <v>2014435.0293999994</v>
      </c>
      <c r="J5" s="6" t="s">
        <v>35</v>
      </c>
      <c r="K5" s="8">
        <v>1758906.8164000006</v>
      </c>
      <c r="N5" s="2" t="str">
        <f t="shared" si="1"/>
        <v>Tue</v>
      </c>
      <c r="O5" s="1">
        <f t="shared" si="2"/>
        <v>1758906.8164000006</v>
      </c>
      <c r="P5" s="1" t="str" cm="1">
        <f t="array" ref="P5">IFERROR(_xlfn.IFS(O5=$R$3,O5,O5=$R$4,O5,O5=$R$5,O5),"")</f>
        <v/>
      </c>
      <c r="Q5" s="2">
        <v>3</v>
      </c>
      <c r="R5" s="2">
        <f t="shared" si="3"/>
        <v>1960358.168599999</v>
      </c>
      <c r="U5" s="6" t="s">
        <v>39</v>
      </c>
      <c r="V5" s="8">
        <v>3679347.2041999972</v>
      </c>
      <c r="W5" s="36">
        <f>V5/SUM($V$4:$V$5)</f>
        <v>0.27450385817485029</v>
      </c>
      <c r="Z5" s="6" t="s">
        <v>45</v>
      </c>
      <c r="AA5" s="8">
        <v>0</v>
      </c>
      <c r="AB5" s="37">
        <v>0</v>
      </c>
    </row>
    <row r="6" spans="2:28" x14ac:dyDescent="0.35">
      <c r="B6" s="6" t="s">
        <v>19003</v>
      </c>
      <c r="C6" s="8">
        <v>2102494.4738999996</v>
      </c>
      <c r="E6" s="2" t="str">
        <f>"In year " &amp;'Analysis 1'!W4</f>
        <v>In year 2005</v>
      </c>
      <c r="F6" s="36" cm="1">
        <f t="array" ref="F6">SUM(F2:F4/SUM(C3:C14))</f>
        <v>0.55281768502289297</v>
      </c>
      <c r="J6" s="6" t="s">
        <v>36</v>
      </c>
      <c r="K6" s="8">
        <v>1841501.6766999993</v>
      </c>
      <c r="N6" s="2" t="str">
        <f t="shared" si="1"/>
        <v>Wed</v>
      </c>
      <c r="O6" s="1">
        <f t="shared" si="2"/>
        <v>1841501.6766999993</v>
      </c>
      <c r="P6" s="1" t="str" cm="1">
        <f t="array" ref="P6">IFERROR(_xlfn.IFS(O6=$R$3,O6,O6=$R$4,O6,O6=$R$5,O6),"")</f>
        <v/>
      </c>
      <c r="U6"/>
      <c r="V6"/>
      <c r="W6"/>
      <c r="Z6" s="6" t="s">
        <v>46</v>
      </c>
      <c r="AA6" s="8">
        <v>5993864.754099993</v>
      </c>
      <c r="AB6" s="37">
        <v>0.44718231497710659</v>
      </c>
    </row>
    <row r="7" spans="2:28" x14ac:dyDescent="0.35">
      <c r="B7" s="6" t="s">
        <v>19004</v>
      </c>
      <c r="C7" s="8">
        <v>2308989.1511999993</v>
      </c>
      <c r="J7" s="6" t="s">
        <v>34</v>
      </c>
      <c r="K7" s="8">
        <v>2158281.7976000002</v>
      </c>
      <c r="N7" s="2" t="str">
        <f t="shared" si="1"/>
        <v>Thu</v>
      </c>
      <c r="O7" s="1">
        <f t="shared" si="2"/>
        <v>2158281.7976000002</v>
      </c>
      <c r="P7" s="1" cm="1">
        <f t="array" ref="P7">IFERROR(_xlfn.IFS(O7=$R$3,O7,O7=$R$4,O7,O7=$R$5,O7),"")</f>
        <v>2158281.7976000002</v>
      </c>
      <c r="U7" t="s">
        <v>42</v>
      </c>
      <c r="V7"/>
      <c r="W7"/>
      <c r="Z7" s="6" t="s">
        <v>47</v>
      </c>
      <c r="AA7" s="8">
        <v>7409761.8056999939</v>
      </c>
      <c r="AB7" s="37">
        <v>0.55281768502289275</v>
      </c>
    </row>
    <row r="8" spans="2:28" x14ac:dyDescent="0.35">
      <c r="B8" s="6" t="s">
        <v>19005</v>
      </c>
      <c r="C8" s="8">
        <v>2998278.1806000001</v>
      </c>
      <c r="J8" s="6" t="s">
        <v>30</v>
      </c>
      <c r="K8" s="8">
        <v>2166486.4612999996</v>
      </c>
      <c r="N8" s="2" t="str">
        <f t="shared" si="1"/>
        <v>Fri</v>
      </c>
      <c r="O8" s="1">
        <f t="shared" si="2"/>
        <v>2166486.4612999996</v>
      </c>
      <c r="P8" s="1" cm="1">
        <f t="array" ref="P8">IFERROR(_xlfn.IFS(O8=$R$3,O8,O8=$R$4,O8,O8=$R$5,O8),"")</f>
        <v>2166486.4612999996</v>
      </c>
      <c r="U8" s="13">
        <f>MAX(W4:W5)</f>
        <v>0.72549614182514965</v>
      </c>
      <c r="V8"/>
      <c r="W8"/>
      <c r="Z8"/>
      <c r="AA8"/>
      <c r="AB8"/>
    </row>
    <row r="9" spans="2:28" x14ac:dyDescent="0.35">
      <c r="B9"/>
      <c r="C9"/>
      <c r="J9" s="6" t="s">
        <v>32</v>
      </c>
      <c r="K9" s="8">
        <v>1960358.168599999</v>
      </c>
      <c r="N9" s="2" t="str">
        <f t="shared" si="1"/>
        <v>Sat</v>
      </c>
      <c r="O9" s="1">
        <f t="shared" si="2"/>
        <v>1960358.168599999</v>
      </c>
      <c r="P9" s="1" cm="1">
        <f t="array" ref="P9">IFERROR(_xlfn.IFS(O9=$R$3,O9,O9=$R$4,O9,O9=$R$5,O9),"")</f>
        <v>1960358.168599999</v>
      </c>
      <c r="U9" t="str">
        <f>UPPER(INDEX(U4:U5,MATCH(U8,W4:W5,0))) &amp;"S"&amp; " contributed"</f>
        <v>WEEKDAYS contributed</v>
      </c>
      <c r="V9"/>
      <c r="W9"/>
      <c r="Z9"/>
      <c r="AA9"/>
      <c r="AB9"/>
    </row>
    <row r="10" spans="2:28" x14ac:dyDescent="0.35">
      <c r="B10"/>
      <c r="C10"/>
      <c r="J10"/>
      <c r="K10"/>
      <c r="P10" s="1"/>
      <c r="V10"/>
      <c r="W10"/>
      <c r="Z10"/>
      <c r="AA10"/>
      <c r="AB10"/>
    </row>
    <row r="11" spans="2:28" x14ac:dyDescent="0.35">
      <c r="B11"/>
      <c r="C11"/>
      <c r="J11"/>
      <c r="K11"/>
      <c r="P11" s="1">
        <f>SUM(P3:P10)</f>
        <v>6285126.4274999984</v>
      </c>
      <c r="Z11"/>
      <c r="AA11"/>
      <c r="AB11"/>
    </row>
    <row r="12" spans="2:28" x14ac:dyDescent="0.35">
      <c r="B12"/>
      <c r="C12"/>
      <c r="J12"/>
      <c r="K12"/>
      <c r="P12" s="1">
        <f>SUM(O3:O9)</f>
        <v>13403626.559800001</v>
      </c>
    </row>
    <row r="13" spans="2:28" x14ac:dyDescent="0.35">
      <c r="B13"/>
      <c r="C13"/>
      <c r="J13"/>
      <c r="K13"/>
      <c r="P13" s="36">
        <f>P11/P12</f>
        <v>0.46891237975476546</v>
      </c>
    </row>
    <row r="14" spans="2:28" x14ac:dyDescent="0.35">
      <c r="B14"/>
      <c r="C14"/>
      <c r="J14"/>
      <c r="K14"/>
    </row>
    <row r="15" spans="2:28" x14ac:dyDescent="0.35">
      <c r="B15"/>
      <c r="C15"/>
    </row>
  </sheetData>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D8212-B401-48D3-BFA4-714A6EF40CD6}">
  <dimension ref="E21"/>
  <sheetViews>
    <sheetView showGridLines="0" showRowColHeaders="0" tabSelected="1" zoomScale="94" zoomScaleNormal="94" workbookViewId="0">
      <selection activeCell="N1" sqref="N1"/>
    </sheetView>
  </sheetViews>
  <sheetFormatPr defaultRowHeight="14.5" x14ac:dyDescent="0.35"/>
  <sheetData>
    <row r="21" spans="5:5" x14ac:dyDescent="0.35">
      <c r="E21" s="4"/>
    </row>
  </sheetData>
  <sheetProtection algorithmName="SHA-512" hashValue="4Q2aIO3QSxHqMV1F2xgzMF33uk5xK51Dd/nTqj2LU/wvnTh6mFtN033Dp9ZLQClIAVkMnjROIp5UJBAb6QpHxg==" saltValue="nHudgcwD0jhYEbQkDVVJRw==" spinCount="100000" sheet="1" formatCells="0" formatColumns="0" formatRows="0" insertColumns="0" insertRows="0" insertHyperlinks="0" deleteColumns="0" deleteRows="0" sort="0" autoFilter="0" pivotTables="0"/>
  <pageMargins left="0.7" right="0.7" top="0.75" bottom="0.75" header="0.3" footer="0.3"/>
  <pageSetup paperSize="0" orientation="portrait" horizontalDpi="0" verticalDpi="0" copies="0"/>
  <drawing r:id="rId1"/>
  <legacyDrawing r:id="rId2"/>
  <mc:AlternateContent xmlns:mc="http://schemas.openxmlformats.org/markup-compatibility/2006">
    <mc:Choice Requires="x14">
      <controls>
        <mc:AlternateContent xmlns:mc="http://schemas.openxmlformats.org/markup-compatibility/2006">
          <mc:Choice Requires="x14">
            <control shapeId="4099" r:id="rId3" name="Option Button 3">
              <controlPr defaultSize="0" autoFill="0" autoLine="0" autoPict="0">
                <anchor moveWithCells="1">
                  <from>
                    <xdr:col>15</xdr:col>
                    <xdr:colOff>266700</xdr:colOff>
                    <xdr:row>2</xdr:row>
                    <xdr:rowOff>120650</xdr:rowOff>
                  </from>
                  <to>
                    <xdr:col>16</xdr:col>
                    <xdr:colOff>241300</xdr:colOff>
                    <xdr:row>3</xdr:row>
                    <xdr:rowOff>158750</xdr:rowOff>
                  </to>
                </anchor>
              </controlPr>
            </control>
          </mc:Choice>
        </mc:AlternateContent>
        <mc:AlternateContent xmlns:mc="http://schemas.openxmlformats.org/markup-compatibility/2006">
          <mc:Choice Requires="x14">
            <control shapeId="4100" r:id="rId4" name="Option Button 4">
              <controlPr defaultSize="0" autoFill="0" autoLine="0" autoPict="0">
                <anchor moveWithCells="1">
                  <from>
                    <xdr:col>17</xdr:col>
                    <xdr:colOff>6350</xdr:colOff>
                    <xdr:row>2</xdr:row>
                    <xdr:rowOff>120650</xdr:rowOff>
                  </from>
                  <to>
                    <xdr:col>17</xdr:col>
                    <xdr:colOff>368300</xdr:colOff>
                    <xdr:row>3</xdr:row>
                    <xdr:rowOff>158750</xdr:rowOff>
                  </to>
                </anchor>
              </controlPr>
            </control>
          </mc:Choice>
        </mc:AlternateContent>
        <mc:AlternateContent xmlns:mc="http://schemas.openxmlformats.org/markup-compatibility/2006">
          <mc:Choice Requires="x14">
            <control shapeId="4101" r:id="rId5" name="Option Button 5">
              <controlPr defaultSize="0" autoFill="0" autoLine="0" autoPict="0">
                <anchor moveWithCells="1">
                  <from>
                    <xdr:col>18</xdr:col>
                    <xdr:colOff>139700</xdr:colOff>
                    <xdr:row>2</xdr:row>
                    <xdr:rowOff>120650</xdr:rowOff>
                  </from>
                  <to>
                    <xdr:col>19</xdr:col>
                    <xdr:colOff>177800</xdr:colOff>
                    <xdr:row>3</xdr:row>
                    <xdr:rowOff>139700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D003-90CD-4BF2-8822-7247261423C3}">
  <dimension ref="E21"/>
  <sheetViews>
    <sheetView showGridLines="0" showRowColHeaders="0" zoomScale="94" zoomScaleNormal="94" workbookViewId="0">
      <selection activeCell="U16" sqref="U16"/>
    </sheetView>
  </sheetViews>
  <sheetFormatPr defaultRowHeight="14.5" x14ac:dyDescent="0.35"/>
  <cols>
    <col min="1" max="16384" width="8.7265625" style="2"/>
  </cols>
  <sheetData>
    <row r="21" spans="5:5" x14ac:dyDescent="0.35">
      <c r="E21" s="4"/>
    </row>
  </sheetData>
  <sheetProtection algorithmName="SHA-512" hashValue="1tZRt4LPfP1hNiOwDmKldEQ83v4EjhiXPDRCWrjgHXDz5Y/d0VCe7dxyhGvQ8yW07JxiaeutztD4yh13CyhtWw==" saltValue="Gy2A2ldCnxFhNKajiyrUNg==" spinCount="100000" sheet="1" formatCells="0" formatColumns="0" formatRows="0" insertColumns="0" insertRows="0" insertHyperlinks="0" deleteColumns="0" deleteRows="0" sort="0" autoFilter="0" pivotTables="0"/>
  <pageMargins left="0.7" right="0.7" top="0.75" bottom="0.75" header="0.3" footer="0.3"/>
  <pageSetup paperSize="0" orientation="portrait" horizontalDpi="0" verticalDpi="0" copies="0"/>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D84E8-8EDF-485D-A5F5-5ABD5C69D0BD}">
  <dimension ref="B2:AI508"/>
  <sheetViews>
    <sheetView topLeftCell="F1" zoomScale="87" zoomScaleNormal="87" workbookViewId="0">
      <selection activeCell="AF16" sqref="AF16"/>
    </sheetView>
  </sheetViews>
  <sheetFormatPr defaultRowHeight="14.5" x14ac:dyDescent="0.35"/>
  <cols>
    <col min="1" max="1" width="8.7265625" style="2"/>
    <col min="2" max="2" width="29.54296875" style="2" bestFit="1" customWidth="1"/>
    <col min="3" max="3" width="10.81640625" style="2" bestFit="1" customWidth="1"/>
    <col min="4" max="4" width="7" style="2" customWidth="1"/>
    <col min="5" max="5" width="8.7265625" style="2"/>
    <col min="6" max="6" width="20.453125" style="2" bestFit="1" customWidth="1"/>
    <col min="7" max="7" width="10.54296875" style="2" bestFit="1" customWidth="1"/>
    <col min="8" max="8" width="10.54296875" style="2" customWidth="1"/>
    <col min="9" max="11" width="8.7265625" style="2"/>
    <col min="12" max="12" width="11.36328125" style="2" bestFit="1" customWidth="1"/>
    <col min="13" max="16" width="8.7265625" style="2"/>
    <col min="17" max="17" width="11.453125" style="2" bestFit="1" customWidth="1"/>
    <col min="18" max="18" width="12.26953125" style="2" bestFit="1" customWidth="1"/>
    <col min="19" max="19" width="6.6328125" style="2" bestFit="1" customWidth="1"/>
    <col min="20" max="21" width="8.7265625" style="2"/>
    <col min="22" max="22" width="10.54296875" style="2" bestFit="1" customWidth="1"/>
    <col min="23" max="23" width="10.81640625" style="2" bestFit="1" customWidth="1"/>
    <col min="24" max="24" width="11.36328125" style="2" bestFit="1" customWidth="1"/>
    <col min="25" max="26" width="8.7265625" style="2"/>
    <col min="27" max="27" width="17" style="2" bestFit="1" customWidth="1"/>
    <col min="28" max="28" width="8.08984375" style="2" bestFit="1" customWidth="1"/>
    <col min="29" max="30" width="8.7265625" style="2"/>
    <col min="31" max="31" width="22.90625" style="2" bestFit="1" customWidth="1"/>
    <col min="32" max="32" width="17.26953125" style="2" bestFit="1" customWidth="1"/>
    <col min="33" max="33" width="17.26953125" style="2" customWidth="1"/>
    <col min="34" max="34" width="8.7265625" style="2"/>
    <col min="35" max="35" width="12.453125" style="2" bestFit="1" customWidth="1"/>
    <col min="36" max="16384" width="8.7265625" style="2"/>
  </cols>
  <sheetData>
    <row r="2" spans="2:35" x14ac:dyDescent="0.35">
      <c r="B2" s="9" t="s">
        <v>49</v>
      </c>
      <c r="C2" s="6" t="s">
        <v>6</v>
      </c>
      <c r="F2" s="2" t="str">
        <f>B2</f>
        <v>Product_name</v>
      </c>
      <c r="G2" s="2" t="str">
        <f>C2</f>
        <v>Total_Profit</v>
      </c>
      <c r="H2" s="2" t="s">
        <v>557</v>
      </c>
      <c r="K2" s="2" t="s">
        <v>555</v>
      </c>
      <c r="L2" s="2" t="s">
        <v>16</v>
      </c>
      <c r="M2" s="2" t="s">
        <v>13</v>
      </c>
      <c r="P2" s="38"/>
      <c r="Q2" s="6" t="s">
        <v>1</v>
      </c>
      <c r="R2" s="6" t="s">
        <v>2</v>
      </c>
      <c r="S2" s="6" t="s">
        <v>3</v>
      </c>
      <c r="V2" s="9" t="s">
        <v>558</v>
      </c>
      <c r="W2" s="6" t="s">
        <v>6</v>
      </c>
      <c r="Z2" s="2" t="str">
        <f>V2</f>
        <v>Color</v>
      </c>
      <c r="AA2" s="2" t="str">
        <f>W2</f>
        <v>Total_Profit</v>
      </c>
      <c r="AB2" s="39" t="s">
        <v>37</v>
      </c>
      <c r="AE2" s="9" t="s">
        <v>567</v>
      </c>
      <c r="AF2" s="6" t="s">
        <v>48</v>
      </c>
      <c r="AG2" s="42"/>
      <c r="AH2"/>
    </row>
    <row r="3" spans="2:35" x14ac:dyDescent="0.35">
      <c r="B3" s="6" t="s">
        <v>68</v>
      </c>
      <c r="C3" s="8">
        <v>2477684.383799999</v>
      </c>
      <c r="F3" s="2" t="str">
        <f>B3</f>
        <v>Road-150 Red, 62</v>
      </c>
      <c r="G3" s="1">
        <f>C3</f>
        <v>2477684.383799999</v>
      </c>
      <c r="H3" s="1">
        <f t="shared" ref="H3:H7" si="0">G3</f>
        <v>2477684.383799999</v>
      </c>
      <c r="K3" s="2" t="s">
        <v>556</v>
      </c>
      <c r="L3" s="1">
        <f>SUM(G3:G7)</f>
        <v>10404586.040999997</v>
      </c>
      <c r="M3" s="36">
        <f>L3/SUM(L3:L4)</f>
        <v>0.77625156106671256</v>
      </c>
      <c r="Q3" s="11">
        <v>606</v>
      </c>
      <c r="R3" s="11">
        <v>25</v>
      </c>
      <c r="S3" s="11">
        <v>581</v>
      </c>
      <c r="V3" s="6" t="s">
        <v>562</v>
      </c>
      <c r="W3" s="14">
        <v>10555282.692300029</v>
      </c>
      <c r="Z3" s="2" t="str">
        <f t="shared" ref="Z3:Z10" si="1">V3</f>
        <v>Red</v>
      </c>
      <c r="AA3" s="34">
        <f t="shared" ref="AA3:AA10" si="2">W3</f>
        <v>10555282.692300029</v>
      </c>
      <c r="AB3" s="40">
        <f>LARGE($AA$3:$AA$10,1)</f>
        <v>10555282.692300029</v>
      </c>
      <c r="AE3" s="6" t="s">
        <v>11</v>
      </c>
      <c r="AF3" s="14">
        <v>13055909.049399992</v>
      </c>
      <c r="AG3" s="43"/>
      <c r="AH3"/>
    </row>
    <row r="4" spans="2:35" x14ac:dyDescent="0.35">
      <c r="B4" s="6" t="s">
        <v>64</v>
      </c>
      <c r="C4" s="8">
        <v>2004940.5150000001</v>
      </c>
      <c r="F4" s="2" t="str">
        <f t="shared" ref="F4:F7" si="3">B4</f>
        <v>Road-150 Red, 44</v>
      </c>
      <c r="G4" s="1">
        <f t="shared" ref="G4:G7" si="4">C4</f>
        <v>2004940.5150000001</v>
      </c>
      <c r="H4" s="1">
        <f t="shared" si="0"/>
        <v>2004940.5150000001</v>
      </c>
      <c r="K4" s="2" t="s">
        <v>554</v>
      </c>
      <c r="L4" s="1">
        <f>SUM(G10:G508)</f>
        <v>2999040.5188000002</v>
      </c>
      <c r="M4" s="36">
        <f>L4/SUM(L3:L4)</f>
        <v>0.2237484389332875</v>
      </c>
      <c r="Q4"/>
      <c r="R4"/>
      <c r="S4"/>
      <c r="V4" s="6" t="s">
        <v>559</v>
      </c>
      <c r="W4" s="14">
        <v>1603025.4703000004</v>
      </c>
      <c r="Z4" s="2" t="str">
        <f t="shared" si="1"/>
        <v>Black</v>
      </c>
      <c r="AA4" s="34">
        <f t="shared" si="2"/>
        <v>1603025.4703000004</v>
      </c>
      <c r="AB4" s="40">
        <f>LARGE($AA$3:$AA$10,2)</f>
        <v>1603025.4703000004</v>
      </c>
      <c r="AE4" s="6" t="s">
        <v>568</v>
      </c>
      <c r="AF4" s="14">
        <v>347717.51040000003</v>
      </c>
      <c r="AG4" s="43"/>
      <c r="AH4"/>
    </row>
    <row r="5" spans="2:35" x14ac:dyDescent="0.35">
      <c r="B5" s="6" t="s">
        <v>66</v>
      </c>
      <c r="C5" s="8">
        <v>1990870.7570000011</v>
      </c>
      <c r="F5" s="2" t="str">
        <f t="shared" si="3"/>
        <v>Road-150 Red, 52</v>
      </c>
      <c r="G5" s="1">
        <f t="shared" si="4"/>
        <v>1990870.7570000011</v>
      </c>
      <c r="H5" s="1">
        <f t="shared" si="0"/>
        <v>1990870.7570000011</v>
      </c>
      <c r="Q5"/>
      <c r="R5"/>
      <c r="S5"/>
      <c r="V5" s="6" t="s">
        <v>563</v>
      </c>
      <c r="W5" s="14">
        <v>1245318.3972000005</v>
      </c>
      <c r="Z5" s="2" t="str">
        <f t="shared" si="1"/>
        <v>Silver</v>
      </c>
      <c r="AA5" s="34">
        <f t="shared" si="2"/>
        <v>1245318.3972000005</v>
      </c>
      <c r="AB5" s="40">
        <f>LARGE($AA$3:$AA$10,3)</f>
        <v>1245318.3972000005</v>
      </c>
      <c r="AE5"/>
      <c r="AF5"/>
      <c r="AH5"/>
    </row>
    <row r="6" spans="2:35" x14ac:dyDescent="0.35">
      <c r="B6" s="6" t="s">
        <v>67</v>
      </c>
      <c r="C6" s="8">
        <v>1968359.1441999997</v>
      </c>
      <c r="F6" s="2" t="str">
        <f t="shared" si="3"/>
        <v>Road-150 Red, 56</v>
      </c>
      <c r="G6" s="1">
        <f t="shared" si="4"/>
        <v>1968359.1441999997</v>
      </c>
      <c r="H6" s="1">
        <f t="shared" si="0"/>
        <v>1968359.1441999997</v>
      </c>
      <c r="Q6"/>
      <c r="R6"/>
      <c r="S6"/>
      <c r="V6" s="6" t="s">
        <v>565</v>
      </c>
      <c r="W6" s="14">
        <v>0</v>
      </c>
      <c r="X6"/>
      <c r="Z6" s="2" t="str">
        <f t="shared" si="1"/>
        <v>White</v>
      </c>
      <c r="AA6" s="34">
        <f t="shared" si="2"/>
        <v>0</v>
      </c>
      <c r="AE6"/>
      <c r="AF6"/>
      <c r="AH6"/>
    </row>
    <row r="7" spans="2:35" x14ac:dyDescent="0.35">
      <c r="B7" s="6" t="s">
        <v>65</v>
      </c>
      <c r="C7" s="8">
        <v>1962731.2409999992</v>
      </c>
      <c r="F7" s="2" t="str">
        <f t="shared" si="3"/>
        <v>Road-150 Red, 48</v>
      </c>
      <c r="G7" s="1">
        <f t="shared" si="4"/>
        <v>1962731.2409999992</v>
      </c>
      <c r="H7" s="1">
        <f t="shared" si="0"/>
        <v>1962731.2409999992</v>
      </c>
      <c r="Q7"/>
      <c r="R7"/>
      <c r="S7"/>
      <c r="V7" s="6" t="s">
        <v>561</v>
      </c>
      <c r="W7" s="14">
        <v>0</v>
      </c>
      <c r="X7"/>
      <c r="Z7" s="2" t="str">
        <f t="shared" si="1"/>
        <v>Multi</v>
      </c>
      <c r="AA7" s="34">
        <f t="shared" si="2"/>
        <v>0</v>
      </c>
      <c r="AE7" t="str">
        <f>AE2</f>
        <v>Product_price_average</v>
      </c>
      <c r="AF7" s="2" t="str">
        <f>AF2</f>
        <v>Sum of Total_Profit</v>
      </c>
      <c r="AG7" s="2" t="s">
        <v>13</v>
      </c>
      <c r="AH7" t="s">
        <v>569</v>
      </c>
      <c r="AI7" s="2" t="s">
        <v>570</v>
      </c>
    </row>
    <row r="8" spans="2:35" x14ac:dyDescent="0.35">
      <c r="B8" s="6" t="s">
        <v>54</v>
      </c>
      <c r="C8" s="8">
        <v>488010.07679999986</v>
      </c>
      <c r="Q8"/>
      <c r="R8"/>
      <c r="S8"/>
      <c r="V8" s="6" t="s">
        <v>566</v>
      </c>
      <c r="W8" s="14">
        <v>0</v>
      </c>
      <c r="X8"/>
      <c r="Z8" s="2" t="str">
        <f t="shared" si="1"/>
        <v>Yellow</v>
      </c>
      <c r="AA8" s="34">
        <f t="shared" si="2"/>
        <v>0</v>
      </c>
      <c r="AE8" s="2" t="str">
        <f t="shared" ref="AE8:AF8" si="5">AE3</f>
        <v>Above Average</v>
      </c>
      <c r="AF8" s="1">
        <f t="shared" si="5"/>
        <v>13055909.049399992</v>
      </c>
      <c r="AG8" s="36">
        <f>AF8/SUM(AF8:AF9)</f>
        <v>0.97405795298394315</v>
      </c>
      <c r="AH8">
        <v>1</v>
      </c>
      <c r="AI8" s="2">
        <v>0.7</v>
      </c>
    </row>
    <row r="9" spans="2:35" x14ac:dyDescent="0.35">
      <c r="B9" s="6" t="s">
        <v>52</v>
      </c>
      <c r="C9" s="8">
        <v>426822.82840000017</v>
      </c>
      <c r="F9" s="2" t="s">
        <v>554</v>
      </c>
      <c r="Q9"/>
      <c r="R9"/>
      <c r="S9"/>
      <c r="V9" s="6" t="s">
        <v>560</v>
      </c>
      <c r="W9" s="14">
        <v>0</v>
      </c>
      <c r="X9"/>
      <c r="Z9" s="2" t="str">
        <f t="shared" si="1"/>
        <v>Blue</v>
      </c>
      <c r="AA9" s="34">
        <f t="shared" si="2"/>
        <v>0</v>
      </c>
      <c r="AE9" s="2" t="str">
        <f t="shared" ref="AE9:AF9" si="6">AE4</f>
        <v>Below Average</v>
      </c>
      <c r="AF9" s="1">
        <f t="shared" si="6"/>
        <v>347717.51040000003</v>
      </c>
      <c r="AG9" s="36">
        <f>AF9/SUM(AF8,AF9)</f>
        <v>2.5942047016056874E-2</v>
      </c>
      <c r="AH9">
        <v>1</v>
      </c>
      <c r="AI9" s="2">
        <v>0.7</v>
      </c>
    </row>
    <row r="10" spans="2:35" x14ac:dyDescent="0.35">
      <c r="B10" s="6" t="s">
        <v>50</v>
      </c>
      <c r="C10" s="8">
        <v>385469.75160000008</v>
      </c>
      <c r="F10" s="2" t="str">
        <f>B8</f>
        <v>Mountain-100 Silver, 38</v>
      </c>
      <c r="G10" s="2">
        <f>C8</f>
        <v>488010.07679999986</v>
      </c>
      <c r="Q10"/>
      <c r="R10"/>
      <c r="S10"/>
      <c r="V10" s="6" t="s">
        <v>564</v>
      </c>
      <c r="W10" s="14">
        <v>0</v>
      </c>
      <c r="X10"/>
      <c r="Z10" s="2" t="str">
        <f t="shared" si="1"/>
        <v>Unspecified</v>
      </c>
      <c r="AA10" s="34">
        <f t="shared" si="2"/>
        <v>0</v>
      </c>
      <c r="AE10"/>
      <c r="AF10"/>
      <c r="AH10"/>
    </row>
    <row r="11" spans="2:35" x14ac:dyDescent="0.35">
      <c r="B11" s="6" t="s">
        <v>53</v>
      </c>
      <c r="C11" s="8">
        <v>350024.25719999993</v>
      </c>
      <c r="F11" s="2" t="str">
        <f t="shared" ref="F11:G11" si="7">B9</f>
        <v>Mountain-100 Black, 44</v>
      </c>
      <c r="G11" s="2">
        <f t="shared" si="7"/>
        <v>426822.82840000017</v>
      </c>
      <c r="Q11"/>
      <c r="R11"/>
      <c r="S11"/>
      <c r="V11"/>
      <c r="W11"/>
      <c r="X11"/>
      <c r="AE11"/>
      <c r="AF11"/>
      <c r="AH11"/>
    </row>
    <row r="12" spans="2:35" x14ac:dyDescent="0.35">
      <c r="B12" s="6" t="s">
        <v>56</v>
      </c>
      <c r="C12" s="8">
        <v>336250.84559999994</v>
      </c>
      <c r="F12" s="2" t="str">
        <f t="shared" ref="F12:G12" si="8">B10</f>
        <v>Mountain-100 Black, 38</v>
      </c>
      <c r="G12" s="2">
        <f t="shared" si="8"/>
        <v>385469.75160000008</v>
      </c>
      <c r="Q12"/>
      <c r="R12"/>
      <c r="S12"/>
      <c r="V12"/>
      <c r="W12"/>
      <c r="X12"/>
      <c r="AE12"/>
      <c r="AF12"/>
      <c r="AH12"/>
    </row>
    <row r="13" spans="2:35" x14ac:dyDescent="0.35">
      <c r="B13" s="6" t="s">
        <v>51</v>
      </c>
      <c r="C13" s="8">
        <v>243687.77399999998</v>
      </c>
      <c r="F13" s="2" t="str">
        <f t="shared" ref="F13:G13" si="9">B11</f>
        <v>Mountain-100 Black, 48</v>
      </c>
      <c r="G13" s="2">
        <f t="shared" si="9"/>
        <v>350024.25719999993</v>
      </c>
      <c r="Q13"/>
      <c r="R13"/>
      <c r="S13"/>
      <c r="V13"/>
      <c r="W13"/>
      <c r="X13"/>
      <c r="AE13"/>
      <c r="AF13"/>
      <c r="AH13"/>
    </row>
    <row r="14" spans="2:35" x14ac:dyDescent="0.35">
      <c r="B14" s="6" t="s">
        <v>55</v>
      </c>
      <c r="C14" s="8">
        <v>235078.02480000001</v>
      </c>
      <c r="F14" s="2" t="str">
        <f t="shared" ref="F14:G14" si="10">B12</f>
        <v>Mountain-100 Silver, 44</v>
      </c>
      <c r="G14" s="2">
        <f t="shared" si="10"/>
        <v>336250.84559999994</v>
      </c>
      <c r="Q14"/>
      <c r="R14"/>
      <c r="S14"/>
      <c r="V14"/>
      <c r="W14"/>
      <c r="X14"/>
      <c r="AE14"/>
      <c r="AF14"/>
      <c r="AH14"/>
    </row>
    <row r="15" spans="2:35" x14ac:dyDescent="0.35">
      <c r="B15" s="6" t="s">
        <v>57</v>
      </c>
      <c r="C15" s="8">
        <v>185979.45</v>
      </c>
      <c r="F15" s="2" t="str">
        <f t="shared" ref="F15:G15" si="11">B13</f>
        <v>Mountain-100 Black, 42</v>
      </c>
      <c r="G15" s="2">
        <f t="shared" si="11"/>
        <v>243687.77399999998</v>
      </c>
      <c r="Q15"/>
      <c r="R15"/>
      <c r="S15"/>
      <c r="V15"/>
      <c r="W15"/>
      <c r="X15"/>
      <c r="AE15"/>
      <c r="AF15"/>
      <c r="AH15"/>
    </row>
    <row r="16" spans="2:35" x14ac:dyDescent="0.35">
      <c r="B16" s="6" t="s">
        <v>84</v>
      </c>
      <c r="C16" s="8">
        <v>55188.716700000004</v>
      </c>
      <c r="F16" s="2" t="str">
        <f t="shared" ref="F16:G16" si="12">B14</f>
        <v>Mountain-100 Silver, 42</v>
      </c>
      <c r="G16" s="2">
        <f t="shared" si="12"/>
        <v>235078.02480000001</v>
      </c>
      <c r="Q16"/>
      <c r="R16"/>
      <c r="S16"/>
      <c r="V16"/>
      <c r="W16"/>
      <c r="X16"/>
      <c r="AE16"/>
      <c r="AF16"/>
      <c r="AH16"/>
    </row>
    <row r="17" spans="2:34" x14ac:dyDescent="0.35">
      <c r="B17" s="6" t="s">
        <v>82</v>
      </c>
      <c r="C17" s="8">
        <v>36601.843199999996</v>
      </c>
      <c r="F17" s="2" t="str">
        <f t="shared" ref="F17:G17" si="13">B15</f>
        <v>Mountain-100 Silver, 48</v>
      </c>
      <c r="G17" s="2">
        <f t="shared" si="13"/>
        <v>185979.45</v>
      </c>
      <c r="Q17"/>
      <c r="R17"/>
      <c r="S17"/>
      <c r="V17"/>
      <c r="W17"/>
      <c r="X17"/>
      <c r="AE17"/>
      <c r="AF17"/>
      <c r="AH17"/>
    </row>
    <row r="18" spans="2:34" x14ac:dyDescent="0.35">
      <c r="B18" s="6" t="s">
        <v>87</v>
      </c>
      <c r="C18" s="8">
        <v>34886.131800000003</v>
      </c>
      <c r="F18" s="2" t="str">
        <f t="shared" ref="F18:G18" si="14">B16</f>
        <v>Road-650 Black, 52</v>
      </c>
      <c r="G18" s="2">
        <f t="shared" si="14"/>
        <v>55188.716700000004</v>
      </c>
      <c r="Q18"/>
      <c r="R18"/>
      <c r="S18"/>
      <c r="V18"/>
      <c r="W18"/>
      <c r="X18"/>
      <c r="AE18"/>
      <c r="AF18"/>
      <c r="AH18"/>
    </row>
    <row r="19" spans="2:34" x14ac:dyDescent="0.35">
      <c r="B19" s="6" t="s">
        <v>85</v>
      </c>
      <c r="C19" s="8">
        <v>34028.276100000003</v>
      </c>
      <c r="F19" s="2" t="str">
        <f t="shared" ref="F19:G19" si="15">B17</f>
        <v>Road-650 Black, 44</v>
      </c>
      <c r="G19" s="2">
        <f t="shared" si="15"/>
        <v>36601.843199999996</v>
      </c>
      <c r="Q19"/>
      <c r="R19"/>
      <c r="S19"/>
      <c r="V19"/>
      <c r="W19"/>
      <c r="X19"/>
      <c r="AE19"/>
      <c r="AF19"/>
      <c r="AH19"/>
    </row>
    <row r="20" spans="2:34" x14ac:dyDescent="0.35">
      <c r="B20" s="6" t="s">
        <v>90</v>
      </c>
      <c r="C20" s="8">
        <v>32598.516600000003</v>
      </c>
      <c r="F20" s="2" t="str">
        <f t="shared" ref="F20:G20" si="16">B18</f>
        <v>Road-650 Black, 62</v>
      </c>
      <c r="G20" s="2">
        <f t="shared" si="16"/>
        <v>34886.131800000003</v>
      </c>
      <c r="Q20"/>
      <c r="R20"/>
      <c r="V20"/>
      <c r="W20"/>
      <c r="AE20"/>
    </row>
    <row r="21" spans="2:34" x14ac:dyDescent="0.35">
      <c r="B21" s="6" t="s">
        <v>92</v>
      </c>
      <c r="C21" s="8">
        <v>32026.612800000003</v>
      </c>
      <c r="F21" s="2" t="str">
        <f t="shared" ref="F21:G21" si="17">B19</f>
        <v>Road-650 Black, 58</v>
      </c>
      <c r="G21" s="2">
        <f t="shared" si="17"/>
        <v>34028.276100000003</v>
      </c>
      <c r="Q21"/>
      <c r="R21"/>
      <c r="V21"/>
      <c r="W21"/>
      <c r="AE21"/>
    </row>
    <row r="22" spans="2:34" x14ac:dyDescent="0.35">
      <c r="B22" s="6" t="s">
        <v>86</v>
      </c>
      <c r="C22" s="8">
        <v>30882.805200000003</v>
      </c>
      <c r="F22" s="2" t="str">
        <f t="shared" ref="F22:G22" si="18">B20</f>
        <v>Road-650 Red, 52</v>
      </c>
      <c r="G22" s="2">
        <f t="shared" si="18"/>
        <v>32598.516600000003</v>
      </c>
      <c r="Q22"/>
      <c r="R22"/>
      <c r="V22"/>
      <c r="W22"/>
      <c r="AE22"/>
    </row>
    <row r="23" spans="2:34" x14ac:dyDescent="0.35">
      <c r="B23" s="6" t="s">
        <v>91</v>
      </c>
      <c r="C23" s="8">
        <v>25735.671000000002</v>
      </c>
      <c r="F23" s="2" t="str">
        <f t="shared" ref="F23:G23" si="19">B21</f>
        <v>Road-650 Red, 60</v>
      </c>
      <c r="G23" s="2">
        <f t="shared" si="19"/>
        <v>32026.612800000003</v>
      </c>
      <c r="Q23"/>
      <c r="R23"/>
      <c r="V23"/>
      <c r="W23"/>
      <c r="AE23"/>
    </row>
    <row r="24" spans="2:34" x14ac:dyDescent="0.35">
      <c r="B24" s="6" t="s">
        <v>89</v>
      </c>
      <c r="C24" s="8">
        <v>24877.815300000002</v>
      </c>
      <c r="F24" s="2" t="str">
        <f t="shared" ref="F24:G24" si="20">B22</f>
        <v>Road-650 Black, 60</v>
      </c>
      <c r="G24" s="2">
        <f t="shared" si="20"/>
        <v>30882.805200000003</v>
      </c>
      <c r="Q24"/>
      <c r="R24"/>
      <c r="V24"/>
      <c r="W24"/>
      <c r="AE24"/>
    </row>
    <row r="25" spans="2:34" x14ac:dyDescent="0.35">
      <c r="B25" s="6" t="s">
        <v>88</v>
      </c>
      <c r="C25" s="8">
        <v>24019.959600000002</v>
      </c>
      <c r="F25" s="2" t="str">
        <f t="shared" ref="F25:G25" si="21">B23</f>
        <v>Road-650 Red, 58</v>
      </c>
      <c r="G25" s="2">
        <f t="shared" si="21"/>
        <v>25735.671000000002</v>
      </c>
      <c r="Q25"/>
      <c r="R25"/>
      <c r="V25"/>
      <c r="W25"/>
      <c r="AE25"/>
    </row>
    <row r="26" spans="2:34" x14ac:dyDescent="0.35">
      <c r="B26" s="6" t="s">
        <v>93</v>
      </c>
      <c r="C26" s="8">
        <v>11438.076000000001</v>
      </c>
      <c r="F26" s="2" t="str">
        <f t="shared" ref="F26:G26" si="22">B24</f>
        <v>Road-650 Red, 48</v>
      </c>
      <c r="G26" s="2">
        <f t="shared" si="22"/>
        <v>24877.815300000002</v>
      </c>
      <c r="Q26"/>
      <c r="R26"/>
      <c r="V26"/>
      <c r="W26"/>
      <c r="AE26"/>
    </row>
    <row r="27" spans="2:34" x14ac:dyDescent="0.35">
      <c r="B27" s="6" t="s">
        <v>83</v>
      </c>
      <c r="C27" s="8">
        <v>5433.0861000000004</v>
      </c>
      <c r="F27" s="2" t="str">
        <f t="shared" ref="F27:G27" si="23">B25</f>
        <v>Road-650 Red, 44</v>
      </c>
      <c r="G27" s="2">
        <f t="shared" si="23"/>
        <v>24019.959600000002</v>
      </c>
      <c r="Q27"/>
      <c r="R27"/>
      <c r="V27"/>
      <c r="W27"/>
      <c r="AE27"/>
    </row>
    <row r="28" spans="2:34" x14ac:dyDescent="0.35">
      <c r="B28" s="6" t="s">
        <v>440</v>
      </c>
      <c r="C28" s="8">
        <v>0</v>
      </c>
      <c r="F28" s="2" t="str">
        <f t="shared" ref="F28:G28" si="24">B26</f>
        <v>Road-650 Red, 62</v>
      </c>
      <c r="G28" s="2">
        <f t="shared" si="24"/>
        <v>11438.076000000001</v>
      </c>
      <c r="Q28"/>
      <c r="R28"/>
      <c r="V28"/>
      <c r="W28"/>
      <c r="AE28"/>
    </row>
    <row r="29" spans="2:34" x14ac:dyDescent="0.35">
      <c r="B29" s="6" t="s">
        <v>511</v>
      </c>
      <c r="C29" s="8">
        <v>0</v>
      </c>
      <c r="F29" s="2" t="str">
        <f t="shared" ref="F29:G29" si="25">B27</f>
        <v>Road-650 Black, 48</v>
      </c>
      <c r="G29" s="2">
        <f t="shared" si="25"/>
        <v>5433.0861000000004</v>
      </c>
      <c r="Q29"/>
      <c r="R29"/>
      <c r="V29"/>
      <c r="W29"/>
      <c r="AE29"/>
    </row>
    <row r="30" spans="2:34" x14ac:dyDescent="0.35">
      <c r="B30" s="6" t="s">
        <v>486</v>
      </c>
      <c r="C30" s="8">
        <v>0</v>
      </c>
      <c r="F30" s="2" t="str">
        <f t="shared" ref="F30:G30" si="26">B28</f>
        <v>ML Crankarm</v>
      </c>
      <c r="G30" s="2">
        <f t="shared" si="26"/>
        <v>0</v>
      </c>
      <c r="Q30"/>
      <c r="R30"/>
      <c r="V30"/>
      <c r="W30"/>
      <c r="AE30"/>
    </row>
    <row r="31" spans="2:34" x14ac:dyDescent="0.35">
      <c r="B31" s="6" t="s">
        <v>200</v>
      </c>
      <c r="C31" s="8">
        <v>0</v>
      </c>
      <c r="F31" s="2" t="str">
        <f t="shared" ref="F31:G31" si="27">B29</f>
        <v>Tension Pulley</v>
      </c>
      <c r="G31" s="2">
        <f t="shared" si="27"/>
        <v>0</v>
      </c>
      <c r="Q31"/>
      <c r="R31"/>
      <c r="V31"/>
      <c r="W31"/>
      <c r="AE31"/>
    </row>
    <row r="32" spans="2:34" x14ac:dyDescent="0.35">
      <c r="B32" s="6" t="s">
        <v>176</v>
      </c>
      <c r="C32" s="8">
        <v>0</v>
      </c>
      <c r="F32" s="2" t="str">
        <f t="shared" ref="F32:G32" si="28">B30</f>
        <v>Mountain-300 Black, 48</v>
      </c>
      <c r="G32" s="2">
        <f t="shared" si="28"/>
        <v>0</v>
      </c>
      <c r="Q32"/>
      <c r="R32"/>
      <c r="V32"/>
      <c r="W32"/>
      <c r="AE32"/>
    </row>
    <row r="33" spans="2:31" x14ac:dyDescent="0.35">
      <c r="B33" s="6" t="s">
        <v>201</v>
      </c>
      <c r="C33" s="8">
        <v>0</v>
      </c>
      <c r="F33" s="2" t="str">
        <f t="shared" ref="F33:G33" si="29">B31</f>
        <v>External Lock Washer 5</v>
      </c>
      <c r="G33" s="2">
        <f t="shared" si="29"/>
        <v>0</v>
      </c>
      <c r="Q33"/>
      <c r="R33"/>
      <c r="V33"/>
      <c r="W33"/>
      <c r="AE33"/>
    </row>
    <row r="34" spans="2:31" x14ac:dyDescent="0.35">
      <c r="B34" s="6" t="s">
        <v>471</v>
      </c>
      <c r="C34" s="8">
        <v>0</v>
      </c>
      <c r="F34" s="2" t="str">
        <f t="shared" ref="F34:G34" si="30">B32</f>
        <v>Water Bottle - 30 oz.</v>
      </c>
      <c r="G34" s="2">
        <f t="shared" si="30"/>
        <v>0</v>
      </c>
      <c r="Q34"/>
      <c r="R34"/>
      <c r="V34"/>
      <c r="W34"/>
      <c r="AE34"/>
    </row>
    <row r="35" spans="2:31" x14ac:dyDescent="0.35">
      <c r="B35" s="6" t="s">
        <v>202</v>
      </c>
      <c r="C35" s="8">
        <v>0</v>
      </c>
      <c r="F35" s="2" t="str">
        <f t="shared" ref="F35:G35" si="31">B33</f>
        <v>External Lock Washer 6</v>
      </c>
      <c r="G35" s="2">
        <f t="shared" si="31"/>
        <v>0</v>
      </c>
      <c r="Q35"/>
      <c r="R35"/>
      <c r="V35"/>
      <c r="W35"/>
      <c r="AE35"/>
    </row>
    <row r="36" spans="2:31" x14ac:dyDescent="0.35">
      <c r="B36" s="6" t="s">
        <v>187</v>
      </c>
      <c r="C36" s="8">
        <v>0</v>
      </c>
      <c r="F36" s="2" t="str">
        <f t="shared" ref="F36:G36" si="32">B34</f>
        <v>ML Road Handlebars</v>
      </c>
      <c r="G36" s="2">
        <f t="shared" si="32"/>
        <v>0</v>
      </c>
      <c r="Q36"/>
      <c r="R36"/>
      <c r="V36"/>
      <c r="W36"/>
      <c r="AE36"/>
    </row>
    <row r="37" spans="2:31" x14ac:dyDescent="0.35">
      <c r="B37" s="6" t="s">
        <v>203</v>
      </c>
      <c r="C37" s="8">
        <v>0</v>
      </c>
      <c r="F37" s="2" t="str">
        <f t="shared" ref="F37:G37" si="33">B35</f>
        <v>External Lock Washer 7</v>
      </c>
      <c r="G37" s="2">
        <f t="shared" si="33"/>
        <v>0</v>
      </c>
      <c r="Q37"/>
      <c r="R37"/>
      <c r="V37"/>
      <c r="W37"/>
      <c r="AE37"/>
    </row>
    <row r="38" spans="2:31" x14ac:dyDescent="0.35">
      <c r="B38" s="6" t="s">
        <v>543</v>
      </c>
      <c r="C38" s="8">
        <v>0</v>
      </c>
      <c r="F38" s="2" t="str">
        <f t="shared" ref="F38:G38" si="34">B36</f>
        <v>Chainring</v>
      </c>
      <c r="G38" s="2">
        <f t="shared" si="34"/>
        <v>0</v>
      </c>
      <c r="Q38"/>
      <c r="R38"/>
      <c r="V38"/>
      <c r="W38"/>
      <c r="AE38"/>
    </row>
    <row r="39" spans="2:31" x14ac:dyDescent="0.35">
      <c r="B39" s="6" t="s">
        <v>204</v>
      </c>
      <c r="C39" s="8">
        <v>0</v>
      </c>
      <c r="F39" s="2" t="str">
        <f t="shared" ref="F39:G39" si="35">B37</f>
        <v>External Lock Washer 8</v>
      </c>
      <c r="G39" s="2">
        <f t="shared" si="35"/>
        <v>0</v>
      </c>
      <c r="Q39"/>
      <c r="R39"/>
      <c r="V39"/>
      <c r="W39"/>
      <c r="AE39"/>
    </row>
    <row r="40" spans="2:31" x14ac:dyDescent="0.35">
      <c r="B40" s="6" t="s">
        <v>424</v>
      </c>
      <c r="C40" s="8">
        <v>0</v>
      </c>
      <c r="F40" s="2" t="str">
        <f t="shared" ref="F40:G40" si="36">B38</f>
        <v>Thin-Jam Lock Nut 9</v>
      </c>
      <c r="G40" s="2">
        <f t="shared" si="36"/>
        <v>0</v>
      </c>
      <c r="Q40"/>
      <c r="R40"/>
      <c r="V40"/>
      <c r="W40"/>
      <c r="AE40"/>
    </row>
    <row r="41" spans="2:31" x14ac:dyDescent="0.35">
      <c r="B41" s="6" t="s">
        <v>100</v>
      </c>
      <c r="C41" s="8">
        <v>0</v>
      </c>
      <c r="F41" s="2" t="str">
        <f t="shared" ref="F41:G41" si="37">B39</f>
        <v>External Lock Washer 9</v>
      </c>
      <c r="G41" s="2">
        <f t="shared" si="37"/>
        <v>0</v>
      </c>
      <c r="Q41"/>
      <c r="R41"/>
      <c r="V41"/>
      <c r="W41"/>
      <c r="AE41"/>
    </row>
    <row r="42" spans="2:31" x14ac:dyDescent="0.35">
      <c r="B42" s="6" t="s">
        <v>456</v>
      </c>
      <c r="C42" s="8">
        <v>0</v>
      </c>
      <c r="F42" s="2" t="str">
        <f t="shared" ref="F42:G42" si="38">B40</f>
        <v>Metal Angle</v>
      </c>
      <c r="G42" s="2">
        <f t="shared" si="38"/>
        <v>0</v>
      </c>
      <c r="Q42"/>
      <c r="R42"/>
      <c r="V42"/>
      <c r="W42"/>
      <c r="AE42"/>
    </row>
    <row r="43" spans="2:31" x14ac:dyDescent="0.35">
      <c r="B43" s="6" t="s">
        <v>205</v>
      </c>
      <c r="C43" s="8">
        <v>0</v>
      </c>
      <c r="F43" s="2" t="str">
        <f t="shared" ref="F43:G43" si="39">B41</f>
        <v>Fender Set - Mountain</v>
      </c>
      <c r="G43" s="2">
        <f t="shared" si="39"/>
        <v>0</v>
      </c>
      <c r="Q43"/>
      <c r="R43"/>
      <c r="V43"/>
      <c r="W43"/>
      <c r="AE43"/>
    </row>
    <row r="44" spans="2:31" x14ac:dyDescent="0.35">
      <c r="B44" s="6" t="s">
        <v>95</v>
      </c>
      <c r="C44" s="8">
        <v>0</v>
      </c>
      <c r="F44" s="2" t="str">
        <f t="shared" ref="F44:G44" si="40">B42</f>
        <v>ML Mountain Rear Wheel</v>
      </c>
      <c r="G44" s="2">
        <f t="shared" si="40"/>
        <v>0</v>
      </c>
      <c r="Q44"/>
      <c r="R44"/>
      <c r="V44"/>
      <c r="W44"/>
      <c r="AE44"/>
    </row>
    <row r="45" spans="2:31" x14ac:dyDescent="0.35">
      <c r="B45" s="6" t="s">
        <v>206</v>
      </c>
      <c r="C45" s="8">
        <v>0</v>
      </c>
      <c r="F45" s="2" t="str">
        <f t="shared" ref="F45:G45" si="41">B43</f>
        <v>Flat Washer 1</v>
      </c>
      <c r="G45" s="2">
        <f t="shared" si="41"/>
        <v>0</v>
      </c>
      <c r="Q45"/>
      <c r="R45"/>
      <c r="V45"/>
      <c r="W45"/>
    </row>
    <row r="46" spans="2:31" x14ac:dyDescent="0.35">
      <c r="B46" s="6" t="s">
        <v>488</v>
      </c>
      <c r="C46" s="8">
        <v>0</v>
      </c>
      <c r="F46" s="2" t="str">
        <f t="shared" ref="F46:G46" si="42">B44</f>
        <v>AWC Logo Cap</v>
      </c>
      <c r="G46" s="2">
        <f t="shared" si="42"/>
        <v>0</v>
      </c>
      <c r="Q46"/>
      <c r="R46"/>
      <c r="V46"/>
      <c r="W46"/>
    </row>
    <row r="47" spans="2:31" x14ac:dyDescent="0.35">
      <c r="B47" s="6" t="s">
        <v>207</v>
      </c>
      <c r="C47" s="8">
        <v>0</v>
      </c>
      <c r="F47" s="2" t="str">
        <f t="shared" ref="F47:G47" si="43">B45</f>
        <v>Flat Washer 2</v>
      </c>
      <c r="G47" s="2">
        <f t="shared" si="43"/>
        <v>0</v>
      </c>
      <c r="Q47"/>
      <c r="R47"/>
      <c r="V47"/>
      <c r="W47"/>
    </row>
    <row r="48" spans="2:31" x14ac:dyDescent="0.35">
      <c r="B48" s="6" t="s">
        <v>498</v>
      </c>
      <c r="C48" s="8">
        <v>0</v>
      </c>
      <c r="F48" s="2" t="str">
        <f t="shared" ref="F48:G48" si="44">B46</f>
        <v>Paint - Blue</v>
      </c>
      <c r="G48" s="2">
        <f t="shared" si="44"/>
        <v>0</v>
      </c>
      <c r="Q48"/>
      <c r="R48"/>
      <c r="V48"/>
      <c r="W48"/>
    </row>
    <row r="49" spans="2:23" x14ac:dyDescent="0.35">
      <c r="B49" s="6" t="s">
        <v>208</v>
      </c>
      <c r="C49" s="8">
        <v>0</v>
      </c>
      <c r="F49" s="2" t="str">
        <f t="shared" ref="F49:G49" si="45">B47</f>
        <v>Flat Washer 3</v>
      </c>
      <c r="G49" s="2">
        <f t="shared" si="45"/>
        <v>0</v>
      </c>
      <c r="Q49"/>
      <c r="R49"/>
      <c r="V49"/>
      <c r="W49"/>
    </row>
    <row r="50" spans="2:23" x14ac:dyDescent="0.35">
      <c r="B50" s="6" t="s">
        <v>527</v>
      </c>
      <c r="C50" s="8">
        <v>0</v>
      </c>
      <c r="F50" s="2" t="str">
        <f t="shared" ref="F50:G50" si="46">B48</f>
        <v>Road-450 Red, 44</v>
      </c>
      <c r="G50" s="2">
        <f t="shared" si="46"/>
        <v>0</v>
      </c>
      <c r="Q50"/>
      <c r="R50"/>
      <c r="V50"/>
      <c r="W50"/>
    </row>
    <row r="51" spans="2:23" x14ac:dyDescent="0.35">
      <c r="B51" s="6" t="s">
        <v>209</v>
      </c>
      <c r="C51" s="8">
        <v>0</v>
      </c>
      <c r="F51" s="2" t="str">
        <f t="shared" ref="F51:G51" si="47">B49</f>
        <v>Flat Washer 4</v>
      </c>
      <c r="G51" s="2">
        <f t="shared" si="47"/>
        <v>0</v>
      </c>
      <c r="Q51"/>
      <c r="R51"/>
      <c r="V51"/>
      <c r="W51"/>
    </row>
    <row r="52" spans="2:23" x14ac:dyDescent="0.35">
      <c r="B52" s="6" t="s">
        <v>161</v>
      </c>
      <c r="C52" s="8">
        <v>0</v>
      </c>
      <c r="F52" s="2" t="str">
        <f t="shared" ref="F52:G52" si="48">B50</f>
        <v>Thin-Jam Hex Nut 9</v>
      </c>
      <c r="G52" s="2">
        <f t="shared" si="48"/>
        <v>0</v>
      </c>
      <c r="Q52"/>
      <c r="R52"/>
      <c r="V52"/>
      <c r="W52"/>
    </row>
    <row r="53" spans="2:23" x14ac:dyDescent="0.35">
      <c r="B53" s="6" t="s">
        <v>210</v>
      </c>
      <c r="C53" s="8">
        <v>0</v>
      </c>
      <c r="F53" s="2" t="str">
        <f t="shared" ref="F53:G53" si="49">B51</f>
        <v>Flat Washer 5</v>
      </c>
      <c r="G53" s="2">
        <f t="shared" si="49"/>
        <v>0</v>
      </c>
      <c r="Q53"/>
      <c r="R53"/>
      <c r="V53"/>
      <c r="W53"/>
    </row>
    <row r="54" spans="2:23" x14ac:dyDescent="0.35">
      <c r="B54" s="6" t="s">
        <v>416</v>
      </c>
      <c r="C54" s="8">
        <v>0</v>
      </c>
      <c r="F54" s="2" t="str">
        <f t="shared" ref="F54:G54" si="50">B52</f>
        <v>Touring-1000 Yellow, 60</v>
      </c>
      <c r="G54" s="2">
        <f t="shared" si="50"/>
        <v>0</v>
      </c>
      <c r="Q54"/>
      <c r="R54"/>
      <c r="V54"/>
      <c r="W54"/>
    </row>
    <row r="55" spans="2:23" x14ac:dyDescent="0.35">
      <c r="B55" s="6" t="s">
        <v>211</v>
      </c>
      <c r="C55" s="8">
        <v>0</v>
      </c>
      <c r="F55" s="2" t="str">
        <f t="shared" ref="F55:G55" si="51">B53</f>
        <v>Flat Washer 6</v>
      </c>
      <c r="G55" s="2">
        <f t="shared" si="51"/>
        <v>0</v>
      </c>
      <c r="Q55"/>
      <c r="R55"/>
      <c r="V55"/>
      <c r="W55"/>
    </row>
    <row r="56" spans="2:23" x14ac:dyDescent="0.35">
      <c r="B56" s="6" t="s">
        <v>432</v>
      </c>
      <c r="C56" s="8">
        <v>0</v>
      </c>
      <c r="F56" s="2" t="str">
        <f t="shared" ref="F56:G56" si="52">B54</f>
        <v>Lower Head Race</v>
      </c>
      <c r="G56" s="2">
        <f t="shared" si="52"/>
        <v>0</v>
      </c>
      <c r="Q56"/>
      <c r="R56"/>
      <c r="V56"/>
      <c r="W56"/>
    </row>
    <row r="57" spans="2:23" x14ac:dyDescent="0.35">
      <c r="B57" s="6" t="s">
        <v>212</v>
      </c>
      <c r="C57" s="8">
        <v>0</v>
      </c>
      <c r="F57" s="2" t="str">
        <f t="shared" ref="F57:G57" si="53">B55</f>
        <v>Flat Washer 7</v>
      </c>
      <c r="G57" s="2">
        <f t="shared" si="53"/>
        <v>0</v>
      </c>
      <c r="Q57"/>
      <c r="R57"/>
      <c r="V57"/>
      <c r="W57"/>
    </row>
    <row r="58" spans="2:23" x14ac:dyDescent="0.35">
      <c r="B58" s="6" t="s">
        <v>448</v>
      </c>
      <c r="C58" s="8">
        <v>0</v>
      </c>
      <c r="F58" s="2" t="str">
        <f t="shared" ref="F58:G58" si="54">B56</f>
        <v>Metal Sheet 3</v>
      </c>
      <c r="G58" s="2">
        <f t="shared" si="54"/>
        <v>0</v>
      </c>
      <c r="Q58"/>
      <c r="R58"/>
      <c r="V58"/>
      <c r="W58"/>
    </row>
    <row r="59" spans="2:23" x14ac:dyDescent="0.35">
      <c r="B59" s="6" t="s">
        <v>213</v>
      </c>
      <c r="C59" s="8">
        <v>0</v>
      </c>
      <c r="F59" s="2" t="str">
        <f t="shared" ref="F59:G59" si="55">B57</f>
        <v>Flat Washer 8</v>
      </c>
      <c r="G59" s="2">
        <f t="shared" si="55"/>
        <v>0</v>
      </c>
      <c r="Q59"/>
      <c r="R59"/>
      <c r="V59"/>
      <c r="W59"/>
    </row>
    <row r="60" spans="2:23" x14ac:dyDescent="0.35">
      <c r="B60" s="6" t="s">
        <v>463</v>
      </c>
      <c r="C60" s="8">
        <v>0</v>
      </c>
      <c r="F60" s="2" t="str">
        <f t="shared" ref="F60:G60" si="56">B58</f>
        <v>ML Mountain Frame - Black, 48</v>
      </c>
      <c r="G60" s="2">
        <f t="shared" si="56"/>
        <v>0</v>
      </c>
      <c r="Q60"/>
      <c r="R60"/>
      <c r="V60"/>
      <c r="W60"/>
    </row>
    <row r="61" spans="2:23" x14ac:dyDescent="0.35">
      <c r="B61" s="6" t="s">
        <v>214</v>
      </c>
      <c r="C61" s="8">
        <v>0</v>
      </c>
      <c r="F61" s="2" t="str">
        <f t="shared" ref="F61:G61" si="57">B59</f>
        <v>Flat Washer 9</v>
      </c>
      <c r="G61" s="2">
        <f t="shared" si="57"/>
        <v>0</v>
      </c>
      <c r="Q61"/>
      <c r="R61"/>
      <c r="V61"/>
      <c r="W61"/>
    </row>
    <row r="62" spans="2:23" x14ac:dyDescent="0.35">
      <c r="B62" s="6" t="s">
        <v>478</v>
      </c>
      <c r="C62" s="8">
        <v>0</v>
      </c>
      <c r="F62" s="2" t="str">
        <f t="shared" ref="F62:G62" si="58">B60</f>
        <v>ML Road Frame - Red, 58</v>
      </c>
      <c r="G62" s="2">
        <f t="shared" si="58"/>
        <v>0</v>
      </c>
      <c r="Q62"/>
      <c r="R62"/>
      <c r="V62"/>
      <c r="W62"/>
    </row>
    <row r="63" spans="2:23" x14ac:dyDescent="0.35">
      <c r="B63" s="6" t="s">
        <v>215</v>
      </c>
      <c r="C63" s="8">
        <v>0</v>
      </c>
      <c r="F63" s="2" t="str">
        <f t="shared" ref="F63:G63" si="59">B61</f>
        <v>Fork Crown</v>
      </c>
      <c r="G63" s="2">
        <f t="shared" si="59"/>
        <v>0</v>
      </c>
      <c r="Q63"/>
      <c r="R63"/>
      <c r="V63"/>
      <c r="W63"/>
    </row>
    <row r="64" spans="2:23" x14ac:dyDescent="0.35">
      <c r="B64" s="6" t="s">
        <v>59</v>
      </c>
      <c r="C64" s="8">
        <v>0</v>
      </c>
      <c r="F64" s="2" t="str">
        <f t="shared" ref="F64:G64" si="60">B62</f>
        <v>ML Touring Seat/Saddle</v>
      </c>
      <c r="G64" s="2">
        <f t="shared" si="60"/>
        <v>0</v>
      </c>
      <c r="Q64"/>
      <c r="R64"/>
      <c r="V64"/>
      <c r="W64"/>
    </row>
    <row r="65" spans="2:23" x14ac:dyDescent="0.35">
      <c r="B65" s="6" t="s">
        <v>216</v>
      </c>
      <c r="C65" s="8">
        <v>0</v>
      </c>
      <c r="F65" s="2" t="str">
        <f t="shared" ref="F65:G65" si="61">B63</f>
        <v>Fork End</v>
      </c>
      <c r="G65" s="2">
        <f t="shared" si="61"/>
        <v>0</v>
      </c>
      <c r="Q65"/>
      <c r="R65"/>
      <c r="V65"/>
      <c r="W65"/>
    </row>
    <row r="66" spans="2:23" x14ac:dyDescent="0.35">
      <c r="B66" s="6" t="s">
        <v>125</v>
      </c>
      <c r="C66" s="8">
        <v>0</v>
      </c>
      <c r="F66" s="2" t="str">
        <f t="shared" ref="F66:G66" si="62">B64</f>
        <v>Mountain-200 Black, 42</v>
      </c>
      <c r="G66" s="2">
        <f t="shared" si="62"/>
        <v>0</v>
      </c>
      <c r="Q66"/>
      <c r="R66"/>
      <c r="V66"/>
      <c r="W66"/>
    </row>
    <row r="67" spans="2:23" x14ac:dyDescent="0.35">
      <c r="B67" s="6" t="s">
        <v>217</v>
      </c>
      <c r="C67" s="8">
        <v>0</v>
      </c>
      <c r="F67" s="2" t="str">
        <f t="shared" ref="F67:G67" si="63">B65</f>
        <v>Freewheel</v>
      </c>
      <c r="G67" s="2">
        <f t="shared" si="63"/>
        <v>0</v>
      </c>
      <c r="Q67"/>
      <c r="R67"/>
      <c r="V67"/>
      <c r="W67"/>
    </row>
    <row r="68" spans="2:23" x14ac:dyDescent="0.35">
      <c r="B68" s="6" t="s">
        <v>493</v>
      </c>
      <c r="C68" s="8">
        <v>0</v>
      </c>
      <c r="F68" s="2" t="str">
        <f t="shared" ref="F68:G68" si="64">B66</f>
        <v>Mountain-500 Black, 48</v>
      </c>
      <c r="G68" s="2">
        <f t="shared" si="64"/>
        <v>0</v>
      </c>
      <c r="Q68"/>
      <c r="R68"/>
      <c r="V68"/>
      <c r="W68"/>
    </row>
    <row r="69" spans="2:23" x14ac:dyDescent="0.35">
      <c r="B69" s="6" t="s">
        <v>218</v>
      </c>
      <c r="C69" s="8">
        <v>0</v>
      </c>
      <c r="F69" s="2" t="str">
        <f t="shared" ref="F69:G69" si="65">B67</f>
        <v>Front Brakes</v>
      </c>
      <c r="G69" s="2">
        <f t="shared" si="65"/>
        <v>0</v>
      </c>
      <c r="Q69"/>
      <c r="R69"/>
      <c r="V69"/>
      <c r="W69"/>
    </row>
    <row r="70" spans="2:23" x14ac:dyDescent="0.35">
      <c r="B70" s="6" t="s">
        <v>73</v>
      </c>
      <c r="C70" s="8">
        <v>0</v>
      </c>
      <c r="F70" s="2" t="str">
        <f t="shared" ref="F70:G70" si="66">B68</f>
        <v>Rear Brakes</v>
      </c>
      <c r="G70" s="2">
        <f t="shared" si="66"/>
        <v>0</v>
      </c>
      <c r="Q70"/>
      <c r="R70"/>
      <c r="V70"/>
      <c r="W70"/>
    </row>
    <row r="71" spans="2:23" x14ac:dyDescent="0.35">
      <c r="B71" s="6" t="s">
        <v>219</v>
      </c>
      <c r="C71" s="8">
        <v>0</v>
      </c>
      <c r="F71" s="2" t="str">
        <f t="shared" ref="F71:G71" si="67">B69</f>
        <v>Front Derailleur</v>
      </c>
      <c r="G71" s="2">
        <f t="shared" si="67"/>
        <v>0</v>
      </c>
      <c r="Q71"/>
      <c r="R71"/>
      <c r="V71"/>
      <c r="W71"/>
    </row>
    <row r="72" spans="2:23" x14ac:dyDescent="0.35">
      <c r="B72" s="6" t="s">
        <v>80</v>
      </c>
      <c r="C72" s="8">
        <v>0</v>
      </c>
      <c r="F72" s="2" t="str">
        <f t="shared" ref="F72:G72" si="68">B70</f>
        <v>Road-250 Red, 44</v>
      </c>
      <c r="G72" s="2">
        <f t="shared" si="68"/>
        <v>0</v>
      </c>
      <c r="Q72"/>
      <c r="R72"/>
      <c r="V72"/>
      <c r="W72"/>
    </row>
    <row r="73" spans="2:23" x14ac:dyDescent="0.35">
      <c r="B73" s="6" t="s">
        <v>220</v>
      </c>
      <c r="C73" s="8">
        <v>0</v>
      </c>
      <c r="F73" s="2" t="str">
        <f t="shared" ref="F73:G73" si="69">B71</f>
        <v>Front Derailleur Cage</v>
      </c>
      <c r="G73" s="2">
        <f t="shared" si="69"/>
        <v>0</v>
      </c>
      <c r="Q73"/>
      <c r="R73"/>
      <c r="V73"/>
      <c r="W73"/>
    </row>
    <row r="74" spans="2:23" x14ac:dyDescent="0.35">
      <c r="B74" s="6" t="s">
        <v>519</v>
      </c>
      <c r="C74" s="8">
        <v>0</v>
      </c>
      <c r="F74" s="2" t="str">
        <f t="shared" ref="F74:G74" si="70">B72</f>
        <v>Road-550-W Yellow, 44</v>
      </c>
      <c r="G74" s="2">
        <f t="shared" si="70"/>
        <v>0</v>
      </c>
      <c r="Q74"/>
      <c r="R74"/>
      <c r="V74"/>
      <c r="W74"/>
    </row>
    <row r="75" spans="2:23" x14ac:dyDescent="0.35">
      <c r="B75" s="6" t="s">
        <v>221</v>
      </c>
      <c r="C75" s="8">
        <v>0</v>
      </c>
      <c r="F75" s="2" t="str">
        <f t="shared" ref="F75:G75" si="71">B73</f>
        <v>Front Derailleur Linkage</v>
      </c>
      <c r="G75" s="2">
        <f t="shared" si="71"/>
        <v>0</v>
      </c>
      <c r="Q75"/>
      <c r="R75"/>
      <c r="V75"/>
      <c r="W75"/>
    </row>
    <row r="76" spans="2:23" x14ac:dyDescent="0.35">
      <c r="B76" s="6" t="s">
        <v>535</v>
      </c>
      <c r="C76" s="8">
        <v>0</v>
      </c>
      <c r="F76" s="2" t="str">
        <f t="shared" ref="F76:G76" si="72">B74</f>
        <v>Thin-Jam Hex Nut 16</v>
      </c>
      <c r="G76" s="2">
        <f t="shared" si="72"/>
        <v>0</v>
      </c>
      <c r="Q76"/>
      <c r="R76"/>
      <c r="V76"/>
      <c r="W76"/>
    </row>
    <row r="77" spans="2:23" x14ac:dyDescent="0.35">
      <c r="B77" s="6" t="s">
        <v>222</v>
      </c>
      <c r="C77" s="8">
        <v>0</v>
      </c>
      <c r="F77" s="2" t="str">
        <f t="shared" ref="F77:G77" si="73">B75</f>
        <v>Full-Finger Gloves, L</v>
      </c>
      <c r="G77" s="2">
        <f t="shared" si="73"/>
        <v>0</v>
      </c>
      <c r="Q77"/>
      <c r="R77"/>
      <c r="V77"/>
      <c r="W77"/>
    </row>
    <row r="78" spans="2:23" x14ac:dyDescent="0.35">
      <c r="B78" s="6" t="s">
        <v>153</v>
      </c>
      <c r="C78" s="8">
        <v>0</v>
      </c>
      <c r="F78" s="2" t="str">
        <f t="shared" ref="F78:G78" si="74">B76</f>
        <v>Thin-Jam Lock Nut 16</v>
      </c>
      <c r="G78" s="2">
        <f t="shared" si="74"/>
        <v>0</v>
      </c>
      <c r="Q78"/>
      <c r="R78"/>
      <c r="V78"/>
      <c r="W78"/>
    </row>
    <row r="79" spans="2:23" x14ac:dyDescent="0.35">
      <c r="B79" s="6" t="s">
        <v>223</v>
      </c>
      <c r="C79" s="8">
        <v>0</v>
      </c>
      <c r="F79" s="2" t="str">
        <f t="shared" ref="F79:G79" si="75">B77</f>
        <v>Full-Finger Gloves, M</v>
      </c>
      <c r="G79" s="2">
        <f t="shared" si="75"/>
        <v>0</v>
      </c>
      <c r="Q79"/>
      <c r="R79"/>
      <c r="V79"/>
      <c r="W79"/>
    </row>
    <row r="80" spans="2:23" x14ac:dyDescent="0.35">
      <c r="B80" s="6" t="s">
        <v>169</v>
      </c>
      <c r="C80" s="8">
        <v>0</v>
      </c>
      <c r="F80" s="2" t="str">
        <f t="shared" ref="F80:G80" si="76">B78</f>
        <v>Touring Tire Tube</v>
      </c>
      <c r="G80" s="2">
        <f t="shared" si="76"/>
        <v>0</v>
      </c>
      <c r="Q80"/>
      <c r="R80"/>
      <c r="V80"/>
      <c r="W80"/>
    </row>
    <row r="81" spans="2:23" x14ac:dyDescent="0.35">
      <c r="B81" s="6" t="s">
        <v>224</v>
      </c>
      <c r="C81" s="8">
        <v>0</v>
      </c>
      <c r="F81" s="2" t="str">
        <f t="shared" ref="F81:G81" si="77">B79</f>
        <v>Full-Finger Gloves, S</v>
      </c>
      <c r="G81" s="2">
        <f t="shared" si="77"/>
        <v>0</v>
      </c>
      <c r="Q81"/>
      <c r="R81"/>
      <c r="V81"/>
      <c r="W81"/>
    </row>
    <row r="82" spans="2:23" x14ac:dyDescent="0.35">
      <c r="B82" s="6" t="s">
        <v>110</v>
      </c>
      <c r="C82" s="8">
        <v>0</v>
      </c>
      <c r="F82" s="2" t="str">
        <f t="shared" ref="F82:G82" si="78">B80</f>
        <v>Touring-3000 Blue, 58</v>
      </c>
      <c r="G82" s="2">
        <f t="shared" si="78"/>
        <v>0</v>
      </c>
      <c r="Q82"/>
      <c r="R82"/>
      <c r="V82"/>
      <c r="W82"/>
    </row>
    <row r="83" spans="2:23" x14ac:dyDescent="0.35">
      <c r="B83" s="6" t="s">
        <v>101</v>
      </c>
      <c r="C83" s="8">
        <v>0</v>
      </c>
      <c r="F83" s="2" t="str">
        <f t="shared" ref="F83:G83" si="79">B81</f>
        <v>Guide Pulley</v>
      </c>
      <c r="G83" s="2">
        <f t="shared" si="79"/>
        <v>0</v>
      </c>
      <c r="Q83"/>
      <c r="R83"/>
      <c r="V83"/>
      <c r="W83"/>
    </row>
    <row r="84" spans="2:23" x14ac:dyDescent="0.35">
      <c r="B84" s="6" t="s">
        <v>420</v>
      </c>
      <c r="C84" s="8">
        <v>0</v>
      </c>
      <c r="F84" s="2" t="str">
        <f t="shared" ref="F84:G84" si="80">B82</f>
        <v>Long-Sleeve Logo Jersey, L</v>
      </c>
      <c r="G84" s="2">
        <f t="shared" si="80"/>
        <v>0</v>
      </c>
      <c r="Q84"/>
      <c r="R84"/>
      <c r="V84"/>
      <c r="W84"/>
    </row>
    <row r="85" spans="2:23" x14ac:dyDescent="0.35">
      <c r="B85" s="6" t="s">
        <v>102</v>
      </c>
      <c r="C85" s="8">
        <v>0</v>
      </c>
      <c r="F85" s="2" t="str">
        <f t="shared" ref="F85:G85" si="81">B83</f>
        <v>Half-Finger Gloves, L</v>
      </c>
      <c r="G85" s="2">
        <f t="shared" si="81"/>
        <v>0</v>
      </c>
      <c r="Q85"/>
      <c r="R85"/>
      <c r="V85"/>
      <c r="W85"/>
    </row>
    <row r="86" spans="2:23" x14ac:dyDescent="0.35">
      <c r="B86" s="6" t="s">
        <v>428</v>
      </c>
      <c r="C86" s="8">
        <v>0</v>
      </c>
      <c r="F86" s="2" t="str">
        <f t="shared" ref="F86:G86" si="82">B84</f>
        <v>Men's Sports Shorts, L</v>
      </c>
      <c r="G86" s="2">
        <f t="shared" si="82"/>
        <v>0</v>
      </c>
      <c r="Q86"/>
      <c r="R86"/>
      <c r="V86"/>
      <c r="W86"/>
    </row>
    <row r="87" spans="2:23" x14ac:dyDescent="0.35">
      <c r="B87" s="6" t="s">
        <v>103</v>
      </c>
      <c r="C87" s="8">
        <v>0</v>
      </c>
      <c r="F87" s="2" t="str">
        <f t="shared" ref="F87:G87" si="83">B85</f>
        <v>Half-Finger Gloves, M</v>
      </c>
      <c r="G87" s="2">
        <f t="shared" si="83"/>
        <v>0</v>
      </c>
      <c r="Q87"/>
      <c r="R87"/>
      <c r="V87"/>
      <c r="W87"/>
    </row>
    <row r="88" spans="2:23" x14ac:dyDescent="0.35">
      <c r="B88" s="6" t="s">
        <v>436</v>
      </c>
      <c r="C88" s="8">
        <v>0</v>
      </c>
      <c r="F88" s="2" t="str">
        <f t="shared" ref="F88:G88" si="84">B86</f>
        <v>Metal Plate 2</v>
      </c>
      <c r="G88" s="2">
        <f t="shared" si="84"/>
        <v>0</v>
      </c>
      <c r="Q88"/>
      <c r="R88"/>
      <c r="V88"/>
      <c r="W88"/>
    </row>
    <row r="89" spans="2:23" x14ac:dyDescent="0.35">
      <c r="B89" s="6" t="s">
        <v>225</v>
      </c>
      <c r="C89" s="8">
        <v>0</v>
      </c>
      <c r="F89" s="2" t="str">
        <f t="shared" ref="F89:G89" si="85">B87</f>
        <v>Half-Finger Gloves, S</v>
      </c>
      <c r="G89" s="2">
        <f t="shared" si="85"/>
        <v>0</v>
      </c>
      <c r="Q89"/>
      <c r="R89"/>
      <c r="V89"/>
      <c r="W89"/>
    </row>
    <row r="90" spans="2:23" x14ac:dyDescent="0.35">
      <c r="B90" s="6" t="s">
        <v>444</v>
      </c>
      <c r="C90" s="8">
        <v>0</v>
      </c>
      <c r="F90" s="2" t="str">
        <f t="shared" ref="F90:G90" si="86">B88</f>
        <v>Metal Sheet 7</v>
      </c>
      <c r="G90" s="2">
        <f t="shared" si="86"/>
        <v>0</v>
      </c>
      <c r="Q90"/>
      <c r="R90"/>
      <c r="V90"/>
      <c r="W90"/>
    </row>
    <row r="91" spans="2:23" x14ac:dyDescent="0.35">
      <c r="B91" s="6" t="s">
        <v>226</v>
      </c>
      <c r="C91" s="8">
        <v>0</v>
      </c>
      <c r="F91" s="2" t="str">
        <f t="shared" ref="F91:G91" si="87">B89</f>
        <v>Handlebar Tube</v>
      </c>
      <c r="G91" s="2">
        <f t="shared" si="87"/>
        <v>0</v>
      </c>
      <c r="Q91"/>
      <c r="R91"/>
      <c r="V91"/>
      <c r="W91"/>
    </row>
    <row r="92" spans="2:23" x14ac:dyDescent="0.35">
      <c r="B92" s="6" t="s">
        <v>452</v>
      </c>
      <c r="C92" s="8">
        <v>0</v>
      </c>
      <c r="F92" s="2" t="str">
        <f t="shared" ref="F92:G92" si="88">B90</f>
        <v>ML Headset</v>
      </c>
      <c r="G92" s="2">
        <f t="shared" si="88"/>
        <v>0</v>
      </c>
      <c r="Q92"/>
      <c r="R92"/>
      <c r="V92"/>
      <c r="W92"/>
    </row>
    <row r="93" spans="2:23" x14ac:dyDescent="0.35">
      <c r="B93" s="6" t="s">
        <v>227</v>
      </c>
      <c r="C93" s="8">
        <v>0</v>
      </c>
      <c r="F93" s="2" t="str">
        <f t="shared" ref="F93:G93" si="89">B91</f>
        <v>Head Tube</v>
      </c>
      <c r="G93" s="2">
        <f t="shared" si="89"/>
        <v>0</v>
      </c>
      <c r="Q93"/>
      <c r="R93"/>
      <c r="V93"/>
      <c r="W93"/>
    </row>
    <row r="94" spans="2:23" x14ac:dyDescent="0.35">
      <c r="B94" s="6" t="s">
        <v>114</v>
      </c>
      <c r="C94" s="8">
        <v>0</v>
      </c>
      <c r="F94" s="2" t="str">
        <f t="shared" ref="F94:G94" si="90">B92</f>
        <v>ML Mountain Frame-W - Silver, 46</v>
      </c>
      <c r="G94" s="2">
        <f t="shared" si="90"/>
        <v>0</v>
      </c>
      <c r="Q94"/>
      <c r="R94"/>
      <c r="V94"/>
      <c r="W94"/>
    </row>
    <row r="95" spans="2:23" x14ac:dyDescent="0.35">
      <c r="B95" s="6" t="s">
        <v>228</v>
      </c>
      <c r="C95" s="8">
        <v>0</v>
      </c>
      <c r="F95" s="2" t="str">
        <f t="shared" ref="F95:G95" si="91">B93</f>
        <v>Headlights - Dual-Beam</v>
      </c>
      <c r="G95" s="2">
        <f t="shared" si="91"/>
        <v>0</v>
      </c>
      <c r="Q95"/>
      <c r="R95"/>
      <c r="V95"/>
      <c r="W95"/>
    </row>
    <row r="96" spans="2:23" x14ac:dyDescent="0.35">
      <c r="B96" s="6" t="s">
        <v>467</v>
      </c>
      <c r="C96" s="8">
        <v>0</v>
      </c>
      <c r="F96" s="2" t="str">
        <f t="shared" ref="F96:G96" si="92">B94</f>
        <v>ML Mountain Tire</v>
      </c>
      <c r="G96" s="2">
        <f t="shared" si="92"/>
        <v>0</v>
      </c>
      <c r="Q96"/>
      <c r="R96"/>
      <c r="V96"/>
      <c r="W96"/>
    </row>
    <row r="97" spans="2:23" x14ac:dyDescent="0.35">
      <c r="B97" s="6" t="s">
        <v>229</v>
      </c>
      <c r="C97" s="8">
        <v>0</v>
      </c>
      <c r="F97" s="2" t="str">
        <f t="shared" ref="F97:G97" si="93">B95</f>
        <v>Headlights - Weatherproof</v>
      </c>
      <c r="G97" s="2">
        <f t="shared" si="93"/>
        <v>0</v>
      </c>
      <c r="Q97"/>
      <c r="R97"/>
      <c r="V97"/>
      <c r="W97"/>
    </row>
    <row r="98" spans="2:23" x14ac:dyDescent="0.35">
      <c r="B98" s="6" t="s">
        <v>475</v>
      </c>
      <c r="C98" s="8">
        <v>0</v>
      </c>
      <c r="F98" s="2" t="str">
        <f t="shared" ref="F98:G98" si="94">B96</f>
        <v>ML Road Frame-W - Yellow, 42</v>
      </c>
      <c r="G98" s="2">
        <f t="shared" si="94"/>
        <v>0</v>
      </c>
      <c r="Q98"/>
      <c r="R98"/>
      <c r="V98"/>
      <c r="W98"/>
    </row>
    <row r="99" spans="2:23" x14ac:dyDescent="0.35">
      <c r="B99" s="6" t="s">
        <v>230</v>
      </c>
      <c r="C99" s="8">
        <v>0</v>
      </c>
      <c r="F99" s="2" t="str">
        <f t="shared" ref="F99:G99" si="95">B97</f>
        <v>Headset Ball Bearings</v>
      </c>
      <c r="G99" s="2">
        <f t="shared" si="95"/>
        <v>0</v>
      </c>
      <c r="Q99"/>
      <c r="R99"/>
      <c r="V99"/>
      <c r="W99"/>
    </row>
    <row r="100" spans="2:23" x14ac:dyDescent="0.35">
      <c r="B100" s="6" t="s">
        <v>481</v>
      </c>
      <c r="C100" s="8">
        <v>0</v>
      </c>
      <c r="F100" s="2" t="str">
        <f t="shared" ref="F100:G100" si="96">B98</f>
        <v>ML Road Seat Assembly</v>
      </c>
      <c r="G100" s="2">
        <f t="shared" si="96"/>
        <v>0</v>
      </c>
      <c r="Q100"/>
      <c r="R100"/>
      <c r="V100"/>
      <c r="W100"/>
    </row>
    <row r="101" spans="2:23" x14ac:dyDescent="0.35">
      <c r="B101" s="6" t="s">
        <v>231</v>
      </c>
      <c r="C101" s="8">
        <v>0</v>
      </c>
      <c r="F101" s="2" t="str">
        <f t="shared" ref="F101:G101" si="97">B99</f>
        <v>Hex Nut 1</v>
      </c>
      <c r="G101" s="2">
        <f t="shared" si="97"/>
        <v>0</v>
      </c>
      <c r="Q101"/>
      <c r="R101"/>
      <c r="V101"/>
      <c r="W101"/>
    </row>
    <row r="102" spans="2:23" x14ac:dyDescent="0.35">
      <c r="B102" s="6" t="s">
        <v>183</v>
      </c>
      <c r="C102" s="8">
        <v>0</v>
      </c>
      <c r="F102" s="2" t="str">
        <f t="shared" ref="F102:G102" si="98">B100</f>
        <v>Mountain End Caps</v>
      </c>
      <c r="G102" s="2">
        <f t="shared" si="98"/>
        <v>0</v>
      </c>
      <c r="Q102"/>
      <c r="R102"/>
      <c r="V102"/>
      <c r="W102"/>
    </row>
    <row r="103" spans="2:23" x14ac:dyDescent="0.35">
      <c r="B103" s="6" t="s">
        <v>232</v>
      </c>
      <c r="C103" s="8">
        <v>0</v>
      </c>
      <c r="F103" s="2" t="str">
        <f t="shared" ref="F103:G103" si="99">B101</f>
        <v>Hex Nut 10</v>
      </c>
      <c r="G103" s="2">
        <f t="shared" si="99"/>
        <v>0</v>
      </c>
      <c r="Q103"/>
      <c r="R103"/>
      <c r="V103"/>
      <c r="W103"/>
    </row>
    <row r="104" spans="2:23" x14ac:dyDescent="0.35">
      <c r="B104" s="6" t="s">
        <v>63</v>
      </c>
      <c r="C104" s="8">
        <v>0</v>
      </c>
      <c r="F104" s="2" t="str">
        <f t="shared" ref="F104:G104" si="100">B102</f>
        <v>Blade</v>
      </c>
      <c r="G104" s="2">
        <f t="shared" si="100"/>
        <v>0</v>
      </c>
      <c r="Q104"/>
      <c r="R104"/>
      <c r="V104"/>
      <c r="W104"/>
    </row>
    <row r="105" spans="2:23" x14ac:dyDescent="0.35">
      <c r="B105" s="6" t="s">
        <v>233</v>
      </c>
      <c r="C105" s="8">
        <v>0</v>
      </c>
      <c r="F105" s="2" t="str">
        <f t="shared" ref="F105:G105" si="101">B103</f>
        <v>Hex Nut 11</v>
      </c>
      <c r="G105" s="2">
        <f t="shared" si="101"/>
        <v>0</v>
      </c>
      <c r="Q105"/>
      <c r="R105"/>
      <c r="V105"/>
      <c r="W105"/>
    </row>
    <row r="106" spans="2:23" x14ac:dyDescent="0.35">
      <c r="B106" s="6" t="s">
        <v>121</v>
      </c>
      <c r="C106" s="8">
        <v>0</v>
      </c>
      <c r="F106" s="2" t="str">
        <f t="shared" ref="F106:G106" si="102">B104</f>
        <v>Mountain-200 Silver, 46</v>
      </c>
      <c r="G106" s="2">
        <f t="shared" si="102"/>
        <v>0</v>
      </c>
      <c r="Q106"/>
      <c r="R106"/>
      <c r="V106"/>
      <c r="W106"/>
    </row>
    <row r="107" spans="2:23" x14ac:dyDescent="0.35">
      <c r="B107" s="6" t="s">
        <v>234</v>
      </c>
      <c r="C107" s="8">
        <v>0</v>
      </c>
      <c r="F107" s="2" t="str">
        <f t="shared" ref="F107:G107" si="103">B105</f>
        <v>Hex Nut 12</v>
      </c>
      <c r="G107" s="2">
        <f t="shared" si="103"/>
        <v>0</v>
      </c>
      <c r="Q107"/>
      <c r="R107"/>
      <c r="V107"/>
      <c r="W107"/>
    </row>
    <row r="108" spans="2:23" x14ac:dyDescent="0.35">
      <c r="B108" s="6" t="s">
        <v>129</v>
      </c>
      <c r="C108" s="8">
        <v>0</v>
      </c>
      <c r="F108" s="2" t="str">
        <f t="shared" ref="F108:G108" si="104">B106</f>
        <v>Mountain-400-W Silver, 46</v>
      </c>
      <c r="G108" s="2">
        <f t="shared" si="104"/>
        <v>0</v>
      </c>
      <c r="Q108"/>
      <c r="R108"/>
      <c r="V108"/>
      <c r="W108"/>
    </row>
    <row r="109" spans="2:23" x14ac:dyDescent="0.35">
      <c r="B109" s="6" t="s">
        <v>235</v>
      </c>
      <c r="C109" s="8">
        <v>0</v>
      </c>
      <c r="F109" s="2" t="str">
        <f t="shared" ref="F109:G109" si="105">B107</f>
        <v>Hex Nut 13</v>
      </c>
      <c r="G109" s="2">
        <f t="shared" si="105"/>
        <v>0</v>
      </c>
      <c r="Q109"/>
      <c r="R109"/>
      <c r="V109"/>
      <c r="W109"/>
    </row>
    <row r="110" spans="2:23" x14ac:dyDescent="0.35">
      <c r="B110" s="6" t="s">
        <v>132</v>
      </c>
      <c r="C110" s="8">
        <v>0</v>
      </c>
      <c r="F110" s="2" t="str">
        <f t="shared" ref="F110:G110" si="106">B108</f>
        <v>Mountain-500 Silver, 44</v>
      </c>
      <c r="G110" s="2">
        <f t="shared" si="106"/>
        <v>0</v>
      </c>
      <c r="Q110"/>
      <c r="R110"/>
      <c r="V110"/>
      <c r="W110"/>
    </row>
    <row r="111" spans="2:23" x14ac:dyDescent="0.35">
      <c r="B111" s="6" t="s">
        <v>236</v>
      </c>
      <c r="C111" s="8">
        <v>0</v>
      </c>
      <c r="F111" s="2" t="str">
        <f t="shared" ref="F111:G111" si="107">B109</f>
        <v>Hex Nut 14</v>
      </c>
      <c r="G111" s="2">
        <f t="shared" si="107"/>
        <v>0</v>
      </c>
      <c r="Q111"/>
      <c r="R111"/>
      <c r="V111"/>
      <c r="W111"/>
    </row>
    <row r="112" spans="2:23" x14ac:dyDescent="0.35">
      <c r="B112" s="6" t="s">
        <v>135</v>
      </c>
      <c r="C112" s="8">
        <v>0</v>
      </c>
      <c r="F112" s="2" t="str">
        <f t="shared" ref="F112:G112" si="108">B110</f>
        <v>Patch Kit/8 Patches</v>
      </c>
      <c r="G112" s="2">
        <f t="shared" si="108"/>
        <v>0</v>
      </c>
      <c r="Q112"/>
      <c r="R112"/>
      <c r="V112"/>
      <c r="W112"/>
    </row>
    <row r="113" spans="2:23" x14ac:dyDescent="0.35">
      <c r="B113" s="6" t="s">
        <v>237</v>
      </c>
      <c r="C113" s="8">
        <v>0</v>
      </c>
      <c r="F113" s="2" t="str">
        <f t="shared" ref="F113:G113" si="109">B111</f>
        <v>Hex Nut 15</v>
      </c>
      <c r="G113" s="2">
        <f t="shared" si="109"/>
        <v>0</v>
      </c>
      <c r="Q113"/>
      <c r="R113"/>
      <c r="V113"/>
      <c r="W113"/>
    </row>
    <row r="114" spans="2:23" x14ac:dyDescent="0.35">
      <c r="B114" s="6" t="s">
        <v>69</v>
      </c>
      <c r="C114" s="8">
        <v>0</v>
      </c>
      <c r="F114" s="2" t="str">
        <f t="shared" ref="F114:G114" si="110">B112</f>
        <v>Road Bottle Cage</v>
      </c>
      <c r="G114" s="2">
        <f t="shared" si="110"/>
        <v>0</v>
      </c>
      <c r="Q114"/>
      <c r="R114"/>
      <c r="V114"/>
      <c r="W114"/>
    </row>
    <row r="115" spans="2:23" x14ac:dyDescent="0.35">
      <c r="B115" s="6" t="s">
        <v>238</v>
      </c>
      <c r="C115" s="8">
        <v>0</v>
      </c>
      <c r="F115" s="2" t="str">
        <f t="shared" ref="F115:G115" si="111">B113</f>
        <v>Hex Nut 16</v>
      </c>
      <c r="G115" s="2">
        <f t="shared" si="111"/>
        <v>0</v>
      </c>
      <c r="Q115"/>
      <c r="R115"/>
      <c r="V115"/>
      <c r="W115"/>
    </row>
    <row r="116" spans="2:23" x14ac:dyDescent="0.35">
      <c r="B116" s="6" t="s">
        <v>137</v>
      </c>
      <c r="C116" s="8">
        <v>0</v>
      </c>
      <c r="F116" s="2" t="str">
        <f t="shared" ref="F116:G116" si="112">B114</f>
        <v>Road-250 Black, 44</v>
      </c>
      <c r="G116" s="2">
        <f t="shared" si="112"/>
        <v>0</v>
      </c>
      <c r="Q116"/>
      <c r="R116"/>
      <c r="V116"/>
      <c r="W116"/>
    </row>
    <row r="117" spans="2:23" x14ac:dyDescent="0.35">
      <c r="B117" s="6" t="s">
        <v>239</v>
      </c>
      <c r="C117" s="8">
        <v>0</v>
      </c>
      <c r="F117" s="2" t="str">
        <f t="shared" ref="F117:G117" si="113">B115</f>
        <v>Hex Nut 17</v>
      </c>
      <c r="G117" s="2">
        <f t="shared" si="113"/>
        <v>0</v>
      </c>
      <c r="Q117"/>
      <c r="R117"/>
      <c r="V117"/>
      <c r="W117"/>
    </row>
    <row r="118" spans="2:23" x14ac:dyDescent="0.35">
      <c r="B118" s="6" t="s">
        <v>502</v>
      </c>
      <c r="C118" s="8">
        <v>0</v>
      </c>
      <c r="F118" s="2" t="str">
        <f t="shared" ref="F118:G118" si="114">B116</f>
        <v>Road-350-W Yellow, 40</v>
      </c>
      <c r="G118" s="2">
        <f t="shared" si="114"/>
        <v>0</v>
      </c>
      <c r="Q118"/>
      <c r="R118"/>
      <c r="V118"/>
      <c r="W118"/>
    </row>
    <row r="119" spans="2:23" x14ac:dyDescent="0.35">
      <c r="B119" s="6" t="s">
        <v>240</v>
      </c>
      <c r="C119" s="8">
        <v>0</v>
      </c>
      <c r="F119" s="2" t="str">
        <f t="shared" ref="F119:G119" si="115">B117</f>
        <v>Hex Nut 18</v>
      </c>
      <c r="G119" s="2">
        <f t="shared" si="115"/>
        <v>0</v>
      </c>
      <c r="Q119"/>
      <c r="R119"/>
      <c r="V119"/>
      <c r="W119"/>
    </row>
    <row r="120" spans="2:23" x14ac:dyDescent="0.35">
      <c r="B120" s="6" t="s">
        <v>197</v>
      </c>
      <c r="C120" s="8">
        <v>0</v>
      </c>
      <c r="F120" s="2" t="str">
        <f t="shared" ref="F120:G120" si="116">B118</f>
        <v>Road-450 Red, 60</v>
      </c>
      <c r="G120" s="2">
        <f t="shared" si="116"/>
        <v>0</v>
      </c>
      <c r="Q120"/>
      <c r="R120"/>
      <c r="V120"/>
      <c r="W120"/>
    </row>
    <row r="121" spans="2:23" x14ac:dyDescent="0.35">
      <c r="B121" s="6" t="s">
        <v>241</v>
      </c>
      <c r="C121" s="8">
        <v>0</v>
      </c>
      <c r="F121" s="2" t="str">
        <f t="shared" ref="F121:G121" si="117">B119</f>
        <v>Hex Nut 19</v>
      </c>
      <c r="G121" s="2">
        <f t="shared" si="117"/>
        <v>0</v>
      </c>
      <c r="Q121"/>
      <c r="R121"/>
      <c r="V121"/>
      <c r="W121"/>
    </row>
    <row r="122" spans="2:23" x14ac:dyDescent="0.35">
      <c r="B122" s="6" t="s">
        <v>515</v>
      </c>
      <c r="C122" s="8">
        <v>0</v>
      </c>
      <c r="F122" s="2" t="str">
        <f t="shared" ref="F122:G122" si="118">B120</f>
        <v>External Lock Washer 2</v>
      </c>
      <c r="G122" s="2">
        <f t="shared" si="118"/>
        <v>0</v>
      </c>
      <c r="Q122"/>
      <c r="R122"/>
      <c r="V122"/>
      <c r="W122"/>
    </row>
    <row r="123" spans="2:23" x14ac:dyDescent="0.35">
      <c r="B123" s="6" t="s">
        <v>242</v>
      </c>
      <c r="C123" s="8">
        <v>0</v>
      </c>
      <c r="F123" s="2" t="str">
        <f t="shared" ref="F123:G123" si="119">B121</f>
        <v>Hex Nut 2</v>
      </c>
      <c r="G123" s="2">
        <f t="shared" si="119"/>
        <v>0</v>
      </c>
      <c r="Q123"/>
      <c r="R123"/>
      <c r="V123"/>
      <c r="W123"/>
    </row>
    <row r="124" spans="2:23" x14ac:dyDescent="0.35">
      <c r="B124" s="6" t="s">
        <v>523</v>
      </c>
      <c r="C124" s="8">
        <v>0</v>
      </c>
      <c r="F124" s="2" t="str">
        <f t="shared" ref="F124:G124" si="120">B122</f>
        <v>Thin-Jam Hex Nut 12</v>
      </c>
      <c r="G124" s="2">
        <f t="shared" si="120"/>
        <v>0</v>
      </c>
      <c r="Q124"/>
      <c r="R124"/>
      <c r="V124"/>
      <c r="W124"/>
    </row>
    <row r="125" spans="2:23" x14ac:dyDescent="0.35">
      <c r="B125" s="6" t="s">
        <v>243</v>
      </c>
      <c r="C125" s="8">
        <v>0</v>
      </c>
      <c r="F125" s="2" t="str">
        <f t="shared" ref="F125:G125" si="121">B123</f>
        <v>Hex Nut 20</v>
      </c>
      <c r="G125" s="2">
        <f t="shared" si="121"/>
        <v>0</v>
      </c>
      <c r="Q125"/>
      <c r="R125"/>
      <c r="V125"/>
      <c r="W125"/>
    </row>
    <row r="126" spans="2:23" x14ac:dyDescent="0.35">
      <c r="B126" s="6" t="s">
        <v>531</v>
      </c>
      <c r="C126" s="8">
        <v>0</v>
      </c>
      <c r="F126" s="2" t="str">
        <f t="shared" ref="F126:G126" si="122">B124</f>
        <v>Thin-Jam Hex Nut 5</v>
      </c>
      <c r="G126" s="2">
        <f t="shared" si="122"/>
        <v>0</v>
      </c>
      <c r="Q126"/>
      <c r="R126"/>
      <c r="V126"/>
      <c r="W126"/>
    </row>
    <row r="127" spans="2:23" x14ac:dyDescent="0.35">
      <c r="B127" s="6" t="s">
        <v>244</v>
      </c>
      <c r="C127" s="8">
        <v>0</v>
      </c>
      <c r="F127" s="2" t="str">
        <f t="shared" ref="F127:G127" si="123">B125</f>
        <v>Hex Nut 21</v>
      </c>
      <c r="G127" s="2">
        <f t="shared" si="123"/>
        <v>0</v>
      </c>
      <c r="Q127"/>
      <c r="R127"/>
      <c r="V127"/>
      <c r="W127"/>
    </row>
    <row r="128" spans="2:23" x14ac:dyDescent="0.35">
      <c r="B128" s="6" t="s">
        <v>539</v>
      </c>
      <c r="C128" s="8">
        <v>0</v>
      </c>
      <c r="F128" s="2" t="str">
        <f t="shared" ref="F128:G128" si="124">B126</f>
        <v>Thin-Jam Lock Nut 12</v>
      </c>
      <c r="G128" s="2">
        <f t="shared" si="124"/>
        <v>0</v>
      </c>
      <c r="Q128"/>
      <c r="R128"/>
      <c r="V128"/>
      <c r="W128"/>
    </row>
    <row r="129" spans="2:23" x14ac:dyDescent="0.35">
      <c r="B129" s="6" t="s">
        <v>245</v>
      </c>
      <c r="C129" s="8">
        <v>0</v>
      </c>
      <c r="F129" s="2" t="str">
        <f t="shared" ref="F129:G129" si="125">B127</f>
        <v>Hex Nut 22</v>
      </c>
      <c r="G129" s="2">
        <f t="shared" si="125"/>
        <v>0</v>
      </c>
      <c r="Q129"/>
      <c r="R129"/>
      <c r="V129"/>
      <c r="W129"/>
    </row>
    <row r="130" spans="2:23" x14ac:dyDescent="0.35">
      <c r="B130" s="6" t="s">
        <v>547</v>
      </c>
      <c r="C130" s="8">
        <v>0</v>
      </c>
      <c r="F130" s="2" t="str">
        <f t="shared" ref="F130:G130" si="126">B128</f>
        <v>Thin-Jam Lock Nut 5</v>
      </c>
      <c r="G130" s="2">
        <f t="shared" si="126"/>
        <v>0</v>
      </c>
      <c r="Q130"/>
      <c r="R130"/>
      <c r="V130"/>
      <c r="W130"/>
    </row>
    <row r="131" spans="2:23" x14ac:dyDescent="0.35">
      <c r="B131" s="6" t="s">
        <v>246</v>
      </c>
      <c r="C131" s="8">
        <v>0</v>
      </c>
      <c r="F131" s="2" t="str">
        <f t="shared" ref="F131:G131" si="127">B129</f>
        <v>Hex Nut 23</v>
      </c>
      <c r="G131" s="2">
        <f t="shared" si="127"/>
        <v>0</v>
      </c>
      <c r="Q131"/>
      <c r="R131"/>
      <c r="V131"/>
      <c r="W131"/>
    </row>
    <row r="132" spans="2:23" x14ac:dyDescent="0.35">
      <c r="B132" s="6" t="s">
        <v>157</v>
      </c>
      <c r="C132" s="8">
        <v>0</v>
      </c>
      <c r="F132" s="2" t="str">
        <f t="shared" ref="F132:G132" si="128">B130</f>
        <v>Touring Pedal</v>
      </c>
      <c r="G132" s="2">
        <f t="shared" si="128"/>
        <v>0</v>
      </c>
      <c r="Q132"/>
      <c r="R132"/>
      <c r="V132"/>
      <c r="W132"/>
    </row>
    <row r="133" spans="2:23" x14ac:dyDescent="0.35">
      <c r="B133" s="6" t="s">
        <v>247</v>
      </c>
      <c r="C133" s="8">
        <v>0</v>
      </c>
      <c r="F133" s="2" t="str">
        <f t="shared" ref="F133:G133" si="129">B131</f>
        <v>Hex Nut 3</v>
      </c>
      <c r="G133" s="2">
        <f t="shared" si="129"/>
        <v>0</v>
      </c>
      <c r="Q133"/>
      <c r="R133"/>
      <c r="V133"/>
      <c r="W133"/>
    </row>
    <row r="134" spans="2:23" x14ac:dyDescent="0.35">
      <c r="B134" s="6" t="s">
        <v>165</v>
      </c>
      <c r="C134" s="8">
        <v>0</v>
      </c>
      <c r="F134" s="2" t="str">
        <f t="shared" ref="F134:G134" si="130">B132</f>
        <v>Touring-1000 Blue, 60</v>
      </c>
      <c r="G134" s="2">
        <f t="shared" si="130"/>
        <v>0</v>
      </c>
      <c r="Q134"/>
      <c r="R134"/>
      <c r="V134"/>
      <c r="W134"/>
    </row>
    <row r="135" spans="2:23" x14ac:dyDescent="0.35">
      <c r="B135" s="6" t="s">
        <v>248</v>
      </c>
      <c r="C135" s="8">
        <v>0</v>
      </c>
      <c r="F135" s="2" t="str">
        <f t="shared" ref="F135:G135" si="131">B133</f>
        <v>Hex Nut 4</v>
      </c>
      <c r="G135" s="2">
        <f t="shared" si="131"/>
        <v>0</v>
      </c>
      <c r="Q135"/>
      <c r="R135"/>
      <c r="V135"/>
      <c r="W135"/>
    </row>
    <row r="136" spans="2:23" x14ac:dyDescent="0.35">
      <c r="B136" s="6" t="s">
        <v>173</v>
      </c>
      <c r="C136" s="8">
        <v>0</v>
      </c>
      <c r="F136" s="2" t="str">
        <f t="shared" ref="F136:G136" si="132">B134</f>
        <v>Touring-2000 Blue, 60</v>
      </c>
      <c r="G136" s="2">
        <f t="shared" si="132"/>
        <v>0</v>
      </c>
      <c r="Q136"/>
      <c r="R136"/>
      <c r="V136"/>
      <c r="W136"/>
    </row>
    <row r="137" spans="2:23" x14ac:dyDescent="0.35">
      <c r="B137" s="6" t="s">
        <v>249</v>
      </c>
      <c r="C137" s="8">
        <v>0</v>
      </c>
      <c r="F137" s="2" t="str">
        <f t="shared" ref="F137:G137" si="133">B135</f>
        <v>Hex Nut 5</v>
      </c>
      <c r="G137" s="2">
        <f t="shared" si="133"/>
        <v>0</v>
      </c>
      <c r="Q137"/>
      <c r="R137"/>
      <c r="V137"/>
      <c r="W137"/>
    </row>
    <row r="138" spans="2:23" x14ac:dyDescent="0.35">
      <c r="B138" s="6" t="s">
        <v>551</v>
      </c>
      <c r="C138" s="8">
        <v>0</v>
      </c>
      <c r="F138" s="2" t="str">
        <f t="shared" ref="F138:G138" si="134">B136</f>
        <v>Touring-3000 Yellow, 54</v>
      </c>
      <c r="G138" s="2">
        <f t="shared" si="134"/>
        <v>0</v>
      </c>
      <c r="Q138"/>
      <c r="R138"/>
      <c r="V138"/>
      <c r="W138"/>
    </row>
    <row r="139" spans="2:23" x14ac:dyDescent="0.35">
      <c r="B139" s="6" t="s">
        <v>250</v>
      </c>
      <c r="C139" s="8">
        <v>0</v>
      </c>
      <c r="F139" s="2" t="str">
        <f t="shared" ref="F139:G139" si="135">B137</f>
        <v>Hex Nut 6</v>
      </c>
      <c r="G139" s="2">
        <f t="shared" si="135"/>
        <v>0</v>
      </c>
      <c r="Q139"/>
      <c r="R139"/>
      <c r="V139"/>
      <c r="W139"/>
    </row>
    <row r="140" spans="2:23" x14ac:dyDescent="0.35">
      <c r="B140" s="6" t="s">
        <v>112</v>
      </c>
      <c r="C140" s="8">
        <v>0</v>
      </c>
      <c r="F140" s="2" t="str">
        <f t="shared" ref="F140:G140" si="136">B138</f>
        <v>Women's Tights, L</v>
      </c>
      <c r="G140" s="2">
        <f t="shared" si="136"/>
        <v>0</v>
      </c>
      <c r="Q140"/>
      <c r="R140"/>
      <c r="V140"/>
      <c r="W140"/>
    </row>
    <row r="141" spans="2:23" x14ac:dyDescent="0.35">
      <c r="B141" s="6" t="s">
        <v>251</v>
      </c>
      <c r="C141" s="8">
        <v>0</v>
      </c>
      <c r="F141" s="2" t="str">
        <f t="shared" ref="F141:G141" si="137">B139</f>
        <v>Hex Nut 7</v>
      </c>
      <c r="G141" s="2">
        <f t="shared" si="137"/>
        <v>0</v>
      </c>
      <c r="Q141"/>
      <c r="R141"/>
      <c r="V141"/>
      <c r="W141"/>
    </row>
    <row r="142" spans="2:23" x14ac:dyDescent="0.35">
      <c r="B142" s="6" t="s">
        <v>418</v>
      </c>
      <c r="C142" s="8">
        <v>0</v>
      </c>
      <c r="F142" s="2" t="str">
        <f t="shared" ref="F142:G142" si="138">B140</f>
        <v>Long-Sleeve Logo Jersey, S</v>
      </c>
      <c r="G142" s="2">
        <f t="shared" si="138"/>
        <v>0</v>
      </c>
      <c r="Q142"/>
      <c r="R142"/>
      <c r="V142"/>
      <c r="W142"/>
    </row>
    <row r="143" spans="2:23" x14ac:dyDescent="0.35">
      <c r="B143" s="6" t="s">
        <v>252</v>
      </c>
      <c r="C143" s="8">
        <v>0</v>
      </c>
      <c r="F143" s="2" t="str">
        <f t="shared" ref="F143:G143" si="139">B141</f>
        <v>Hex Nut 8</v>
      </c>
      <c r="G143" s="2">
        <f t="shared" si="139"/>
        <v>0</v>
      </c>
      <c r="Q143"/>
      <c r="R143"/>
      <c r="V143"/>
      <c r="W143"/>
    </row>
    <row r="144" spans="2:23" x14ac:dyDescent="0.35">
      <c r="B144" s="6" t="s">
        <v>422</v>
      </c>
      <c r="C144" s="8">
        <v>0</v>
      </c>
      <c r="F144" s="2" t="str">
        <f t="shared" ref="F144:G144" si="140">B142</f>
        <v>Men's Bib-Shorts, M</v>
      </c>
      <c r="G144" s="2">
        <f t="shared" si="140"/>
        <v>0</v>
      </c>
      <c r="Q144"/>
      <c r="R144"/>
      <c r="V144"/>
      <c r="W144"/>
    </row>
    <row r="145" spans="2:23" x14ac:dyDescent="0.35">
      <c r="B145" s="6" t="s">
        <v>104</v>
      </c>
      <c r="C145" s="8">
        <v>0</v>
      </c>
      <c r="F145" s="2" t="str">
        <f t="shared" ref="F145:G145" si="141">B143</f>
        <v>Hex Nut 9</v>
      </c>
      <c r="G145" s="2">
        <f t="shared" si="141"/>
        <v>0</v>
      </c>
      <c r="Q145"/>
      <c r="R145"/>
      <c r="V145"/>
      <c r="W145"/>
    </row>
    <row r="146" spans="2:23" x14ac:dyDescent="0.35">
      <c r="B146" s="6" t="s">
        <v>426</v>
      </c>
      <c r="C146" s="8">
        <v>0</v>
      </c>
      <c r="F146" s="2" t="str">
        <f t="shared" ref="F146:G146" si="142">B144</f>
        <v>Men's Sports Shorts, S</v>
      </c>
      <c r="G146" s="2">
        <f t="shared" si="142"/>
        <v>0</v>
      </c>
      <c r="Q146"/>
      <c r="R146"/>
      <c r="V146"/>
      <c r="W146"/>
    </row>
    <row r="147" spans="2:23" x14ac:dyDescent="0.35">
      <c r="B147" s="6" t="s">
        <v>253</v>
      </c>
      <c r="C147" s="8">
        <v>0</v>
      </c>
      <c r="F147" s="2" t="str">
        <f t="shared" ref="F147:G147" si="143">B145</f>
        <v>Hitch Rack - 4-Bike</v>
      </c>
      <c r="G147" s="2">
        <f t="shared" si="143"/>
        <v>0</v>
      </c>
      <c r="Q147"/>
      <c r="R147"/>
      <c r="V147"/>
      <c r="W147"/>
    </row>
    <row r="148" spans="2:23" x14ac:dyDescent="0.35">
      <c r="B148" s="6" t="s">
        <v>430</v>
      </c>
      <c r="C148" s="8">
        <v>0</v>
      </c>
      <c r="F148" s="2" t="str">
        <f t="shared" ref="F148:G148" si="144">B146</f>
        <v>Metal Bar 2</v>
      </c>
      <c r="G148" s="2">
        <f t="shared" si="144"/>
        <v>0</v>
      </c>
      <c r="Q148"/>
      <c r="R148"/>
      <c r="V148"/>
      <c r="W148"/>
    </row>
    <row r="149" spans="2:23" x14ac:dyDescent="0.35">
      <c r="B149" s="6" t="s">
        <v>254</v>
      </c>
      <c r="C149" s="8">
        <v>0</v>
      </c>
      <c r="F149" s="2" t="str">
        <f t="shared" ref="F149:G149" si="145">B147</f>
        <v>HL Bottom Bracket</v>
      </c>
      <c r="G149" s="2">
        <f t="shared" si="145"/>
        <v>0</v>
      </c>
      <c r="Q149"/>
      <c r="R149"/>
      <c r="V149"/>
      <c r="W149"/>
    </row>
    <row r="150" spans="2:23" x14ac:dyDescent="0.35">
      <c r="B150" s="6" t="s">
        <v>434</v>
      </c>
      <c r="C150" s="8">
        <v>0</v>
      </c>
      <c r="F150" s="2" t="str">
        <f t="shared" ref="F150:G150" si="146">B148</f>
        <v>Metal Sheet 1</v>
      </c>
      <c r="G150" s="2">
        <f t="shared" si="146"/>
        <v>0</v>
      </c>
      <c r="Q150"/>
      <c r="R150"/>
      <c r="V150"/>
      <c r="W150"/>
    </row>
    <row r="151" spans="2:23" x14ac:dyDescent="0.35">
      <c r="B151" s="6" t="s">
        <v>255</v>
      </c>
      <c r="C151" s="8">
        <v>0</v>
      </c>
      <c r="F151" s="2" t="str">
        <f t="shared" ref="F151:G151" si="147">B149</f>
        <v>HL Crankarm</v>
      </c>
      <c r="G151" s="2">
        <f t="shared" si="147"/>
        <v>0</v>
      </c>
      <c r="Q151"/>
      <c r="R151"/>
      <c r="V151"/>
      <c r="W151"/>
    </row>
    <row r="152" spans="2:23" x14ac:dyDescent="0.35">
      <c r="B152" s="6" t="s">
        <v>438</v>
      </c>
      <c r="C152" s="8">
        <v>0</v>
      </c>
      <c r="F152" s="2" t="str">
        <f t="shared" ref="F152:G152" si="148">B150</f>
        <v>Metal Sheet 5</v>
      </c>
      <c r="G152" s="2">
        <f t="shared" si="148"/>
        <v>0</v>
      </c>
      <c r="Q152"/>
      <c r="R152"/>
      <c r="V152"/>
      <c r="W152"/>
    </row>
    <row r="153" spans="2:23" x14ac:dyDescent="0.35">
      <c r="B153" s="6" t="s">
        <v>256</v>
      </c>
      <c r="C153" s="8">
        <v>0</v>
      </c>
      <c r="F153" s="2" t="str">
        <f t="shared" ref="F153:G153" si="149">B151</f>
        <v>HL Crankset</v>
      </c>
      <c r="G153" s="2">
        <f t="shared" si="149"/>
        <v>0</v>
      </c>
      <c r="Q153"/>
      <c r="R153"/>
      <c r="V153"/>
      <c r="W153"/>
    </row>
    <row r="154" spans="2:23" x14ac:dyDescent="0.35">
      <c r="B154" s="6" t="s">
        <v>442</v>
      </c>
      <c r="C154" s="8">
        <v>0</v>
      </c>
      <c r="F154" s="2" t="str">
        <f t="shared" ref="F154:G154" si="150">B152</f>
        <v>Minipump</v>
      </c>
      <c r="G154" s="2">
        <f t="shared" si="150"/>
        <v>0</v>
      </c>
      <c r="Q154"/>
      <c r="R154"/>
      <c r="V154"/>
      <c r="W154"/>
    </row>
    <row r="155" spans="2:23" x14ac:dyDescent="0.35">
      <c r="B155" s="6" t="s">
        <v>257</v>
      </c>
      <c r="C155" s="8">
        <v>0</v>
      </c>
      <c r="F155" s="2" t="str">
        <f t="shared" ref="F155:G155" si="151">B153</f>
        <v>HL Fork</v>
      </c>
      <c r="G155" s="2">
        <f t="shared" si="151"/>
        <v>0</v>
      </c>
      <c r="Q155"/>
      <c r="R155"/>
      <c r="V155"/>
      <c r="W155"/>
    </row>
    <row r="156" spans="2:23" x14ac:dyDescent="0.35">
      <c r="B156" s="6" t="s">
        <v>446</v>
      </c>
      <c r="C156" s="8">
        <v>0</v>
      </c>
      <c r="F156" s="2" t="str">
        <f t="shared" ref="F156:G156" si="152">B154</f>
        <v>ML Fork</v>
      </c>
      <c r="G156" s="2">
        <f t="shared" si="152"/>
        <v>0</v>
      </c>
      <c r="Q156"/>
      <c r="R156"/>
      <c r="V156"/>
      <c r="W156"/>
    </row>
    <row r="157" spans="2:23" x14ac:dyDescent="0.35">
      <c r="B157" s="6" t="s">
        <v>258</v>
      </c>
      <c r="C157" s="8">
        <v>0</v>
      </c>
      <c r="F157" s="2" t="str">
        <f t="shared" ref="F157:G157" si="153">B155</f>
        <v>HL Grip Tape</v>
      </c>
      <c r="G157" s="2">
        <f t="shared" si="153"/>
        <v>0</v>
      </c>
      <c r="Q157"/>
      <c r="R157"/>
      <c r="V157"/>
      <c r="W157"/>
    </row>
    <row r="158" spans="2:23" x14ac:dyDescent="0.35">
      <c r="B158" s="6" t="s">
        <v>450</v>
      </c>
      <c r="C158" s="8">
        <v>0</v>
      </c>
      <c r="F158" s="2" t="str">
        <f t="shared" ref="F158:G158" si="154">B156</f>
        <v>ML Mountain Frame - Black, 40</v>
      </c>
      <c r="G158" s="2">
        <f t="shared" si="154"/>
        <v>0</v>
      </c>
      <c r="Q158"/>
      <c r="R158"/>
      <c r="V158"/>
      <c r="W158"/>
    </row>
    <row r="159" spans="2:23" x14ac:dyDescent="0.35">
      <c r="B159" s="6" t="s">
        <v>259</v>
      </c>
      <c r="C159" s="8">
        <v>0</v>
      </c>
      <c r="F159" s="2" t="str">
        <f t="shared" ref="F159:G159" si="155">B157</f>
        <v>HL Headset</v>
      </c>
      <c r="G159" s="2">
        <f t="shared" si="155"/>
        <v>0</v>
      </c>
      <c r="Q159"/>
      <c r="R159"/>
      <c r="V159"/>
      <c r="W159"/>
    </row>
    <row r="160" spans="2:23" x14ac:dyDescent="0.35">
      <c r="B160" s="6" t="s">
        <v>454</v>
      </c>
      <c r="C160" s="8">
        <v>0</v>
      </c>
      <c r="F160" s="2" t="str">
        <f t="shared" ref="F160:G160" si="156">B158</f>
        <v>ML Mountain Frame-W - Silver, 40</v>
      </c>
      <c r="G160" s="2">
        <f t="shared" si="156"/>
        <v>0</v>
      </c>
      <c r="Q160"/>
      <c r="R160"/>
      <c r="V160"/>
      <c r="W160"/>
    </row>
    <row r="161" spans="2:23" x14ac:dyDescent="0.35">
      <c r="B161" s="6" t="s">
        <v>260</v>
      </c>
      <c r="C161" s="8">
        <v>0</v>
      </c>
      <c r="F161" s="2" t="str">
        <f t="shared" ref="F161:G161" si="157">B159</f>
        <v>HL Hub</v>
      </c>
      <c r="G161" s="2">
        <f t="shared" si="157"/>
        <v>0</v>
      </c>
      <c r="Q161"/>
      <c r="R161"/>
      <c r="V161"/>
      <c r="W161"/>
    </row>
    <row r="162" spans="2:23" x14ac:dyDescent="0.35">
      <c r="B162" s="6" t="s">
        <v>458</v>
      </c>
      <c r="C162" s="8">
        <v>0</v>
      </c>
      <c r="F162" s="2" t="str">
        <f t="shared" ref="F162:G162" si="158">B160</f>
        <v>ML Mountain Handlebars</v>
      </c>
      <c r="G162" s="2">
        <f t="shared" si="158"/>
        <v>0</v>
      </c>
      <c r="Q162"/>
      <c r="R162"/>
      <c r="V162"/>
      <c r="W162"/>
    </row>
    <row r="163" spans="2:23" x14ac:dyDescent="0.35">
      <c r="B163" s="6" t="s">
        <v>261</v>
      </c>
      <c r="C163" s="8">
        <v>0</v>
      </c>
      <c r="F163" s="2" t="str">
        <f t="shared" ref="F163:G163" si="159">B161</f>
        <v>HL Mountain Frame - Black, 38</v>
      </c>
      <c r="G163" s="2">
        <f t="shared" si="159"/>
        <v>0</v>
      </c>
      <c r="Q163"/>
      <c r="R163"/>
      <c r="V163"/>
      <c r="W163"/>
    </row>
    <row r="164" spans="2:23" x14ac:dyDescent="0.35">
      <c r="B164" s="6" t="s">
        <v>461</v>
      </c>
      <c r="C164" s="8">
        <v>0</v>
      </c>
      <c r="F164" s="2" t="str">
        <f t="shared" ref="F164:G164" si="160">B162</f>
        <v>ML Mountain Seat Assembly</v>
      </c>
      <c r="G164" s="2">
        <f t="shared" si="160"/>
        <v>0</v>
      </c>
      <c r="Q164"/>
      <c r="R164"/>
      <c r="V164"/>
      <c r="W164"/>
    </row>
    <row r="165" spans="2:23" x14ac:dyDescent="0.35">
      <c r="B165" s="6" t="s">
        <v>262</v>
      </c>
      <c r="C165" s="8">
        <v>0</v>
      </c>
      <c r="F165" s="2" t="str">
        <f t="shared" ref="F165:G165" si="161">B163</f>
        <v>HL Mountain Frame - Black, 42</v>
      </c>
      <c r="G165" s="2">
        <f t="shared" si="161"/>
        <v>0</v>
      </c>
      <c r="Q165"/>
      <c r="R165"/>
      <c r="V165"/>
      <c r="W165"/>
    </row>
    <row r="166" spans="2:23" x14ac:dyDescent="0.35">
      <c r="B166" s="6" t="s">
        <v>465</v>
      </c>
      <c r="C166" s="8">
        <v>0</v>
      </c>
      <c r="F166" s="2" t="str">
        <f t="shared" ref="F166:G166" si="162">B164</f>
        <v>ML Road Frame - Red, 48</v>
      </c>
      <c r="G166" s="2">
        <f t="shared" si="162"/>
        <v>0</v>
      </c>
      <c r="Q166"/>
      <c r="R166"/>
      <c r="V166"/>
      <c r="W166"/>
    </row>
    <row r="167" spans="2:23" x14ac:dyDescent="0.35">
      <c r="B167" s="6" t="s">
        <v>263</v>
      </c>
      <c r="C167" s="8">
        <v>0</v>
      </c>
      <c r="F167" s="2" t="str">
        <f t="shared" ref="F167:G167" si="163">B165</f>
        <v>HL Mountain Frame - Black, 44</v>
      </c>
      <c r="G167" s="2">
        <f t="shared" si="163"/>
        <v>0</v>
      </c>
      <c r="Q167"/>
      <c r="R167"/>
      <c r="V167"/>
      <c r="W167"/>
    </row>
    <row r="168" spans="2:23" x14ac:dyDescent="0.35">
      <c r="B168" s="6" t="s">
        <v>469</v>
      </c>
      <c r="C168" s="8">
        <v>0</v>
      </c>
      <c r="F168" s="2" t="str">
        <f t="shared" ref="F168:G168" si="164">B166</f>
        <v>ML Road Frame-W - Yellow, 38</v>
      </c>
      <c r="G168" s="2">
        <f t="shared" si="164"/>
        <v>0</v>
      </c>
      <c r="Q168"/>
      <c r="R168"/>
      <c r="V168"/>
      <c r="W168"/>
    </row>
    <row r="169" spans="2:23" x14ac:dyDescent="0.35">
      <c r="B169" s="6" t="s">
        <v>264</v>
      </c>
      <c r="C169" s="8">
        <v>0</v>
      </c>
      <c r="F169" s="2" t="str">
        <f t="shared" ref="F169:G169" si="165">B167</f>
        <v>HL Mountain Frame - Black, 46</v>
      </c>
      <c r="G169" s="2">
        <f t="shared" si="165"/>
        <v>0</v>
      </c>
      <c r="Q169"/>
      <c r="R169"/>
      <c r="V169"/>
      <c r="W169"/>
    </row>
    <row r="170" spans="2:23" x14ac:dyDescent="0.35">
      <c r="B170" s="6" t="s">
        <v>473</v>
      </c>
      <c r="C170" s="8">
        <v>0</v>
      </c>
      <c r="F170" s="2" t="str">
        <f t="shared" ref="F170:G170" si="166">B168</f>
        <v>ML Road Frame-W - Yellow, 48</v>
      </c>
      <c r="G170" s="2">
        <f t="shared" si="166"/>
        <v>0</v>
      </c>
      <c r="Q170"/>
      <c r="R170"/>
      <c r="V170"/>
      <c r="W170"/>
    </row>
    <row r="171" spans="2:23" x14ac:dyDescent="0.35">
      <c r="B171" s="6" t="s">
        <v>265</v>
      </c>
      <c r="C171" s="8">
        <v>0</v>
      </c>
      <c r="F171" s="2" t="str">
        <f t="shared" ref="F171:G171" si="167">B169</f>
        <v>HL Mountain Frame - Black, 48</v>
      </c>
      <c r="G171" s="2">
        <f t="shared" si="167"/>
        <v>0</v>
      </c>
      <c r="Q171"/>
      <c r="R171"/>
      <c r="V171"/>
      <c r="W171"/>
    </row>
    <row r="172" spans="2:23" x14ac:dyDescent="0.35">
      <c r="B172" s="6" t="s">
        <v>115</v>
      </c>
      <c r="C172" s="8">
        <v>0</v>
      </c>
      <c r="F172" s="2" t="str">
        <f t="shared" ref="F172:G172" si="168">B170</f>
        <v>ML Road Rear Wheel</v>
      </c>
      <c r="G172" s="2">
        <f t="shared" si="168"/>
        <v>0</v>
      </c>
      <c r="Q172"/>
      <c r="R172"/>
      <c r="V172"/>
      <c r="W172"/>
    </row>
    <row r="173" spans="2:23" x14ac:dyDescent="0.35">
      <c r="B173" s="6" t="s">
        <v>266</v>
      </c>
      <c r="C173" s="8">
        <v>0</v>
      </c>
      <c r="F173" s="2" t="str">
        <f t="shared" ref="F173:G173" si="169">B171</f>
        <v>HL Mountain Frame - Silver, 38</v>
      </c>
      <c r="G173" s="2">
        <f t="shared" si="169"/>
        <v>0</v>
      </c>
      <c r="Q173"/>
      <c r="R173"/>
      <c r="V173"/>
      <c r="W173"/>
    </row>
    <row r="174" spans="2:23" x14ac:dyDescent="0.35">
      <c r="B174" s="6" t="s">
        <v>480</v>
      </c>
      <c r="C174" s="8">
        <v>0</v>
      </c>
      <c r="F174" s="2" t="str">
        <f t="shared" ref="F174:G174" si="170">B172</f>
        <v>ML Road Tire</v>
      </c>
      <c r="G174" s="2">
        <f t="shared" si="170"/>
        <v>0</v>
      </c>
      <c r="Q174"/>
      <c r="R174"/>
      <c r="V174"/>
      <c r="W174"/>
    </row>
    <row r="175" spans="2:23" x14ac:dyDescent="0.35">
      <c r="B175" s="6" t="s">
        <v>267</v>
      </c>
      <c r="C175" s="8">
        <v>0</v>
      </c>
      <c r="F175" s="2" t="str">
        <f t="shared" ref="F175:G175" si="171">B173</f>
        <v>HL Mountain Frame - Silver, 42</v>
      </c>
      <c r="G175" s="2">
        <f t="shared" si="171"/>
        <v>0</v>
      </c>
      <c r="Q175"/>
      <c r="R175"/>
      <c r="V175"/>
      <c r="W175"/>
    </row>
    <row r="176" spans="2:23" x14ac:dyDescent="0.35">
      <c r="B176" s="6" t="s">
        <v>117</v>
      </c>
      <c r="C176" s="8">
        <v>0</v>
      </c>
      <c r="F176" s="2" t="str">
        <f t="shared" ref="F176:G176" si="172">B174</f>
        <v>Mountain Bike Socks, M</v>
      </c>
      <c r="G176" s="2">
        <f t="shared" si="172"/>
        <v>0</v>
      </c>
      <c r="Q176"/>
      <c r="R176"/>
      <c r="V176"/>
      <c r="W176"/>
    </row>
    <row r="177" spans="2:23" x14ac:dyDescent="0.35">
      <c r="B177" s="6" t="s">
        <v>268</v>
      </c>
      <c r="C177" s="8">
        <v>0</v>
      </c>
      <c r="F177" s="2" t="str">
        <f t="shared" ref="F177:G177" si="173">B175</f>
        <v>HL Mountain Frame - Silver, 44</v>
      </c>
      <c r="G177" s="2">
        <f t="shared" si="173"/>
        <v>0</v>
      </c>
      <c r="Q177"/>
      <c r="R177"/>
      <c r="V177"/>
      <c r="W177"/>
    </row>
    <row r="178" spans="2:23" x14ac:dyDescent="0.35">
      <c r="B178" s="6" t="s">
        <v>182</v>
      </c>
      <c r="C178" s="8">
        <v>0</v>
      </c>
      <c r="F178" s="2" t="str">
        <f t="shared" ref="F178:G178" si="174">B176</f>
        <v>Mountain Tire Tube</v>
      </c>
      <c r="G178" s="2">
        <f t="shared" si="174"/>
        <v>0</v>
      </c>
      <c r="Q178"/>
      <c r="R178"/>
      <c r="V178"/>
      <c r="W178"/>
    </row>
    <row r="179" spans="2:23" x14ac:dyDescent="0.35">
      <c r="B179" s="6" t="s">
        <v>269</v>
      </c>
      <c r="C179" s="8">
        <v>0</v>
      </c>
      <c r="F179" s="2" t="str">
        <f t="shared" ref="F179:G179" si="175">B177</f>
        <v>HL Mountain Frame - Silver, 46</v>
      </c>
      <c r="G179" s="2">
        <f t="shared" si="175"/>
        <v>0</v>
      </c>
      <c r="Q179"/>
      <c r="R179"/>
      <c r="V179"/>
      <c r="W179"/>
    </row>
    <row r="180" spans="2:23" x14ac:dyDescent="0.35">
      <c r="B180" s="6" t="s">
        <v>185</v>
      </c>
      <c r="C180" s="8">
        <v>0</v>
      </c>
      <c r="F180" s="2" t="str">
        <f t="shared" ref="F180:G180" si="176">B178</f>
        <v>Bearing Ball</v>
      </c>
      <c r="G180" s="2">
        <f t="shared" si="176"/>
        <v>0</v>
      </c>
      <c r="Q180"/>
      <c r="R180"/>
      <c r="V180"/>
      <c r="W180"/>
    </row>
    <row r="181" spans="2:23" x14ac:dyDescent="0.35">
      <c r="B181" s="6" t="s">
        <v>270</v>
      </c>
      <c r="C181" s="8">
        <v>0</v>
      </c>
      <c r="F181" s="2" t="str">
        <f t="shared" ref="F181:G181" si="177">B179</f>
        <v>HL Mountain Frame - Silver, 48</v>
      </c>
      <c r="G181" s="2">
        <f t="shared" si="177"/>
        <v>0</v>
      </c>
      <c r="Q181"/>
      <c r="R181"/>
      <c r="V181"/>
      <c r="W181"/>
    </row>
    <row r="182" spans="2:23" x14ac:dyDescent="0.35">
      <c r="B182" s="6" t="s">
        <v>61</v>
      </c>
      <c r="C182" s="8">
        <v>0</v>
      </c>
      <c r="F182" s="2" t="str">
        <f t="shared" ref="F182:G182" si="178">B180</f>
        <v>Chain</v>
      </c>
      <c r="G182" s="2">
        <f t="shared" si="178"/>
        <v>0</v>
      </c>
      <c r="Q182"/>
      <c r="R182"/>
      <c r="V182"/>
      <c r="W182"/>
    </row>
    <row r="183" spans="2:23" x14ac:dyDescent="0.35">
      <c r="B183" s="6" t="s">
        <v>271</v>
      </c>
      <c r="C183" s="8">
        <v>0</v>
      </c>
      <c r="F183" s="2" t="str">
        <f t="shared" ref="F183:G183" si="179">B181</f>
        <v>HL Mountain Front Wheel</v>
      </c>
      <c r="G183" s="2">
        <f t="shared" si="179"/>
        <v>0</v>
      </c>
      <c r="Q183"/>
      <c r="R183"/>
      <c r="V183"/>
      <c r="W183"/>
    </row>
    <row r="184" spans="2:23" x14ac:dyDescent="0.35">
      <c r="B184" s="6" t="s">
        <v>484</v>
      </c>
      <c r="C184" s="8">
        <v>0</v>
      </c>
      <c r="F184" s="2" t="str">
        <f t="shared" ref="F184:G184" si="180">B182</f>
        <v>Mountain-200 Silver, 38</v>
      </c>
      <c r="G184" s="2">
        <f t="shared" si="180"/>
        <v>0</v>
      </c>
      <c r="Q184"/>
      <c r="R184"/>
      <c r="V184"/>
      <c r="W184"/>
    </row>
    <row r="185" spans="2:23" x14ac:dyDescent="0.35">
      <c r="B185" s="6" t="s">
        <v>272</v>
      </c>
      <c r="C185" s="8">
        <v>0</v>
      </c>
      <c r="F185" s="2" t="str">
        <f t="shared" ref="F185:G185" si="181">B183</f>
        <v>HL Mountain Handlebars</v>
      </c>
      <c r="G185" s="2">
        <f t="shared" si="181"/>
        <v>0</v>
      </c>
      <c r="Q185"/>
      <c r="R185"/>
      <c r="V185"/>
      <c r="W185"/>
    </row>
    <row r="186" spans="2:23" x14ac:dyDescent="0.35">
      <c r="B186" s="6" t="s">
        <v>119</v>
      </c>
      <c r="C186" s="8">
        <v>0</v>
      </c>
      <c r="F186" s="2" t="str">
        <f t="shared" ref="F186:G186" si="182">B184</f>
        <v>Mountain-300 Black, 40</v>
      </c>
      <c r="G186" s="2">
        <f t="shared" si="182"/>
        <v>0</v>
      </c>
      <c r="Q186"/>
      <c r="R186"/>
      <c r="V186"/>
      <c r="W186"/>
    </row>
    <row r="187" spans="2:23" x14ac:dyDescent="0.35">
      <c r="B187" s="6" t="s">
        <v>273</v>
      </c>
      <c r="C187" s="8">
        <v>0</v>
      </c>
      <c r="F187" s="2" t="str">
        <f t="shared" ref="F187:G187" si="183">B185</f>
        <v>HL Mountain Pedal</v>
      </c>
      <c r="G187" s="2">
        <f t="shared" si="183"/>
        <v>0</v>
      </c>
      <c r="Q187"/>
      <c r="R187"/>
      <c r="V187"/>
      <c r="W187"/>
    </row>
    <row r="188" spans="2:23" x14ac:dyDescent="0.35">
      <c r="B188" s="6" t="s">
        <v>123</v>
      </c>
      <c r="C188" s="8">
        <v>0</v>
      </c>
      <c r="F188" s="2" t="str">
        <f t="shared" ref="F188:G188" si="184">B186</f>
        <v>Mountain-400-W Silver, 40</v>
      </c>
      <c r="G188" s="2">
        <f t="shared" si="184"/>
        <v>0</v>
      </c>
      <c r="Q188"/>
      <c r="R188"/>
      <c r="V188"/>
      <c r="W188"/>
    </row>
    <row r="189" spans="2:23" x14ac:dyDescent="0.35">
      <c r="B189" s="6" t="s">
        <v>274</v>
      </c>
      <c r="C189" s="8">
        <v>0</v>
      </c>
      <c r="F189" s="2" t="str">
        <f t="shared" ref="F189:G189" si="185">B187</f>
        <v>HL Mountain Rear Wheel</v>
      </c>
      <c r="G189" s="2">
        <f t="shared" si="185"/>
        <v>0</v>
      </c>
      <c r="Q189"/>
      <c r="R189"/>
      <c r="V189"/>
      <c r="W189"/>
    </row>
    <row r="190" spans="2:23" x14ac:dyDescent="0.35">
      <c r="B190" s="6" t="s">
        <v>127</v>
      </c>
      <c r="C190" s="8">
        <v>0</v>
      </c>
      <c r="F190" s="2" t="str">
        <f t="shared" ref="F190:G190" si="186">B188</f>
        <v>Mountain-500 Black, 42</v>
      </c>
      <c r="G190" s="2">
        <f t="shared" si="186"/>
        <v>0</v>
      </c>
      <c r="Q190"/>
      <c r="R190"/>
      <c r="V190"/>
      <c r="W190"/>
    </row>
    <row r="191" spans="2:23" x14ac:dyDescent="0.35">
      <c r="B191" s="6" t="s">
        <v>275</v>
      </c>
      <c r="C191" s="8">
        <v>0</v>
      </c>
      <c r="F191" s="2" t="str">
        <f t="shared" ref="F191:G191" si="187">B189</f>
        <v>HL Mountain Rim</v>
      </c>
      <c r="G191" s="2">
        <f t="shared" si="187"/>
        <v>0</v>
      </c>
      <c r="Q191"/>
      <c r="R191"/>
      <c r="V191"/>
      <c r="W191"/>
    </row>
    <row r="192" spans="2:23" x14ac:dyDescent="0.35">
      <c r="B192" s="6" t="s">
        <v>131</v>
      </c>
      <c r="C192" s="8">
        <v>0</v>
      </c>
      <c r="F192" s="2" t="str">
        <f t="shared" ref="F192:G192" si="188">B190</f>
        <v>Mountain-500 Silver, 40</v>
      </c>
      <c r="G192" s="2">
        <f t="shared" si="188"/>
        <v>0</v>
      </c>
      <c r="Q192"/>
      <c r="R192"/>
      <c r="V192"/>
      <c r="W192"/>
    </row>
    <row r="193" spans="2:23" x14ac:dyDescent="0.35">
      <c r="B193" s="6" t="s">
        <v>276</v>
      </c>
      <c r="C193" s="8">
        <v>0</v>
      </c>
      <c r="F193" s="2" t="str">
        <f t="shared" ref="F193:G193" si="189">B191</f>
        <v>HL Mountain Seat Assembly</v>
      </c>
      <c r="G193" s="2">
        <f t="shared" si="189"/>
        <v>0</v>
      </c>
      <c r="Q193"/>
      <c r="R193"/>
      <c r="V193"/>
      <c r="W193"/>
    </row>
    <row r="194" spans="2:23" x14ac:dyDescent="0.35">
      <c r="B194" s="6" t="s">
        <v>490</v>
      </c>
      <c r="C194" s="8">
        <v>0</v>
      </c>
      <c r="F194" s="2" t="str">
        <f t="shared" ref="F194:G194" si="190">B192</f>
        <v>Mountain-500 Silver, 52</v>
      </c>
      <c r="G194" s="2">
        <f t="shared" si="190"/>
        <v>0</v>
      </c>
      <c r="Q194"/>
      <c r="R194"/>
      <c r="V194"/>
      <c r="W194"/>
    </row>
    <row r="195" spans="2:23" x14ac:dyDescent="0.35">
      <c r="B195" s="6" t="s">
        <v>105</v>
      </c>
      <c r="C195" s="8">
        <v>0</v>
      </c>
      <c r="F195" s="2" t="str">
        <f t="shared" ref="F195:G195" si="191">B193</f>
        <v>HL Mountain Seat/Saddle</v>
      </c>
      <c r="G195" s="2">
        <f t="shared" si="191"/>
        <v>0</v>
      </c>
      <c r="Q195"/>
      <c r="R195"/>
      <c r="V195"/>
      <c r="W195"/>
    </row>
    <row r="196" spans="2:23" x14ac:dyDescent="0.35">
      <c r="B196" s="6" t="s">
        <v>133</v>
      </c>
      <c r="C196" s="8">
        <v>0</v>
      </c>
      <c r="F196" s="2" t="str">
        <f t="shared" ref="F196:G196" si="192">B194</f>
        <v>Paint - Silver</v>
      </c>
      <c r="G196" s="2">
        <f t="shared" si="192"/>
        <v>0</v>
      </c>
      <c r="Q196"/>
      <c r="R196"/>
      <c r="V196"/>
      <c r="W196"/>
    </row>
    <row r="197" spans="2:23" x14ac:dyDescent="0.35">
      <c r="B197" s="6" t="s">
        <v>277</v>
      </c>
      <c r="C197" s="8">
        <v>0</v>
      </c>
      <c r="F197" s="2" t="str">
        <f t="shared" ref="F197:G197" si="193">B195</f>
        <v>HL Mountain Tire</v>
      </c>
      <c r="G197" s="2">
        <f t="shared" si="193"/>
        <v>0</v>
      </c>
      <c r="Q197"/>
      <c r="R197"/>
      <c r="V197"/>
      <c r="W197"/>
    </row>
    <row r="198" spans="2:23" x14ac:dyDescent="0.35">
      <c r="B198" s="6" t="s">
        <v>495</v>
      </c>
      <c r="C198" s="8">
        <v>0</v>
      </c>
      <c r="F198" s="2" t="str">
        <f t="shared" ref="F198:G198" si="194">B196</f>
        <v>Racing Socks, L</v>
      </c>
      <c r="G198" s="2">
        <f t="shared" si="194"/>
        <v>0</v>
      </c>
      <c r="Q198"/>
      <c r="R198"/>
      <c r="V198"/>
      <c r="W198"/>
    </row>
    <row r="199" spans="2:23" x14ac:dyDescent="0.35">
      <c r="B199" s="6" t="s">
        <v>278</v>
      </c>
      <c r="C199" s="8">
        <v>0</v>
      </c>
      <c r="F199" s="2" t="str">
        <f t="shared" ref="F199:G199" si="195">B197</f>
        <v>HL Nipple</v>
      </c>
      <c r="G199" s="2">
        <f t="shared" si="195"/>
        <v>0</v>
      </c>
      <c r="Q199"/>
      <c r="R199"/>
      <c r="V199"/>
      <c r="W199"/>
    </row>
    <row r="200" spans="2:23" x14ac:dyDescent="0.35">
      <c r="B200" s="6" t="s">
        <v>136</v>
      </c>
      <c r="C200" s="8">
        <v>0</v>
      </c>
      <c r="F200" s="2" t="str">
        <f t="shared" ref="F200:G200" si="196">B198</f>
        <v>Rear Derailleur Cage</v>
      </c>
      <c r="G200" s="2">
        <f t="shared" si="196"/>
        <v>0</v>
      </c>
      <c r="Q200"/>
      <c r="R200"/>
      <c r="V200"/>
      <c r="W200"/>
    </row>
    <row r="201" spans="2:23" x14ac:dyDescent="0.35">
      <c r="B201" s="6" t="s">
        <v>279</v>
      </c>
      <c r="C201" s="8">
        <v>0</v>
      </c>
      <c r="F201" s="2" t="str">
        <f t="shared" ref="F201:G201" si="197">B199</f>
        <v>HL Road Frame - Black, 44</v>
      </c>
      <c r="G201" s="2">
        <f t="shared" si="197"/>
        <v>0</v>
      </c>
      <c r="Q201"/>
      <c r="R201"/>
      <c r="V201"/>
      <c r="W201"/>
    </row>
    <row r="202" spans="2:23" x14ac:dyDescent="0.35">
      <c r="B202" s="6" t="s">
        <v>189</v>
      </c>
      <c r="C202" s="8">
        <v>0</v>
      </c>
      <c r="F202" s="2" t="str">
        <f t="shared" ref="F202:G202" si="198">B200</f>
        <v>Road Tire Tube</v>
      </c>
      <c r="G202" s="2">
        <f t="shared" si="198"/>
        <v>0</v>
      </c>
      <c r="Q202"/>
      <c r="R202"/>
      <c r="V202"/>
      <c r="W202"/>
    </row>
    <row r="203" spans="2:23" x14ac:dyDescent="0.35">
      <c r="B203" s="6" t="s">
        <v>280</v>
      </c>
      <c r="C203" s="8">
        <v>0</v>
      </c>
      <c r="F203" s="2" t="str">
        <f t="shared" ref="F203:G203" si="199">B201</f>
        <v>HL Road Frame - Black, 48</v>
      </c>
      <c r="G203" s="2">
        <f t="shared" si="199"/>
        <v>0</v>
      </c>
      <c r="Q203"/>
      <c r="R203"/>
      <c r="V203"/>
      <c r="W203"/>
    </row>
    <row r="204" spans="2:23" x14ac:dyDescent="0.35">
      <c r="B204" s="6" t="s">
        <v>71</v>
      </c>
      <c r="C204" s="8">
        <v>0</v>
      </c>
      <c r="F204" s="2" t="str">
        <f t="shared" ref="F204:G204" si="200">B202</f>
        <v>Chainring Nut</v>
      </c>
      <c r="G204" s="2">
        <f t="shared" si="200"/>
        <v>0</v>
      </c>
      <c r="Q204"/>
      <c r="R204"/>
      <c r="V204"/>
      <c r="W204"/>
    </row>
    <row r="205" spans="2:23" x14ac:dyDescent="0.35">
      <c r="B205" s="6" t="s">
        <v>281</v>
      </c>
      <c r="C205" s="8">
        <v>0</v>
      </c>
      <c r="F205" s="2" t="str">
        <f t="shared" ref="F205:G205" si="201">B203</f>
        <v>HL Road Frame - Black, 52</v>
      </c>
      <c r="G205" s="2">
        <f t="shared" si="201"/>
        <v>0</v>
      </c>
      <c r="Q205"/>
      <c r="R205"/>
      <c r="V205"/>
      <c r="W205"/>
    </row>
    <row r="206" spans="2:23" x14ac:dyDescent="0.35">
      <c r="B206" s="6" t="s">
        <v>75</v>
      </c>
      <c r="C206" s="8">
        <v>0</v>
      </c>
      <c r="F206" s="2" t="str">
        <f t="shared" ref="F206:G206" si="202">B204</f>
        <v>Road-250 Black, 52</v>
      </c>
      <c r="G206" s="2">
        <f t="shared" si="202"/>
        <v>0</v>
      </c>
      <c r="Q206"/>
      <c r="R206"/>
      <c r="V206"/>
      <c r="W206"/>
    </row>
    <row r="207" spans="2:23" x14ac:dyDescent="0.35">
      <c r="B207" s="6" t="s">
        <v>282</v>
      </c>
      <c r="C207" s="8">
        <v>0</v>
      </c>
      <c r="F207" s="2" t="str">
        <f t="shared" ref="F207:G207" si="203">B205</f>
        <v>HL Road Frame - Black, 58</v>
      </c>
      <c r="G207" s="2">
        <f t="shared" si="203"/>
        <v>0</v>
      </c>
      <c r="Q207"/>
      <c r="R207"/>
      <c r="V207"/>
      <c r="W207"/>
    </row>
    <row r="208" spans="2:23" x14ac:dyDescent="0.35">
      <c r="B208" s="6" t="s">
        <v>139</v>
      </c>
      <c r="C208" s="8">
        <v>0</v>
      </c>
      <c r="F208" s="2" t="str">
        <f t="shared" ref="F208:G208" si="204">B206</f>
        <v>Road-250 Red, 52</v>
      </c>
      <c r="G208" s="2">
        <f t="shared" si="204"/>
        <v>0</v>
      </c>
      <c r="Q208"/>
      <c r="R208"/>
      <c r="V208"/>
      <c r="W208"/>
    </row>
    <row r="209" spans="2:23" x14ac:dyDescent="0.35">
      <c r="B209" s="6" t="s">
        <v>283</v>
      </c>
      <c r="C209" s="8">
        <v>0</v>
      </c>
      <c r="F209" s="2" t="str">
        <f t="shared" ref="F209:G209" si="205">B207</f>
        <v>HL Road Frame - Black, 62</v>
      </c>
      <c r="G209" s="2">
        <f t="shared" si="205"/>
        <v>0</v>
      </c>
      <c r="Q209"/>
      <c r="R209"/>
      <c r="V209"/>
      <c r="W209"/>
    </row>
    <row r="210" spans="2:23" x14ac:dyDescent="0.35">
      <c r="B210" s="6" t="s">
        <v>500</v>
      </c>
      <c r="C210" s="8">
        <v>0</v>
      </c>
      <c r="F210" s="2" t="str">
        <f t="shared" ref="F210:G210" si="206">B208</f>
        <v>Road-350-W Yellow, 44</v>
      </c>
      <c r="G210" s="2">
        <f t="shared" si="206"/>
        <v>0</v>
      </c>
      <c r="Q210"/>
      <c r="R210"/>
      <c r="V210"/>
      <c r="W210"/>
    </row>
    <row r="211" spans="2:23" x14ac:dyDescent="0.35">
      <c r="B211" s="6" t="s">
        <v>284</v>
      </c>
      <c r="C211" s="8">
        <v>0</v>
      </c>
      <c r="F211" s="2" t="str">
        <f t="shared" ref="F211:G211" si="207">B209</f>
        <v>HL Road Frame - Red, 44</v>
      </c>
      <c r="G211" s="2">
        <f t="shared" si="207"/>
        <v>0</v>
      </c>
      <c r="Q211"/>
      <c r="R211"/>
      <c r="V211"/>
      <c r="W211"/>
    </row>
    <row r="212" spans="2:23" x14ac:dyDescent="0.35">
      <c r="B212" s="6" t="s">
        <v>78</v>
      </c>
      <c r="C212" s="8">
        <v>0</v>
      </c>
      <c r="F212" s="2" t="str">
        <f t="shared" ref="F212:G212" si="208">B210</f>
        <v>Road-450 Red, 52</v>
      </c>
      <c r="G212" s="2">
        <f t="shared" si="208"/>
        <v>0</v>
      </c>
      <c r="Q212"/>
      <c r="R212"/>
      <c r="V212"/>
      <c r="W212"/>
    </row>
    <row r="213" spans="2:23" x14ac:dyDescent="0.35">
      <c r="B213" s="6" t="s">
        <v>285</v>
      </c>
      <c r="C213" s="8">
        <v>0</v>
      </c>
      <c r="F213" s="2" t="str">
        <f t="shared" ref="F213:G213" si="209">B211</f>
        <v>HL Road Frame - Red, 48</v>
      </c>
      <c r="G213" s="2">
        <f t="shared" si="209"/>
        <v>0</v>
      </c>
      <c r="Q213"/>
      <c r="R213"/>
      <c r="V213"/>
      <c r="W213"/>
    </row>
    <row r="214" spans="2:23" x14ac:dyDescent="0.35">
      <c r="B214" s="6" t="s">
        <v>199</v>
      </c>
      <c r="C214" s="8">
        <v>0</v>
      </c>
      <c r="F214" s="2" t="str">
        <f t="shared" ref="F214:G214" si="210">B212</f>
        <v>Road-550-W Yellow, 40</v>
      </c>
      <c r="G214" s="2">
        <f t="shared" si="210"/>
        <v>0</v>
      </c>
      <c r="Q214"/>
      <c r="R214"/>
      <c r="V214"/>
      <c r="W214"/>
    </row>
    <row r="215" spans="2:23" x14ac:dyDescent="0.35">
      <c r="B215" s="6" t="s">
        <v>286</v>
      </c>
      <c r="C215" s="8">
        <v>0</v>
      </c>
      <c r="F215" s="2" t="str">
        <f t="shared" ref="F215:G215" si="211">B213</f>
        <v>HL Road Frame - Red, 52</v>
      </c>
      <c r="G215" s="2">
        <f t="shared" si="211"/>
        <v>0</v>
      </c>
      <c r="Q215"/>
      <c r="R215"/>
      <c r="V215"/>
      <c r="W215"/>
    </row>
    <row r="216" spans="2:23" x14ac:dyDescent="0.35">
      <c r="B216" s="6" t="s">
        <v>509</v>
      </c>
      <c r="C216" s="8">
        <v>0</v>
      </c>
      <c r="F216" s="2" t="str">
        <f t="shared" ref="F216:G216" si="212">B214</f>
        <v>External Lock Washer 4</v>
      </c>
      <c r="G216" s="2">
        <f t="shared" si="212"/>
        <v>0</v>
      </c>
      <c r="Q216"/>
      <c r="R216"/>
      <c r="V216"/>
      <c r="W216"/>
    </row>
    <row r="217" spans="2:23" x14ac:dyDescent="0.35">
      <c r="B217" s="6" t="s">
        <v>287</v>
      </c>
      <c r="C217" s="8">
        <v>0</v>
      </c>
      <c r="F217" s="2" t="str">
        <f t="shared" ref="F217:G217" si="213">B215</f>
        <v>HL Road Frame - Red, 56</v>
      </c>
      <c r="G217" s="2">
        <f t="shared" si="213"/>
        <v>0</v>
      </c>
      <c r="Q217"/>
      <c r="R217"/>
      <c r="V217"/>
      <c r="W217"/>
    </row>
    <row r="218" spans="2:23" x14ac:dyDescent="0.35">
      <c r="B218" s="6" t="s">
        <v>513</v>
      </c>
      <c r="C218" s="8">
        <v>0</v>
      </c>
      <c r="F218" s="2" t="str">
        <f t="shared" ref="F218:G218" si="214">B216</f>
        <v>Stem</v>
      </c>
      <c r="G218" s="2">
        <f t="shared" si="214"/>
        <v>0</v>
      </c>
      <c r="Q218"/>
      <c r="R218"/>
      <c r="V218"/>
      <c r="W218"/>
    </row>
    <row r="219" spans="2:23" x14ac:dyDescent="0.35">
      <c r="B219" s="6" t="s">
        <v>288</v>
      </c>
      <c r="C219" s="8">
        <v>0</v>
      </c>
      <c r="F219" s="2" t="str">
        <f t="shared" ref="F219:G219" si="215">B217</f>
        <v>HL Road Frame - Red, 58</v>
      </c>
      <c r="G219" s="2">
        <f t="shared" si="215"/>
        <v>0</v>
      </c>
      <c r="Q219"/>
      <c r="R219"/>
      <c r="V219"/>
      <c r="W219"/>
    </row>
    <row r="220" spans="2:23" x14ac:dyDescent="0.35">
      <c r="B220" s="6" t="s">
        <v>517</v>
      </c>
      <c r="C220" s="8">
        <v>0</v>
      </c>
      <c r="F220" s="2" t="str">
        <f t="shared" ref="F220:G220" si="216">B218</f>
        <v>Thin-Jam Hex Nut 10</v>
      </c>
      <c r="G220" s="2">
        <f t="shared" si="216"/>
        <v>0</v>
      </c>
      <c r="Q220"/>
      <c r="R220"/>
      <c r="V220"/>
      <c r="W220"/>
    </row>
    <row r="221" spans="2:23" x14ac:dyDescent="0.35">
      <c r="B221" s="6" t="s">
        <v>289</v>
      </c>
      <c r="C221" s="8">
        <v>0</v>
      </c>
      <c r="F221" s="2" t="str">
        <f t="shared" ref="F221:G221" si="217">B219</f>
        <v>HL Road Frame - Red, 62</v>
      </c>
      <c r="G221" s="2">
        <f t="shared" si="217"/>
        <v>0</v>
      </c>
      <c r="Q221"/>
      <c r="R221"/>
      <c r="V221"/>
      <c r="W221"/>
    </row>
    <row r="222" spans="2:23" x14ac:dyDescent="0.35">
      <c r="B222" s="6" t="s">
        <v>521</v>
      </c>
      <c r="C222" s="8">
        <v>0</v>
      </c>
      <c r="F222" s="2" t="str">
        <f t="shared" ref="F222:G222" si="218">B220</f>
        <v>Thin-Jam Hex Nut 14</v>
      </c>
      <c r="G222" s="2">
        <f t="shared" si="218"/>
        <v>0</v>
      </c>
      <c r="Q222"/>
      <c r="R222"/>
      <c r="V222"/>
      <c r="W222"/>
    </row>
    <row r="223" spans="2:23" x14ac:dyDescent="0.35">
      <c r="B223" s="6" t="s">
        <v>290</v>
      </c>
      <c r="C223" s="8">
        <v>0</v>
      </c>
      <c r="F223" s="2" t="str">
        <f t="shared" ref="F223:G223" si="219">B221</f>
        <v>HL Road Front Wheel</v>
      </c>
      <c r="G223" s="2">
        <f t="shared" si="219"/>
        <v>0</v>
      </c>
      <c r="Q223"/>
      <c r="R223"/>
      <c r="V223"/>
      <c r="W223"/>
    </row>
    <row r="224" spans="2:23" x14ac:dyDescent="0.35">
      <c r="B224" s="6" t="s">
        <v>525</v>
      </c>
      <c r="C224" s="8">
        <v>0</v>
      </c>
      <c r="F224" s="2" t="str">
        <f t="shared" ref="F224:G224" si="220">B222</f>
        <v>Thin-Jam Hex Nut 3</v>
      </c>
      <c r="G224" s="2">
        <f t="shared" si="220"/>
        <v>0</v>
      </c>
      <c r="Q224"/>
      <c r="R224"/>
      <c r="V224"/>
      <c r="W224"/>
    </row>
    <row r="225" spans="2:23" x14ac:dyDescent="0.35">
      <c r="B225" s="6" t="s">
        <v>291</v>
      </c>
      <c r="C225" s="8">
        <v>0</v>
      </c>
      <c r="F225" s="2" t="str">
        <f t="shared" ref="F225:G225" si="221">B223</f>
        <v>HL Road Handlebars</v>
      </c>
      <c r="G225" s="2">
        <f t="shared" si="221"/>
        <v>0</v>
      </c>
      <c r="Q225"/>
      <c r="R225"/>
      <c r="V225"/>
      <c r="W225"/>
    </row>
    <row r="226" spans="2:23" x14ac:dyDescent="0.35">
      <c r="B226" s="6" t="s">
        <v>529</v>
      </c>
      <c r="C226" s="8">
        <v>0</v>
      </c>
      <c r="F226" s="2" t="str">
        <f t="shared" ref="F226:G226" si="222">B224</f>
        <v>Thin-Jam Hex Nut 7</v>
      </c>
      <c r="G226" s="2">
        <f t="shared" si="222"/>
        <v>0</v>
      </c>
      <c r="Q226"/>
      <c r="R226"/>
      <c r="V226"/>
      <c r="W226"/>
    </row>
    <row r="227" spans="2:23" x14ac:dyDescent="0.35">
      <c r="B227" s="6" t="s">
        <v>292</v>
      </c>
      <c r="C227" s="8">
        <v>0</v>
      </c>
      <c r="F227" s="2" t="str">
        <f t="shared" ref="F227:G227" si="223">B225</f>
        <v>HL Road Pedal</v>
      </c>
      <c r="G227" s="2">
        <f t="shared" si="223"/>
        <v>0</v>
      </c>
      <c r="Q227"/>
      <c r="R227"/>
      <c r="V227"/>
      <c r="W227"/>
    </row>
    <row r="228" spans="2:23" x14ac:dyDescent="0.35">
      <c r="B228" s="6" t="s">
        <v>533</v>
      </c>
      <c r="C228" s="8">
        <v>0</v>
      </c>
      <c r="F228" s="2" t="str">
        <f t="shared" ref="F228:G228" si="224">B226</f>
        <v>Thin-Jam Lock Nut 10</v>
      </c>
      <c r="G228" s="2">
        <f t="shared" si="224"/>
        <v>0</v>
      </c>
      <c r="Q228"/>
      <c r="R228"/>
      <c r="V228"/>
      <c r="W228"/>
    </row>
    <row r="229" spans="2:23" x14ac:dyDescent="0.35">
      <c r="B229" s="6" t="s">
        <v>293</v>
      </c>
      <c r="C229" s="8">
        <v>0</v>
      </c>
      <c r="F229" s="2" t="str">
        <f t="shared" ref="F229:G229" si="225">B227</f>
        <v>HL Road Rear Wheel</v>
      </c>
      <c r="G229" s="2">
        <f t="shared" si="225"/>
        <v>0</v>
      </c>
      <c r="Q229"/>
      <c r="R229"/>
      <c r="V229"/>
      <c r="W229"/>
    </row>
    <row r="230" spans="2:23" x14ac:dyDescent="0.35">
      <c r="B230" s="6" t="s">
        <v>537</v>
      </c>
      <c r="C230" s="8">
        <v>0</v>
      </c>
      <c r="F230" s="2" t="str">
        <f t="shared" ref="F230:G230" si="226">B228</f>
        <v>Thin-Jam Lock Nut 14</v>
      </c>
      <c r="G230" s="2">
        <f t="shared" si="226"/>
        <v>0</v>
      </c>
      <c r="Q230"/>
      <c r="R230"/>
      <c r="V230"/>
      <c r="W230"/>
    </row>
    <row r="231" spans="2:23" x14ac:dyDescent="0.35">
      <c r="B231" s="6" t="s">
        <v>294</v>
      </c>
      <c r="C231" s="8">
        <v>0</v>
      </c>
      <c r="F231" s="2" t="str">
        <f t="shared" ref="F231:G231" si="227">B229</f>
        <v>HL Road Rim</v>
      </c>
      <c r="G231" s="2">
        <f t="shared" si="227"/>
        <v>0</v>
      </c>
      <c r="Q231"/>
      <c r="R231"/>
      <c r="V231"/>
      <c r="W231"/>
    </row>
    <row r="232" spans="2:23" x14ac:dyDescent="0.35">
      <c r="B232" s="6" t="s">
        <v>541</v>
      </c>
      <c r="C232" s="8">
        <v>0</v>
      </c>
      <c r="F232" s="2" t="str">
        <f t="shared" ref="F232:G232" si="228">B230</f>
        <v>Thin-Jam Lock Nut 3</v>
      </c>
      <c r="G232" s="2">
        <f t="shared" si="228"/>
        <v>0</v>
      </c>
      <c r="Q232"/>
      <c r="R232"/>
      <c r="V232"/>
      <c r="W232"/>
    </row>
    <row r="233" spans="2:23" x14ac:dyDescent="0.35">
      <c r="B233" s="6" t="s">
        <v>295</v>
      </c>
      <c r="C233" s="8">
        <v>0</v>
      </c>
      <c r="F233" s="2" t="str">
        <f t="shared" ref="F233:G233" si="229">B231</f>
        <v>HL Road Seat Assembly</v>
      </c>
      <c r="G233" s="2">
        <f t="shared" si="229"/>
        <v>0</v>
      </c>
      <c r="Q233"/>
      <c r="R233"/>
      <c r="V233"/>
      <c r="W233"/>
    </row>
    <row r="234" spans="2:23" x14ac:dyDescent="0.35">
      <c r="B234" s="6" t="s">
        <v>545</v>
      </c>
      <c r="C234" s="8">
        <v>0</v>
      </c>
      <c r="F234" s="2" t="str">
        <f t="shared" ref="F234:G234" si="230">B232</f>
        <v>Thin-Jam Lock Nut 7</v>
      </c>
      <c r="G234" s="2">
        <f t="shared" si="230"/>
        <v>0</v>
      </c>
      <c r="Q234"/>
      <c r="R234"/>
      <c r="V234"/>
      <c r="W234"/>
    </row>
    <row r="235" spans="2:23" x14ac:dyDescent="0.35">
      <c r="B235" s="6" t="s">
        <v>106</v>
      </c>
      <c r="C235" s="8">
        <v>0</v>
      </c>
      <c r="F235" s="2" t="str">
        <f t="shared" ref="F235:G235" si="231">B233</f>
        <v>HL Road Seat/Saddle</v>
      </c>
      <c r="G235" s="2">
        <f t="shared" si="231"/>
        <v>0</v>
      </c>
      <c r="Q235"/>
      <c r="R235"/>
      <c r="V235"/>
      <c r="W235"/>
    </row>
    <row r="236" spans="2:23" x14ac:dyDescent="0.35">
      <c r="B236" s="6" t="s">
        <v>549</v>
      </c>
      <c r="C236" s="8">
        <v>0</v>
      </c>
      <c r="F236" s="2" t="str">
        <f t="shared" ref="F236:G236" si="232">B234</f>
        <v>Touring End Caps</v>
      </c>
      <c r="G236" s="2">
        <f t="shared" si="232"/>
        <v>0</v>
      </c>
      <c r="Q236"/>
      <c r="R236"/>
      <c r="V236"/>
      <c r="W236"/>
    </row>
    <row r="237" spans="2:23" x14ac:dyDescent="0.35">
      <c r="B237" s="6" t="s">
        <v>296</v>
      </c>
      <c r="C237" s="8">
        <v>0</v>
      </c>
      <c r="F237" s="2" t="str">
        <f t="shared" ref="F237:G237" si="233">B235</f>
        <v>HL Road Tire</v>
      </c>
      <c r="G237" s="2">
        <f t="shared" si="233"/>
        <v>0</v>
      </c>
      <c r="Q237"/>
      <c r="R237"/>
      <c r="V237"/>
      <c r="W237"/>
    </row>
    <row r="238" spans="2:23" x14ac:dyDescent="0.35">
      <c r="B238" s="6" t="s">
        <v>155</v>
      </c>
      <c r="C238" s="8">
        <v>0</v>
      </c>
      <c r="F238" s="2" t="str">
        <f t="shared" ref="F238:G238" si="234">B236</f>
        <v>Touring Rim</v>
      </c>
      <c r="G238" s="2">
        <f t="shared" si="234"/>
        <v>0</v>
      </c>
      <c r="Q238"/>
      <c r="R238"/>
      <c r="V238"/>
      <c r="W238"/>
    </row>
    <row r="239" spans="2:23" x14ac:dyDescent="0.35">
      <c r="B239" s="6" t="s">
        <v>297</v>
      </c>
      <c r="C239" s="8">
        <v>0</v>
      </c>
      <c r="F239" s="2" t="str">
        <f t="shared" ref="F239:G239" si="235">B237</f>
        <v>HL Shell</v>
      </c>
      <c r="G239" s="2">
        <f t="shared" si="235"/>
        <v>0</v>
      </c>
      <c r="Q239"/>
      <c r="R239"/>
      <c r="V239"/>
      <c r="W239"/>
    </row>
    <row r="240" spans="2:23" x14ac:dyDescent="0.35">
      <c r="B240" s="6" t="s">
        <v>159</v>
      </c>
      <c r="C240" s="8">
        <v>0</v>
      </c>
      <c r="F240" s="2" t="str">
        <f t="shared" ref="F240:G240" si="236">B238</f>
        <v>Touring-1000 Blue, 50</v>
      </c>
      <c r="G240" s="2">
        <f t="shared" si="236"/>
        <v>0</v>
      </c>
      <c r="Q240"/>
      <c r="R240"/>
      <c r="V240"/>
      <c r="W240"/>
    </row>
    <row r="241" spans="2:23" x14ac:dyDescent="0.35">
      <c r="B241" s="6" t="s">
        <v>298</v>
      </c>
      <c r="C241" s="8">
        <v>0</v>
      </c>
      <c r="F241" s="2" t="str">
        <f t="shared" ref="F241:G241" si="237">B239</f>
        <v>HL Spindle/Axle</v>
      </c>
      <c r="G241" s="2">
        <f t="shared" si="237"/>
        <v>0</v>
      </c>
      <c r="Q241"/>
      <c r="R241"/>
      <c r="V241"/>
      <c r="W241"/>
    </row>
    <row r="242" spans="2:23" x14ac:dyDescent="0.35">
      <c r="B242" s="6" t="s">
        <v>163</v>
      </c>
      <c r="C242" s="8">
        <v>0</v>
      </c>
      <c r="F242" s="2" t="str">
        <f t="shared" ref="F242:G242" si="238">B240</f>
        <v>Touring-1000 Yellow, 50</v>
      </c>
      <c r="G242" s="2">
        <f t="shared" si="238"/>
        <v>0</v>
      </c>
      <c r="Q242"/>
      <c r="R242"/>
      <c r="V242"/>
      <c r="W242"/>
    </row>
    <row r="243" spans="2:23" x14ac:dyDescent="0.35">
      <c r="B243" s="6" t="s">
        <v>299</v>
      </c>
      <c r="C243" s="8">
        <v>0</v>
      </c>
      <c r="F243" s="2" t="str">
        <f t="shared" ref="F243:G243" si="239">B241</f>
        <v>HL Touring Frame - Blue, 46</v>
      </c>
      <c r="G243" s="2">
        <f t="shared" si="239"/>
        <v>0</v>
      </c>
      <c r="Q243"/>
      <c r="R243"/>
      <c r="V243"/>
      <c r="W243"/>
    </row>
    <row r="244" spans="2:23" x14ac:dyDescent="0.35">
      <c r="B244" s="6" t="s">
        <v>167</v>
      </c>
      <c r="C244" s="8">
        <v>0</v>
      </c>
      <c r="F244" s="2" t="str">
        <f t="shared" ref="F244:G244" si="240">B242</f>
        <v>Touring-2000 Blue, 50</v>
      </c>
      <c r="G244" s="2">
        <f t="shared" si="240"/>
        <v>0</v>
      </c>
      <c r="Q244"/>
      <c r="R244"/>
      <c r="V244"/>
      <c r="W244"/>
    </row>
    <row r="245" spans="2:23" x14ac:dyDescent="0.35">
      <c r="B245" s="6" t="s">
        <v>300</v>
      </c>
      <c r="C245" s="8">
        <v>0</v>
      </c>
      <c r="F245" s="2" t="str">
        <f t="shared" ref="F245:G245" si="241">B243</f>
        <v>HL Touring Frame - Blue, 50</v>
      </c>
      <c r="G245" s="2">
        <f t="shared" si="241"/>
        <v>0</v>
      </c>
      <c r="Q245"/>
      <c r="R245"/>
      <c r="V245"/>
      <c r="W245"/>
    </row>
    <row r="246" spans="2:23" x14ac:dyDescent="0.35">
      <c r="B246" s="6" t="s">
        <v>171</v>
      </c>
      <c r="C246" s="8">
        <v>0</v>
      </c>
      <c r="F246" s="2" t="str">
        <f t="shared" ref="F246:G246" si="242">B244</f>
        <v>Touring-3000 Blue, 50</v>
      </c>
      <c r="G246" s="2">
        <f t="shared" si="242"/>
        <v>0</v>
      </c>
      <c r="Q246"/>
      <c r="R246"/>
      <c r="V246"/>
      <c r="W246"/>
    </row>
    <row r="247" spans="2:23" x14ac:dyDescent="0.35">
      <c r="B247" s="6" t="s">
        <v>301</v>
      </c>
      <c r="C247" s="8">
        <v>0</v>
      </c>
      <c r="F247" s="2" t="str">
        <f t="shared" ref="F247:G247" si="243">B245</f>
        <v>HL Touring Frame - Blue, 54</v>
      </c>
      <c r="G247" s="2">
        <f t="shared" si="243"/>
        <v>0</v>
      </c>
      <c r="Q247"/>
      <c r="R247"/>
      <c r="V247"/>
      <c r="W247"/>
    </row>
    <row r="248" spans="2:23" x14ac:dyDescent="0.35">
      <c r="B248" s="6" t="s">
        <v>175</v>
      </c>
      <c r="C248" s="8">
        <v>0</v>
      </c>
      <c r="F248" s="2" t="str">
        <f t="shared" ref="F248:G248" si="244">B246</f>
        <v>Touring-3000 Yellow, 44</v>
      </c>
      <c r="G248" s="2">
        <f t="shared" si="244"/>
        <v>0</v>
      </c>
      <c r="Q248"/>
      <c r="R248"/>
      <c r="V248"/>
      <c r="W248"/>
    </row>
    <row r="249" spans="2:23" x14ac:dyDescent="0.35">
      <c r="B249" s="6" t="s">
        <v>302</v>
      </c>
      <c r="C249" s="8">
        <v>0</v>
      </c>
      <c r="F249" s="2" t="str">
        <f t="shared" ref="F249:G249" si="245">B247</f>
        <v>HL Touring Frame - Blue, 60</v>
      </c>
      <c r="G249" s="2">
        <f t="shared" si="245"/>
        <v>0</v>
      </c>
      <c r="Q249"/>
      <c r="R249"/>
      <c r="V249"/>
      <c r="W249"/>
    </row>
    <row r="250" spans="2:23" x14ac:dyDescent="0.35">
      <c r="B250" s="6" t="s">
        <v>178</v>
      </c>
      <c r="C250" s="8">
        <v>0</v>
      </c>
      <c r="F250" s="2" t="str">
        <f t="shared" ref="F250:G250" si="246">B248</f>
        <v>Touring-3000 Yellow, 62</v>
      </c>
      <c r="G250" s="2">
        <f t="shared" si="246"/>
        <v>0</v>
      </c>
      <c r="Q250"/>
      <c r="R250"/>
      <c r="V250"/>
      <c r="W250"/>
    </row>
    <row r="251" spans="2:23" x14ac:dyDescent="0.35">
      <c r="B251" s="6" t="s">
        <v>303</v>
      </c>
      <c r="C251" s="8">
        <v>0</v>
      </c>
      <c r="F251" s="2" t="str">
        <f t="shared" ref="F251:G251" si="247">B249</f>
        <v>HL Touring Frame - Yellow, 46</v>
      </c>
      <c r="G251" s="2">
        <f t="shared" si="247"/>
        <v>0</v>
      </c>
      <c r="Q251"/>
      <c r="R251"/>
      <c r="V251"/>
      <c r="W251"/>
    </row>
    <row r="252" spans="2:23" x14ac:dyDescent="0.35">
      <c r="B252" s="6" t="s">
        <v>553</v>
      </c>
      <c r="C252" s="8">
        <v>0</v>
      </c>
      <c r="F252" s="2" t="str">
        <f t="shared" ref="F252:G252" si="248">B250</f>
        <v>Women's Mountain Shorts, M</v>
      </c>
      <c r="G252" s="2">
        <f t="shared" si="248"/>
        <v>0</v>
      </c>
      <c r="Q252"/>
      <c r="R252"/>
      <c r="V252"/>
      <c r="W252"/>
    </row>
    <row r="253" spans="2:23" x14ac:dyDescent="0.35">
      <c r="B253" s="6" t="s">
        <v>304</v>
      </c>
      <c r="C253" s="8">
        <v>0</v>
      </c>
      <c r="F253" s="2" t="str">
        <f t="shared" ref="F253:G253" si="249">B251</f>
        <v>HL Touring Frame - Yellow, 50</v>
      </c>
      <c r="G253" s="2">
        <f t="shared" si="249"/>
        <v>0</v>
      </c>
      <c r="Q253"/>
      <c r="R253"/>
      <c r="V253"/>
      <c r="W253"/>
    </row>
    <row r="254" spans="2:23" x14ac:dyDescent="0.35">
      <c r="B254" s="6" t="s">
        <v>111</v>
      </c>
      <c r="C254" s="8">
        <v>0</v>
      </c>
      <c r="F254" s="2" t="str">
        <f t="shared" ref="F254:G254" si="250">B252</f>
        <v>Women's Tights, S</v>
      </c>
      <c r="G254" s="2">
        <f t="shared" si="250"/>
        <v>0</v>
      </c>
      <c r="Q254"/>
      <c r="R254"/>
      <c r="V254"/>
      <c r="W254"/>
    </row>
    <row r="255" spans="2:23" x14ac:dyDescent="0.35">
      <c r="B255" s="6" t="s">
        <v>305</v>
      </c>
      <c r="C255" s="8">
        <v>0</v>
      </c>
      <c r="F255" s="2" t="str">
        <f t="shared" ref="F255:G255" si="251">B253</f>
        <v>HL Touring Frame - Yellow, 54</v>
      </c>
      <c r="G255" s="2">
        <f t="shared" si="251"/>
        <v>0</v>
      </c>
      <c r="Q255"/>
      <c r="R255"/>
      <c r="V255"/>
      <c r="W255"/>
    </row>
    <row r="256" spans="2:23" x14ac:dyDescent="0.35">
      <c r="B256" s="6" t="s">
        <v>113</v>
      </c>
      <c r="C256" s="8">
        <v>0</v>
      </c>
      <c r="F256" s="2" t="str">
        <f t="shared" ref="F256:G256" si="252">B254</f>
        <v>Long-Sleeve Logo Jersey, M</v>
      </c>
      <c r="G256" s="2">
        <f t="shared" si="252"/>
        <v>0</v>
      </c>
      <c r="Q256"/>
      <c r="R256"/>
      <c r="V256"/>
      <c r="W256"/>
    </row>
    <row r="257" spans="2:23" x14ac:dyDescent="0.35">
      <c r="B257" s="6" t="s">
        <v>306</v>
      </c>
      <c r="C257" s="8">
        <v>0</v>
      </c>
      <c r="F257" s="2" t="str">
        <f t="shared" ref="F257:G257" si="253">B255</f>
        <v>HL Touring Frame - Yellow, 60</v>
      </c>
      <c r="G257" s="2">
        <f t="shared" si="253"/>
        <v>0</v>
      </c>
      <c r="Q257"/>
      <c r="R257"/>
      <c r="V257"/>
      <c r="W257"/>
    </row>
    <row r="258" spans="2:23" x14ac:dyDescent="0.35">
      <c r="B258" s="6" t="s">
        <v>417</v>
      </c>
      <c r="C258" s="8">
        <v>0</v>
      </c>
      <c r="F258" s="2" t="str">
        <f t="shared" ref="F258:G258" si="254">B256</f>
        <v>Long-Sleeve Logo Jersey, XL</v>
      </c>
      <c r="G258" s="2">
        <f t="shared" si="254"/>
        <v>0</v>
      </c>
      <c r="Q258"/>
      <c r="R258"/>
      <c r="V258"/>
      <c r="W258"/>
    </row>
    <row r="259" spans="2:23" x14ac:dyDescent="0.35">
      <c r="B259" s="6" t="s">
        <v>307</v>
      </c>
      <c r="C259" s="8">
        <v>0</v>
      </c>
      <c r="F259" s="2" t="str">
        <f t="shared" ref="F259:G259" si="255">B257</f>
        <v>HL Touring Handlebars</v>
      </c>
      <c r="G259" s="2">
        <f t="shared" si="255"/>
        <v>0</v>
      </c>
      <c r="Q259"/>
      <c r="R259"/>
      <c r="V259"/>
      <c r="W259"/>
    </row>
    <row r="260" spans="2:23" x14ac:dyDescent="0.35">
      <c r="B260" s="6" t="s">
        <v>419</v>
      </c>
      <c r="C260" s="8">
        <v>0</v>
      </c>
      <c r="F260" s="2" t="str">
        <f t="shared" ref="F260:G260" si="256">B258</f>
        <v>Men's Bib-Shorts, L</v>
      </c>
      <c r="G260" s="2">
        <f t="shared" si="256"/>
        <v>0</v>
      </c>
      <c r="Q260"/>
      <c r="R260"/>
      <c r="V260"/>
      <c r="W260"/>
    </row>
    <row r="261" spans="2:23" x14ac:dyDescent="0.35">
      <c r="B261" s="6" t="s">
        <v>308</v>
      </c>
      <c r="C261" s="8">
        <v>0</v>
      </c>
      <c r="F261" s="2" t="str">
        <f t="shared" ref="F261:G261" si="257">B259</f>
        <v>HL Touring Seat Assembly</v>
      </c>
      <c r="G261" s="2">
        <f t="shared" si="257"/>
        <v>0</v>
      </c>
      <c r="Q261"/>
      <c r="R261"/>
      <c r="V261"/>
      <c r="W261"/>
    </row>
    <row r="262" spans="2:23" x14ac:dyDescent="0.35">
      <c r="B262" s="6" t="s">
        <v>421</v>
      </c>
      <c r="C262" s="8">
        <v>0</v>
      </c>
      <c r="F262" s="2" t="str">
        <f t="shared" ref="F262:G262" si="258">B260</f>
        <v>Men's Bib-Shorts, S</v>
      </c>
      <c r="G262" s="2">
        <f t="shared" si="258"/>
        <v>0</v>
      </c>
      <c r="Q262"/>
      <c r="R262"/>
      <c r="V262"/>
      <c r="W262"/>
    </row>
    <row r="263" spans="2:23" x14ac:dyDescent="0.35">
      <c r="B263" s="6" t="s">
        <v>107</v>
      </c>
      <c r="C263" s="8">
        <v>0</v>
      </c>
      <c r="F263" s="2" t="str">
        <f t="shared" ref="F263:G263" si="259">B261</f>
        <v>HL Touring Seat/Saddle</v>
      </c>
      <c r="G263" s="2">
        <f t="shared" si="259"/>
        <v>0</v>
      </c>
      <c r="Q263"/>
      <c r="R263"/>
      <c r="V263"/>
      <c r="W263"/>
    </row>
    <row r="264" spans="2:23" x14ac:dyDescent="0.35">
      <c r="B264" s="6" t="s">
        <v>423</v>
      </c>
      <c r="C264" s="8">
        <v>0</v>
      </c>
      <c r="F264" s="2" t="str">
        <f t="shared" ref="F264:G264" si="260">B262</f>
        <v>Men's Sports Shorts, M</v>
      </c>
      <c r="G264" s="2">
        <f t="shared" si="260"/>
        <v>0</v>
      </c>
      <c r="Q264"/>
      <c r="R264"/>
      <c r="V264"/>
      <c r="W264"/>
    </row>
    <row r="265" spans="2:23" x14ac:dyDescent="0.35">
      <c r="B265" s="6" t="s">
        <v>309</v>
      </c>
      <c r="C265" s="8">
        <v>0</v>
      </c>
      <c r="F265" s="2" t="str">
        <f t="shared" ref="F265:G265" si="261">B263</f>
        <v>Hydration Pack - 70 oz.</v>
      </c>
      <c r="G265" s="2">
        <f t="shared" si="261"/>
        <v>0</v>
      </c>
      <c r="Q265"/>
      <c r="R265"/>
      <c r="V265"/>
      <c r="W265"/>
    </row>
    <row r="266" spans="2:23" x14ac:dyDescent="0.35">
      <c r="B266" s="6" t="s">
        <v>425</v>
      </c>
      <c r="C266" s="8">
        <v>0</v>
      </c>
      <c r="F266" s="2" t="str">
        <f t="shared" ref="F266:G266" si="262">B264</f>
        <v>Men's Sports Shorts, XL</v>
      </c>
      <c r="G266" s="2">
        <f t="shared" si="262"/>
        <v>0</v>
      </c>
      <c r="Q266"/>
      <c r="R266"/>
      <c r="V266"/>
      <c r="W266"/>
    </row>
    <row r="267" spans="2:23" x14ac:dyDescent="0.35">
      <c r="B267" s="6" t="s">
        <v>310</v>
      </c>
      <c r="C267" s="8">
        <v>0</v>
      </c>
      <c r="F267" s="2" t="str">
        <f t="shared" ref="F267:G267" si="263">B265</f>
        <v>Internal Lock Washer 1</v>
      </c>
      <c r="G267" s="2">
        <f t="shared" si="263"/>
        <v>0</v>
      </c>
      <c r="Q267"/>
      <c r="R267"/>
      <c r="V267"/>
      <c r="W267"/>
    </row>
    <row r="268" spans="2:23" x14ac:dyDescent="0.35">
      <c r="B268" s="6" t="s">
        <v>427</v>
      </c>
      <c r="C268" s="8">
        <v>0</v>
      </c>
      <c r="F268" s="2" t="str">
        <f t="shared" ref="F268:G268" si="264">B266</f>
        <v>Metal Bar 1</v>
      </c>
      <c r="G268" s="2">
        <f t="shared" si="264"/>
        <v>0</v>
      </c>
      <c r="Q268"/>
      <c r="R268"/>
      <c r="V268"/>
      <c r="W268"/>
    </row>
    <row r="269" spans="2:23" x14ac:dyDescent="0.35">
      <c r="B269" s="6" t="s">
        <v>311</v>
      </c>
      <c r="C269" s="8">
        <v>0</v>
      </c>
      <c r="F269" s="2" t="str">
        <f t="shared" ref="F269:G269" si="265">B267</f>
        <v>Internal Lock Washer 10</v>
      </c>
      <c r="G269" s="2">
        <f t="shared" si="265"/>
        <v>0</v>
      </c>
      <c r="Q269"/>
      <c r="R269"/>
      <c r="V269"/>
      <c r="W269"/>
    </row>
    <row r="270" spans="2:23" x14ac:dyDescent="0.35">
      <c r="B270" s="6" t="s">
        <v>429</v>
      </c>
      <c r="C270" s="8">
        <v>0</v>
      </c>
      <c r="F270" s="2" t="str">
        <f t="shared" ref="F270:G270" si="266">B268</f>
        <v>Metal Plate 1</v>
      </c>
      <c r="G270" s="2">
        <f t="shared" si="266"/>
        <v>0</v>
      </c>
      <c r="Q270"/>
      <c r="R270"/>
      <c r="V270"/>
      <c r="W270"/>
    </row>
    <row r="271" spans="2:23" x14ac:dyDescent="0.35">
      <c r="B271" s="6" t="s">
        <v>312</v>
      </c>
      <c r="C271" s="8">
        <v>0</v>
      </c>
      <c r="F271" s="2" t="str">
        <f t="shared" ref="F271:G271" si="267">B269</f>
        <v>Internal Lock Washer 2</v>
      </c>
      <c r="G271" s="2">
        <f t="shared" si="267"/>
        <v>0</v>
      </c>
      <c r="Q271"/>
      <c r="R271"/>
      <c r="V271"/>
      <c r="W271"/>
    </row>
    <row r="272" spans="2:23" x14ac:dyDescent="0.35">
      <c r="B272" s="6" t="s">
        <v>431</v>
      </c>
      <c r="C272" s="8">
        <v>0</v>
      </c>
      <c r="F272" s="2" t="str">
        <f t="shared" ref="F272:G272" si="268">B270</f>
        <v>Metal Plate 3</v>
      </c>
      <c r="G272" s="2">
        <f t="shared" si="268"/>
        <v>0</v>
      </c>
      <c r="Q272"/>
      <c r="R272"/>
      <c r="V272"/>
      <c r="W272"/>
    </row>
    <row r="273" spans="2:23" x14ac:dyDescent="0.35">
      <c r="B273" s="6" t="s">
        <v>313</v>
      </c>
      <c r="C273" s="8">
        <v>0</v>
      </c>
      <c r="F273" s="2" t="str">
        <f t="shared" ref="F273:G273" si="269">B271</f>
        <v>Internal Lock Washer 3</v>
      </c>
      <c r="G273" s="2">
        <f t="shared" si="269"/>
        <v>0</v>
      </c>
      <c r="Q273"/>
      <c r="R273"/>
      <c r="V273"/>
      <c r="W273"/>
    </row>
    <row r="274" spans="2:23" x14ac:dyDescent="0.35">
      <c r="B274" s="6" t="s">
        <v>433</v>
      </c>
      <c r="C274" s="8">
        <v>0</v>
      </c>
      <c r="F274" s="2" t="str">
        <f t="shared" ref="F274:G274" si="270">B272</f>
        <v>Metal Sheet 2</v>
      </c>
      <c r="G274" s="2">
        <f t="shared" si="270"/>
        <v>0</v>
      </c>
      <c r="Q274"/>
      <c r="R274"/>
      <c r="V274"/>
      <c r="W274"/>
    </row>
    <row r="275" spans="2:23" x14ac:dyDescent="0.35">
      <c r="B275" s="6" t="s">
        <v>314</v>
      </c>
      <c r="C275" s="8">
        <v>0</v>
      </c>
      <c r="F275" s="2" t="str">
        <f t="shared" ref="F275:G275" si="271">B273</f>
        <v>Internal Lock Washer 4</v>
      </c>
      <c r="G275" s="2">
        <f t="shared" si="271"/>
        <v>0</v>
      </c>
      <c r="Q275"/>
      <c r="R275"/>
      <c r="V275"/>
      <c r="W275"/>
    </row>
    <row r="276" spans="2:23" x14ac:dyDescent="0.35">
      <c r="B276" s="6" t="s">
        <v>435</v>
      </c>
      <c r="C276" s="8">
        <v>0</v>
      </c>
      <c r="F276" s="2" t="str">
        <f t="shared" ref="F276:G276" si="272">B274</f>
        <v>Metal Sheet 4</v>
      </c>
      <c r="G276" s="2">
        <f t="shared" si="272"/>
        <v>0</v>
      </c>
      <c r="Q276"/>
      <c r="R276"/>
      <c r="V276"/>
      <c r="W276"/>
    </row>
    <row r="277" spans="2:23" x14ac:dyDescent="0.35">
      <c r="B277" s="6" t="s">
        <v>315</v>
      </c>
      <c r="C277" s="8">
        <v>0</v>
      </c>
      <c r="F277" s="2" t="str">
        <f t="shared" ref="F277:G277" si="273">B275</f>
        <v>Internal Lock Washer 5</v>
      </c>
      <c r="G277" s="2">
        <f t="shared" si="273"/>
        <v>0</v>
      </c>
      <c r="Q277"/>
      <c r="R277"/>
      <c r="V277"/>
      <c r="W277"/>
    </row>
    <row r="278" spans="2:23" x14ac:dyDescent="0.35">
      <c r="B278" s="6" t="s">
        <v>437</v>
      </c>
      <c r="C278" s="8">
        <v>0</v>
      </c>
      <c r="F278" s="2" t="str">
        <f t="shared" ref="F278:G278" si="274">B276</f>
        <v>Metal Sheet 6</v>
      </c>
      <c r="G278" s="2">
        <f t="shared" si="274"/>
        <v>0</v>
      </c>
      <c r="Q278"/>
      <c r="R278"/>
      <c r="V278"/>
      <c r="W278"/>
    </row>
    <row r="279" spans="2:23" x14ac:dyDescent="0.35">
      <c r="B279" s="6" t="s">
        <v>316</v>
      </c>
      <c r="C279" s="8">
        <v>0</v>
      </c>
      <c r="F279" s="2" t="str">
        <f t="shared" ref="F279:G279" si="275">B277</f>
        <v>Internal Lock Washer 6</v>
      </c>
      <c r="G279" s="2">
        <f t="shared" si="275"/>
        <v>0</v>
      </c>
      <c r="Q279"/>
      <c r="R279"/>
      <c r="V279"/>
      <c r="W279"/>
    </row>
    <row r="280" spans="2:23" x14ac:dyDescent="0.35">
      <c r="B280" s="6" t="s">
        <v>439</v>
      </c>
      <c r="C280" s="8">
        <v>0</v>
      </c>
      <c r="F280" s="2" t="str">
        <f t="shared" ref="F280:G280" si="276">B278</f>
        <v>Metal Tread Plate</v>
      </c>
      <c r="G280" s="2">
        <f t="shared" si="276"/>
        <v>0</v>
      </c>
      <c r="Q280"/>
      <c r="R280"/>
      <c r="V280"/>
      <c r="W280"/>
    </row>
    <row r="281" spans="2:23" x14ac:dyDescent="0.35">
      <c r="B281" s="6" t="s">
        <v>317</v>
      </c>
      <c r="C281" s="8">
        <v>0</v>
      </c>
      <c r="F281" s="2" t="str">
        <f t="shared" ref="F281:G281" si="277">B279</f>
        <v>Internal Lock Washer 7</v>
      </c>
      <c r="G281" s="2">
        <f t="shared" si="277"/>
        <v>0</v>
      </c>
      <c r="Q281"/>
      <c r="R281"/>
      <c r="V281"/>
      <c r="W281"/>
    </row>
    <row r="282" spans="2:23" x14ac:dyDescent="0.35">
      <c r="B282" s="6" t="s">
        <v>441</v>
      </c>
      <c r="C282" s="8">
        <v>0</v>
      </c>
      <c r="F282" s="2" t="str">
        <f t="shared" ref="F282:G282" si="278">B280</f>
        <v>ML Bottom Bracket</v>
      </c>
      <c r="G282" s="2">
        <f t="shared" si="278"/>
        <v>0</v>
      </c>
      <c r="Q282"/>
      <c r="R282"/>
      <c r="V282"/>
      <c r="W282"/>
    </row>
    <row r="283" spans="2:23" x14ac:dyDescent="0.35">
      <c r="B283" s="6" t="s">
        <v>318</v>
      </c>
      <c r="C283" s="8">
        <v>0</v>
      </c>
      <c r="F283" s="2" t="str">
        <f t="shared" ref="F283:G283" si="279">B281</f>
        <v>Internal Lock Washer 8</v>
      </c>
      <c r="G283" s="2">
        <f t="shared" si="279"/>
        <v>0</v>
      </c>
      <c r="Q283"/>
      <c r="R283"/>
      <c r="V283"/>
      <c r="W283"/>
    </row>
    <row r="284" spans="2:23" x14ac:dyDescent="0.35">
      <c r="B284" s="6" t="s">
        <v>443</v>
      </c>
      <c r="C284" s="8">
        <v>0</v>
      </c>
      <c r="F284" s="2" t="str">
        <f t="shared" ref="F284:G284" si="280">B282</f>
        <v>ML Crankset</v>
      </c>
      <c r="G284" s="2">
        <f t="shared" si="280"/>
        <v>0</v>
      </c>
      <c r="Q284"/>
      <c r="R284"/>
      <c r="V284"/>
      <c r="W284"/>
    </row>
    <row r="285" spans="2:23" x14ac:dyDescent="0.35">
      <c r="B285" s="6" t="s">
        <v>319</v>
      </c>
      <c r="C285" s="8">
        <v>0</v>
      </c>
      <c r="F285" s="2" t="str">
        <f t="shared" ref="F285:G285" si="281">B283</f>
        <v>Internal Lock Washer 9</v>
      </c>
      <c r="G285" s="2">
        <f t="shared" si="281"/>
        <v>0</v>
      </c>
      <c r="Q285"/>
      <c r="R285"/>
      <c r="V285"/>
      <c r="W285"/>
    </row>
    <row r="286" spans="2:23" x14ac:dyDescent="0.35">
      <c r="B286" s="6" t="s">
        <v>445</v>
      </c>
      <c r="C286" s="8">
        <v>0</v>
      </c>
      <c r="F286" s="2" t="str">
        <f t="shared" ref="F286:G286" si="282">B284</f>
        <v>ML Grip Tape</v>
      </c>
      <c r="G286" s="2">
        <f t="shared" si="282"/>
        <v>0</v>
      </c>
      <c r="Q286"/>
      <c r="R286"/>
      <c r="V286"/>
      <c r="W286"/>
    </row>
    <row r="287" spans="2:23" x14ac:dyDescent="0.35">
      <c r="B287" s="6" t="s">
        <v>320</v>
      </c>
      <c r="C287" s="8">
        <v>0</v>
      </c>
      <c r="F287" s="2" t="str">
        <f t="shared" ref="F287:G287" si="283">B285</f>
        <v>Keyed Washer</v>
      </c>
      <c r="G287" s="2">
        <f t="shared" si="283"/>
        <v>0</v>
      </c>
      <c r="Q287"/>
      <c r="R287"/>
      <c r="V287"/>
      <c r="W287"/>
    </row>
    <row r="288" spans="2:23" x14ac:dyDescent="0.35">
      <c r="B288" s="6" t="s">
        <v>447</v>
      </c>
      <c r="C288" s="8">
        <v>0</v>
      </c>
      <c r="F288" s="2" t="str">
        <f t="shared" ref="F288:G288" si="284">B286</f>
        <v>ML Mountain Frame - Black, 38</v>
      </c>
      <c r="G288" s="2">
        <f t="shared" si="284"/>
        <v>0</v>
      </c>
      <c r="Q288"/>
      <c r="R288"/>
      <c r="V288"/>
      <c r="W288"/>
    </row>
    <row r="289" spans="2:23" x14ac:dyDescent="0.35">
      <c r="B289" s="6" t="s">
        <v>321</v>
      </c>
      <c r="C289" s="8">
        <v>0</v>
      </c>
      <c r="F289" s="2" t="str">
        <f t="shared" ref="F289:G289" si="285">B287</f>
        <v>LL Bottom Bracket</v>
      </c>
      <c r="G289" s="2">
        <f t="shared" si="285"/>
        <v>0</v>
      </c>
      <c r="Q289"/>
      <c r="R289"/>
      <c r="V289"/>
      <c r="W289"/>
    </row>
    <row r="290" spans="2:23" x14ac:dyDescent="0.35">
      <c r="B290" s="6" t="s">
        <v>449</v>
      </c>
      <c r="C290" s="8">
        <v>0</v>
      </c>
      <c r="F290" s="2" t="str">
        <f t="shared" ref="F290:G290" si="286">B288</f>
        <v>ML Mountain Frame - Black, 44</v>
      </c>
      <c r="G290" s="2">
        <f t="shared" si="286"/>
        <v>0</v>
      </c>
      <c r="Q290"/>
      <c r="R290"/>
      <c r="V290"/>
      <c r="W290"/>
    </row>
    <row r="291" spans="2:23" x14ac:dyDescent="0.35">
      <c r="B291" s="6" t="s">
        <v>322</v>
      </c>
      <c r="C291" s="8">
        <v>0</v>
      </c>
      <c r="F291" s="2" t="str">
        <f t="shared" ref="F291:G291" si="287">B289</f>
        <v>LL Crankarm</v>
      </c>
      <c r="G291" s="2">
        <f t="shared" si="287"/>
        <v>0</v>
      </c>
      <c r="Q291"/>
      <c r="R291"/>
      <c r="V291"/>
      <c r="W291"/>
    </row>
    <row r="292" spans="2:23" x14ac:dyDescent="0.35">
      <c r="B292" s="6" t="s">
        <v>451</v>
      </c>
      <c r="C292" s="8">
        <v>0</v>
      </c>
      <c r="F292" s="2" t="str">
        <f t="shared" ref="F292:G292" si="288">B290</f>
        <v>ML Mountain Frame-W - Silver, 38</v>
      </c>
      <c r="G292" s="2">
        <f t="shared" si="288"/>
        <v>0</v>
      </c>
      <c r="Q292"/>
      <c r="R292"/>
      <c r="V292"/>
      <c r="W292"/>
    </row>
    <row r="293" spans="2:23" x14ac:dyDescent="0.35">
      <c r="B293" s="6" t="s">
        <v>323</v>
      </c>
      <c r="C293" s="8">
        <v>0</v>
      </c>
      <c r="F293" s="2" t="str">
        <f t="shared" ref="F293:G293" si="289">B291</f>
        <v>LL Crankset</v>
      </c>
      <c r="G293" s="2">
        <f t="shared" si="289"/>
        <v>0</v>
      </c>
      <c r="Q293"/>
      <c r="R293"/>
      <c r="V293"/>
      <c r="W293"/>
    </row>
    <row r="294" spans="2:23" x14ac:dyDescent="0.35">
      <c r="B294" s="6" t="s">
        <v>453</v>
      </c>
      <c r="C294" s="8">
        <v>0</v>
      </c>
      <c r="F294" s="2" t="str">
        <f t="shared" ref="F294:G294" si="290">B292</f>
        <v>ML Mountain Frame-W - Silver, 42</v>
      </c>
      <c r="G294" s="2">
        <f t="shared" si="290"/>
        <v>0</v>
      </c>
      <c r="Q294"/>
      <c r="R294"/>
      <c r="V294"/>
      <c r="W294"/>
    </row>
    <row r="295" spans="2:23" x14ac:dyDescent="0.35">
      <c r="B295" s="6" t="s">
        <v>324</v>
      </c>
      <c r="C295" s="8">
        <v>0</v>
      </c>
      <c r="F295" s="2" t="str">
        <f t="shared" ref="F295:G295" si="291">B293</f>
        <v>LL Fork</v>
      </c>
      <c r="G295" s="2">
        <f t="shared" si="291"/>
        <v>0</v>
      </c>
      <c r="Q295"/>
      <c r="R295"/>
      <c r="V295"/>
      <c r="W295"/>
    </row>
    <row r="296" spans="2:23" x14ac:dyDescent="0.35">
      <c r="B296" s="6" t="s">
        <v>455</v>
      </c>
      <c r="C296" s="8">
        <v>0</v>
      </c>
      <c r="F296" s="2" t="str">
        <f t="shared" ref="F296:G296" si="292">B294</f>
        <v>ML Mountain Front Wheel</v>
      </c>
      <c r="G296" s="2">
        <f t="shared" si="292"/>
        <v>0</v>
      </c>
      <c r="Q296"/>
      <c r="R296"/>
      <c r="V296"/>
      <c r="W296"/>
    </row>
    <row r="297" spans="2:23" x14ac:dyDescent="0.35">
      <c r="B297" s="6" t="s">
        <v>325</v>
      </c>
      <c r="C297" s="8">
        <v>0</v>
      </c>
      <c r="F297" s="2" t="str">
        <f t="shared" ref="F297:G297" si="293">B295</f>
        <v>LL Grip Tape</v>
      </c>
      <c r="G297" s="2">
        <f t="shared" si="293"/>
        <v>0</v>
      </c>
      <c r="Q297"/>
      <c r="R297"/>
      <c r="V297"/>
      <c r="W297"/>
    </row>
    <row r="298" spans="2:23" x14ac:dyDescent="0.35">
      <c r="B298" s="6" t="s">
        <v>457</v>
      </c>
      <c r="C298" s="8">
        <v>0</v>
      </c>
      <c r="F298" s="2" t="str">
        <f t="shared" ref="F298:G298" si="294">B296</f>
        <v>ML Mountain Pedal</v>
      </c>
      <c r="G298" s="2">
        <f t="shared" si="294"/>
        <v>0</v>
      </c>
      <c r="Q298"/>
      <c r="R298"/>
      <c r="V298"/>
      <c r="W298"/>
    </row>
    <row r="299" spans="2:23" x14ac:dyDescent="0.35">
      <c r="B299" s="6" t="s">
        <v>326</v>
      </c>
      <c r="C299" s="8">
        <v>0</v>
      </c>
      <c r="F299" s="2" t="str">
        <f t="shared" ref="F299:G299" si="295">B297</f>
        <v>LL Headset</v>
      </c>
      <c r="G299" s="2">
        <f t="shared" si="295"/>
        <v>0</v>
      </c>
      <c r="Q299"/>
      <c r="R299"/>
      <c r="V299"/>
      <c r="W299"/>
    </row>
    <row r="300" spans="2:23" x14ac:dyDescent="0.35">
      <c r="B300" s="6" t="s">
        <v>459</v>
      </c>
      <c r="C300" s="8">
        <v>0</v>
      </c>
      <c r="F300" s="2" t="str">
        <f t="shared" ref="F300:G300" si="296">B298</f>
        <v>ML Mountain Rim</v>
      </c>
      <c r="G300" s="2">
        <f t="shared" si="296"/>
        <v>0</v>
      </c>
      <c r="Q300"/>
      <c r="R300"/>
      <c r="V300"/>
      <c r="W300"/>
    </row>
    <row r="301" spans="2:23" x14ac:dyDescent="0.35">
      <c r="B301" s="6" t="s">
        <v>327</v>
      </c>
      <c r="C301" s="8">
        <v>0</v>
      </c>
      <c r="F301" s="2" t="str">
        <f t="shared" ref="F301:G301" si="297">B299</f>
        <v>LL Hub</v>
      </c>
      <c r="G301" s="2">
        <f t="shared" si="297"/>
        <v>0</v>
      </c>
      <c r="Q301"/>
      <c r="R301"/>
      <c r="V301"/>
      <c r="W301"/>
    </row>
    <row r="302" spans="2:23" x14ac:dyDescent="0.35">
      <c r="B302" s="6" t="s">
        <v>460</v>
      </c>
      <c r="C302" s="8">
        <v>0</v>
      </c>
      <c r="F302" s="2" t="str">
        <f t="shared" ref="F302:G302" si="298">B300</f>
        <v>ML Mountain Seat/Saddle</v>
      </c>
      <c r="G302" s="2">
        <f t="shared" si="298"/>
        <v>0</v>
      </c>
      <c r="Q302"/>
      <c r="R302"/>
      <c r="V302"/>
      <c r="W302"/>
    </row>
    <row r="303" spans="2:23" x14ac:dyDescent="0.35">
      <c r="B303" s="6" t="s">
        <v>328</v>
      </c>
      <c r="C303" s="8">
        <v>0</v>
      </c>
      <c r="F303" s="2" t="str">
        <f t="shared" ref="F303:G303" si="299">B301</f>
        <v>LL Mountain Frame - Black, 40</v>
      </c>
      <c r="G303" s="2">
        <f t="shared" si="299"/>
        <v>0</v>
      </c>
      <c r="Q303"/>
      <c r="R303"/>
      <c r="V303"/>
      <c r="W303"/>
    </row>
    <row r="304" spans="2:23" x14ac:dyDescent="0.35">
      <c r="B304" s="6" t="s">
        <v>462</v>
      </c>
      <c r="C304" s="8">
        <v>0</v>
      </c>
      <c r="F304" s="2" t="str">
        <f t="shared" ref="F304:G304" si="300">B302</f>
        <v>ML Road Frame - Red, 44</v>
      </c>
      <c r="G304" s="2">
        <f t="shared" si="300"/>
        <v>0</v>
      </c>
      <c r="Q304"/>
      <c r="R304"/>
      <c r="V304"/>
      <c r="W304"/>
    </row>
    <row r="305" spans="2:23" x14ac:dyDescent="0.35">
      <c r="B305" s="6" t="s">
        <v>329</v>
      </c>
      <c r="C305" s="8">
        <v>0</v>
      </c>
      <c r="F305" s="2" t="str">
        <f t="shared" ref="F305:G305" si="301">B303</f>
        <v>LL Mountain Frame - Black, 42</v>
      </c>
      <c r="G305" s="2">
        <f t="shared" si="301"/>
        <v>0</v>
      </c>
      <c r="Q305"/>
      <c r="R305"/>
      <c r="V305"/>
      <c r="W305"/>
    </row>
    <row r="306" spans="2:23" x14ac:dyDescent="0.35">
      <c r="B306" s="6" t="s">
        <v>464</v>
      </c>
      <c r="C306" s="8">
        <v>0</v>
      </c>
      <c r="F306" s="2" t="str">
        <f t="shared" ref="F306:G306" si="302">B304</f>
        <v>ML Road Frame - Red, 52</v>
      </c>
      <c r="G306" s="2">
        <f t="shared" si="302"/>
        <v>0</v>
      </c>
      <c r="Q306"/>
      <c r="R306"/>
      <c r="V306"/>
      <c r="W306"/>
    </row>
    <row r="307" spans="2:23" x14ac:dyDescent="0.35">
      <c r="B307" s="6" t="s">
        <v>330</v>
      </c>
      <c r="C307" s="8">
        <v>0</v>
      </c>
      <c r="F307" s="2" t="str">
        <f t="shared" ref="F307:G307" si="303">B305</f>
        <v>LL Mountain Frame - Black, 44</v>
      </c>
      <c r="G307" s="2">
        <f t="shared" si="303"/>
        <v>0</v>
      </c>
      <c r="Q307"/>
      <c r="R307"/>
      <c r="V307"/>
      <c r="W307"/>
    </row>
    <row r="308" spans="2:23" x14ac:dyDescent="0.35">
      <c r="B308" s="6" t="s">
        <v>466</v>
      </c>
      <c r="C308" s="8">
        <v>0</v>
      </c>
      <c r="F308" s="2" t="str">
        <f t="shared" ref="F308:G308" si="304">B306</f>
        <v>ML Road Frame - Red, 60</v>
      </c>
      <c r="G308" s="2">
        <f t="shared" si="304"/>
        <v>0</v>
      </c>
      <c r="Q308"/>
      <c r="R308"/>
      <c r="V308"/>
      <c r="W308"/>
    </row>
    <row r="309" spans="2:23" x14ac:dyDescent="0.35">
      <c r="B309" s="6" t="s">
        <v>331</v>
      </c>
      <c r="C309" s="8">
        <v>0</v>
      </c>
      <c r="F309" s="2" t="str">
        <f t="shared" ref="F309:G309" si="305">B307</f>
        <v>LL Mountain Frame - Black, 48</v>
      </c>
      <c r="G309" s="2">
        <f t="shared" si="305"/>
        <v>0</v>
      </c>
      <c r="Q309"/>
      <c r="R309"/>
      <c r="V309"/>
      <c r="W309"/>
    </row>
    <row r="310" spans="2:23" x14ac:dyDescent="0.35">
      <c r="B310" s="6" t="s">
        <v>468</v>
      </c>
      <c r="C310" s="8">
        <v>0</v>
      </c>
      <c r="F310" s="2" t="str">
        <f t="shared" ref="F310:G310" si="306">B308</f>
        <v>ML Road Frame-W - Yellow, 40</v>
      </c>
      <c r="G310" s="2">
        <f t="shared" si="306"/>
        <v>0</v>
      </c>
      <c r="Q310"/>
      <c r="R310"/>
      <c r="V310"/>
      <c r="W310"/>
    </row>
    <row r="311" spans="2:23" x14ac:dyDescent="0.35">
      <c r="B311" s="6" t="s">
        <v>332</v>
      </c>
      <c r="C311" s="8">
        <v>0</v>
      </c>
      <c r="F311" s="2" t="str">
        <f t="shared" ref="F311:G311" si="307">B309</f>
        <v>LL Mountain Frame - Black, 52</v>
      </c>
      <c r="G311" s="2">
        <f t="shared" si="307"/>
        <v>0</v>
      </c>
      <c r="Q311"/>
      <c r="R311"/>
      <c r="V311"/>
      <c r="W311"/>
    </row>
    <row r="312" spans="2:23" x14ac:dyDescent="0.35">
      <c r="B312" s="6" t="s">
        <v>470</v>
      </c>
      <c r="C312" s="8">
        <v>0</v>
      </c>
      <c r="F312" s="2" t="str">
        <f t="shared" ref="F312:G312" si="308">B310</f>
        <v>ML Road Frame-W - Yellow, 44</v>
      </c>
      <c r="G312" s="2">
        <f t="shared" si="308"/>
        <v>0</v>
      </c>
      <c r="Q312"/>
      <c r="R312"/>
      <c r="V312"/>
      <c r="W312"/>
    </row>
    <row r="313" spans="2:23" x14ac:dyDescent="0.35">
      <c r="B313" s="6" t="s">
        <v>333</v>
      </c>
      <c r="C313" s="8">
        <v>0</v>
      </c>
      <c r="F313" s="2" t="str">
        <f t="shared" ref="F313:G313" si="309">B311</f>
        <v>LL Mountain Frame - Silver, 40</v>
      </c>
      <c r="G313" s="2">
        <f t="shared" si="309"/>
        <v>0</v>
      </c>
      <c r="Q313"/>
      <c r="R313"/>
      <c r="V313"/>
      <c r="W313"/>
    </row>
    <row r="314" spans="2:23" x14ac:dyDescent="0.35">
      <c r="B314" s="6" t="s">
        <v>472</v>
      </c>
      <c r="C314" s="8">
        <v>0</v>
      </c>
      <c r="F314" s="2" t="str">
        <f t="shared" ref="F314:G314" si="310">B312</f>
        <v>ML Road Front Wheel</v>
      </c>
      <c r="G314" s="2">
        <f t="shared" si="310"/>
        <v>0</v>
      </c>
      <c r="Q314"/>
      <c r="R314"/>
      <c r="V314"/>
      <c r="W314"/>
    </row>
    <row r="315" spans="2:23" x14ac:dyDescent="0.35">
      <c r="B315" s="6" t="s">
        <v>334</v>
      </c>
      <c r="C315" s="8">
        <v>0</v>
      </c>
      <c r="F315" s="2" t="str">
        <f t="shared" ref="F315:G315" si="311">B313</f>
        <v>LL Mountain Frame - Silver, 42</v>
      </c>
      <c r="G315" s="2">
        <f t="shared" si="311"/>
        <v>0</v>
      </c>
      <c r="Q315"/>
      <c r="R315"/>
      <c r="V315"/>
      <c r="W315"/>
    </row>
    <row r="316" spans="2:23" x14ac:dyDescent="0.35">
      <c r="B316" s="6" t="s">
        <v>474</v>
      </c>
      <c r="C316" s="8">
        <v>0</v>
      </c>
      <c r="F316" s="2" t="str">
        <f t="shared" ref="F316:G316" si="312">B314</f>
        <v>ML Road Pedal</v>
      </c>
      <c r="G316" s="2">
        <f t="shared" si="312"/>
        <v>0</v>
      </c>
      <c r="Q316"/>
      <c r="R316"/>
      <c r="V316"/>
      <c r="W316"/>
    </row>
    <row r="317" spans="2:23" x14ac:dyDescent="0.35">
      <c r="B317" s="6" t="s">
        <v>335</v>
      </c>
      <c r="C317" s="8">
        <v>0</v>
      </c>
      <c r="F317" s="2" t="str">
        <f t="shared" ref="F317:G317" si="313">B315</f>
        <v>LL Mountain Frame - Silver, 44</v>
      </c>
      <c r="G317" s="2">
        <f t="shared" si="313"/>
        <v>0</v>
      </c>
      <c r="Q317"/>
      <c r="R317"/>
      <c r="V317"/>
      <c r="W317"/>
    </row>
    <row r="318" spans="2:23" x14ac:dyDescent="0.35">
      <c r="B318" s="6" t="s">
        <v>476</v>
      </c>
      <c r="C318" s="8">
        <v>0</v>
      </c>
      <c r="F318" s="2" t="str">
        <f t="shared" ref="F318:G318" si="314">B316</f>
        <v>ML Road Rim</v>
      </c>
      <c r="G318" s="2">
        <f t="shared" si="314"/>
        <v>0</v>
      </c>
      <c r="Q318"/>
      <c r="R318"/>
      <c r="V318"/>
      <c r="W318"/>
    </row>
    <row r="319" spans="2:23" x14ac:dyDescent="0.35">
      <c r="B319" s="6" t="s">
        <v>336</v>
      </c>
      <c r="C319" s="8">
        <v>0</v>
      </c>
      <c r="F319" s="2" t="str">
        <f t="shared" ref="F319:G319" si="315">B317</f>
        <v>LL Mountain Frame - Silver, 48</v>
      </c>
      <c r="G319" s="2">
        <f t="shared" si="315"/>
        <v>0</v>
      </c>
      <c r="Q319"/>
      <c r="R319"/>
      <c r="V319"/>
      <c r="W319"/>
    </row>
    <row r="320" spans="2:23" x14ac:dyDescent="0.35">
      <c r="B320" s="6" t="s">
        <v>477</v>
      </c>
      <c r="C320" s="8">
        <v>0</v>
      </c>
      <c r="F320" s="2" t="str">
        <f t="shared" ref="F320:G320" si="316">B318</f>
        <v>ML Road Seat/Saddle</v>
      </c>
      <c r="G320" s="2">
        <f t="shared" si="316"/>
        <v>0</v>
      </c>
      <c r="Q320"/>
      <c r="R320"/>
      <c r="V320"/>
      <c r="W320"/>
    </row>
    <row r="321" spans="2:23" x14ac:dyDescent="0.35">
      <c r="B321" s="6" t="s">
        <v>337</v>
      </c>
      <c r="C321" s="8">
        <v>0</v>
      </c>
      <c r="F321" s="2" t="str">
        <f t="shared" ref="F321:G321" si="317">B319</f>
        <v>LL Mountain Frame - Silver, 52</v>
      </c>
      <c r="G321" s="2">
        <f t="shared" si="317"/>
        <v>0</v>
      </c>
      <c r="Q321"/>
      <c r="R321"/>
      <c r="V321"/>
      <c r="W321"/>
    </row>
    <row r="322" spans="2:23" x14ac:dyDescent="0.35">
      <c r="B322" s="6" t="s">
        <v>479</v>
      </c>
      <c r="C322" s="8">
        <v>0</v>
      </c>
      <c r="F322" s="2" t="str">
        <f t="shared" ref="F322:G322" si="318">B320</f>
        <v>ML Touring Seat Assembly</v>
      </c>
      <c r="G322" s="2">
        <f t="shared" si="318"/>
        <v>0</v>
      </c>
      <c r="Q322"/>
      <c r="R322"/>
      <c r="V322"/>
      <c r="W322"/>
    </row>
    <row r="323" spans="2:23" x14ac:dyDescent="0.35">
      <c r="B323" s="6" t="s">
        <v>338</v>
      </c>
      <c r="C323" s="8">
        <v>0</v>
      </c>
      <c r="F323" s="2" t="str">
        <f t="shared" ref="F323:G323" si="319">B321</f>
        <v>LL Mountain Front Wheel</v>
      </c>
      <c r="G323" s="2">
        <f t="shared" si="319"/>
        <v>0</v>
      </c>
      <c r="Q323"/>
      <c r="R323"/>
      <c r="V323"/>
      <c r="W323"/>
    </row>
    <row r="324" spans="2:23" x14ac:dyDescent="0.35">
      <c r="B324" s="6" t="s">
        <v>116</v>
      </c>
      <c r="C324" s="8">
        <v>0</v>
      </c>
      <c r="F324" s="2" t="str">
        <f t="shared" ref="F324:G324" si="320">B322</f>
        <v>Mountain Bike Socks, L</v>
      </c>
      <c r="G324" s="2">
        <f t="shared" si="320"/>
        <v>0</v>
      </c>
      <c r="Q324"/>
      <c r="R324"/>
      <c r="V324"/>
      <c r="W324"/>
    </row>
    <row r="325" spans="2:23" x14ac:dyDescent="0.35">
      <c r="B325" s="6" t="s">
        <v>339</v>
      </c>
      <c r="C325" s="8">
        <v>0</v>
      </c>
      <c r="F325" s="2" t="str">
        <f t="shared" ref="F325:G325" si="321">B323</f>
        <v>LL Mountain Handlebars</v>
      </c>
      <c r="G325" s="2">
        <f t="shared" si="321"/>
        <v>0</v>
      </c>
      <c r="Q325"/>
      <c r="R325"/>
      <c r="V325"/>
      <c r="W325"/>
    </row>
    <row r="326" spans="2:23" x14ac:dyDescent="0.35">
      <c r="B326" s="6" t="s">
        <v>482</v>
      </c>
      <c r="C326" s="8">
        <v>0</v>
      </c>
      <c r="F326" s="2" t="str">
        <f t="shared" ref="F326:G326" si="322">B324</f>
        <v>Mountain Bottle Cage</v>
      </c>
      <c r="G326" s="2">
        <f t="shared" si="322"/>
        <v>0</v>
      </c>
      <c r="Q326"/>
      <c r="R326"/>
      <c r="V326"/>
      <c r="W326"/>
    </row>
    <row r="327" spans="2:23" x14ac:dyDescent="0.35">
      <c r="B327" s="6" t="s">
        <v>340</v>
      </c>
      <c r="C327" s="8">
        <v>0</v>
      </c>
      <c r="F327" s="2" t="str">
        <f t="shared" ref="F327:G327" si="323">B325</f>
        <v>LL Mountain Pedal</v>
      </c>
      <c r="G327" s="2">
        <f t="shared" si="323"/>
        <v>0</v>
      </c>
      <c r="Q327"/>
      <c r="R327"/>
      <c r="V327"/>
      <c r="W327"/>
    </row>
    <row r="328" spans="2:23" x14ac:dyDescent="0.35">
      <c r="B328" s="6" t="s">
        <v>94</v>
      </c>
      <c r="C328" s="8">
        <v>0</v>
      </c>
      <c r="F328" s="2" t="str">
        <f t="shared" ref="F328:G328" si="324">B326</f>
        <v>Mountain Pump</v>
      </c>
      <c r="G328" s="2">
        <f t="shared" si="324"/>
        <v>0</v>
      </c>
      <c r="Q328"/>
      <c r="R328"/>
      <c r="V328"/>
      <c r="W328"/>
    </row>
    <row r="329" spans="2:23" x14ac:dyDescent="0.35">
      <c r="B329" s="6" t="s">
        <v>341</v>
      </c>
      <c r="C329" s="8">
        <v>0</v>
      </c>
      <c r="F329" s="2" t="str">
        <f t="shared" ref="F329:G329" si="325">B327</f>
        <v>LL Mountain Rear Wheel</v>
      </c>
      <c r="G329" s="2">
        <f t="shared" si="325"/>
        <v>0</v>
      </c>
      <c r="Q329"/>
      <c r="R329"/>
      <c r="V329"/>
      <c r="W329"/>
    </row>
    <row r="330" spans="2:23" x14ac:dyDescent="0.35">
      <c r="B330" s="6" t="s">
        <v>181</v>
      </c>
      <c r="C330" s="8">
        <v>0</v>
      </c>
      <c r="F330" s="2" t="str">
        <f t="shared" ref="F330:G330" si="326">B328</f>
        <v>All-Purpose Bike Stand</v>
      </c>
      <c r="G330" s="2">
        <f t="shared" si="326"/>
        <v>0</v>
      </c>
      <c r="Q330"/>
      <c r="R330"/>
      <c r="V330"/>
      <c r="W330"/>
    </row>
    <row r="331" spans="2:23" x14ac:dyDescent="0.35">
      <c r="B331" s="6" t="s">
        <v>342</v>
      </c>
      <c r="C331" s="8">
        <v>0</v>
      </c>
      <c r="F331" s="2" t="str">
        <f t="shared" ref="F331:G331" si="327">B329</f>
        <v>LL Mountain Rim</v>
      </c>
      <c r="G331" s="2">
        <f t="shared" si="327"/>
        <v>0</v>
      </c>
      <c r="Q331"/>
      <c r="R331"/>
      <c r="V331"/>
      <c r="W331"/>
    </row>
    <row r="332" spans="2:23" x14ac:dyDescent="0.35">
      <c r="B332" s="6" t="s">
        <v>96</v>
      </c>
      <c r="C332" s="8">
        <v>0</v>
      </c>
      <c r="F332" s="2" t="str">
        <f t="shared" ref="F332:G332" si="328">B330</f>
        <v>BB Ball Bearing</v>
      </c>
      <c r="G332" s="2">
        <f t="shared" si="328"/>
        <v>0</v>
      </c>
      <c r="Q332"/>
      <c r="R332"/>
      <c r="V332"/>
      <c r="W332"/>
    </row>
    <row r="333" spans="2:23" x14ac:dyDescent="0.35">
      <c r="B333" s="6" t="s">
        <v>343</v>
      </c>
      <c r="C333" s="8">
        <v>0</v>
      </c>
      <c r="F333" s="2" t="str">
        <f t="shared" ref="F333:G333" si="329">B331</f>
        <v>LL Mountain Seat Assembly</v>
      </c>
      <c r="G333" s="2">
        <f t="shared" si="329"/>
        <v>0</v>
      </c>
      <c r="Q333"/>
      <c r="R333"/>
      <c r="V333"/>
      <c r="W333"/>
    </row>
    <row r="334" spans="2:23" x14ac:dyDescent="0.35">
      <c r="B334" s="6" t="s">
        <v>184</v>
      </c>
      <c r="C334" s="8">
        <v>0</v>
      </c>
      <c r="F334" s="2" t="str">
        <f t="shared" ref="F334:G334" si="330">B332</f>
        <v>Bike Wash - Dissolver</v>
      </c>
      <c r="G334" s="2">
        <f t="shared" si="330"/>
        <v>0</v>
      </c>
      <c r="Q334"/>
      <c r="R334"/>
      <c r="V334"/>
      <c r="W334"/>
    </row>
    <row r="335" spans="2:23" x14ac:dyDescent="0.35">
      <c r="B335" s="6" t="s">
        <v>108</v>
      </c>
      <c r="C335" s="8">
        <v>0</v>
      </c>
      <c r="F335" s="2" t="str">
        <f t="shared" ref="F335:G335" si="331">B333</f>
        <v>LL Mountain Seat/Saddle</v>
      </c>
      <c r="G335" s="2">
        <f t="shared" si="331"/>
        <v>0</v>
      </c>
      <c r="Q335"/>
      <c r="R335"/>
      <c r="V335"/>
      <c r="W335"/>
    </row>
    <row r="336" spans="2:23" x14ac:dyDescent="0.35">
      <c r="B336" s="6" t="s">
        <v>58</v>
      </c>
      <c r="C336" s="8">
        <v>0</v>
      </c>
      <c r="F336" s="2" t="str">
        <f t="shared" ref="F336:G336" si="332">B334</f>
        <v>Cable Lock</v>
      </c>
      <c r="G336" s="2">
        <f t="shared" si="332"/>
        <v>0</v>
      </c>
      <c r="Q336"/>
      <c r="R336"/>
      <c r="V336"/>
      <c r="W336"/>
    </row>
    <row r="337" spans="2:23" x14ac:dyDescent="0.35">
      <c r="B337" s="6" t="s">
        <v>344</v>
      </c>
      <c r="C337" s="8">
        <v>0</v>
      </c>
      <c r="F337" s="2" t="str">
        <f t="shared" ref="F337:G337" si="333">B335</f>
        <v>LL Mountain Tire</v>
      </c>
      <c r="G337" s="2">
        <f t="shared" si="333"/>
        <v>0</v>
      </c>
      <c r="Q337"/>
      <c r="R337"/>
      <c r="V337"/>
      <c r="W337"/>
    </row>
    <row r="338" spans="2:23" x14ac:dyDescent="0.35">
      <c r="B338" s="6" t="s">
        <v>60</v>
      </c>
      <c r="C338" s="8">
        <v>0</v>
      </c>
      <c r="F338" s="2" t="str">
        <f t="shared" ref="F338:G338" si="334">B336</f>
        <v>Mountain-200 Black, 38</v>
      </c>
      <c r="G338" s="2">
        <f t="shared" si="334"/>
        <v>0</v>
      </c>
      <c r="Q338"/>
      <c r="R338"/>
      <c r="V338"/>
      <c r="W338"/>
    </row>
    <row r="339" spans="2:23" x14ac:dyDescent="0.35">
      <c r="B339" s="6" t="s">
        <v>345</v>
      </c>
      <c r="C339" s="8">
        <v>0</v>
      </c>
      <c r="F339" s="2" t="str">
        <f t="shared" ref="F339:G339" si="335">B337</f>
        <v>LL Nipple</v>
      </c>
      <c r="G339" s="2">
        <f t="shared" si="335"/>
        <v>0</v>
      </c>
      <c r="Q339"/>
      <c r="R339"/>
      <c r="V339"/>
      <c r="W339"/>
    </row>
    <row r="340" spans="2:23" x14ac:dyDescent="0.35">
      <c r="B340" s="6" t="s">
        <v>62</v>
      </c>
      <c r="C340" s="8">
        <v>0</v>
      </c>
      <c r="F340" s="2" t="str">
        <f t="shared" ref="F340:G340" si="336">B338</f>
        <v>Mountain-200 Black, 46</v>
      </c>
      <c r="G340" s="2">
        <f t="shared" si="336"/>
        <v>0</v>
      </c>
      <c r="Q340"/>
      <c r="R340"/>
      <c r="V340"/>
      <c r="W340"/>
    </row>
    <row r="341" spans="2:23" x14ac:dyDescent="0.35">
      <c r="B341" s="6" t="s">
        <v>346</v>
      </c>
      <c r="C341" s="8">
        <v>0</v>
      </c>
      <c r="F341" s="2" t="str">
        <f t="shared" ref="F341:G341" si="337">B339</f>
        <v>LL Road Frame - Black, 44</v>
      </c>
      <c r="G341" s="2">
        <f t="shared" si="337"/>
        <v>0</v>
      </c>
      <c r="Q341"/>
      <c r="R341"/>
      <c r="V341"/>
      <c r="W341"/>
    </row>
    <row r="342" spans="2:23" x14ac:dyDescent="0.35">
      <c r="B342" s="6" t="s">
        <v>483</v>
      </c>
      <c r="C342" s="8">
        <v>0</v>
      </c>
      <c r="F342" s="2" t="str">
        <f t="shared" ref="F342:G342" si="338">B340</f>
        <v>Mountain-200 Silver, 42</v>
      </c>
      <c r="G342" s="2">
        <f t="shared" si="338"/>
        <v>0</v>
      </c>
      <c r="Q342"/>
      <c r="R342"/>
      <c r="V342"/>
      <c r="W342"/>
    </row>
    <row r="343" spans="2:23" x14ac:dyDescent="0.35">
      <c r="B343" s="6" t="s">
        <v>347</v>
      </c>
      <c r="C343" s="8">
        <v>0</v>
      </c>
      <c r="F343" s="2" t="str">
        <f t="shared" ref="F343:G343" si="339">B341</f>
        <v>LL Road Frame - Black, 48</v>
      </c>
      <c r="G343" s="2">
        <f t="shared" si="339"/>
        <v>0</v>
      </c>
      <c r="Q343"/>
      <c r="R343"/>
      <c r="V343"/>
      <c r="W343"/>
    </row>
    <row r="344" spans="2:23" x14ac:dyDescent="0.35">
      <c r="B344" s="6" t="s">
        <v>485</v>
      </c>
      <c r="C344" s="8">
        <v>0</v>
      </c>
      <c r="F344" s="2" t="str">
        <f t="shared" ref="F344:G344" si="340">B342</f>
        <v>Mountain-300 Black, 38</v>
      </c>
      <c r="G344" s="2">
        <f t="shared" si="340"/>
        <v>0</v>
      </c>
      <c r="Q344"/>
      <c r="R344"/>
      <c r="V344"/>
      <c r="W344"/>
    </row>
    <row r="345" spans="2:23" x14ac:dyDescent="0.35">
      <c r="B345" s="6" t="s">
        <v>348</v>
      </c>
      <c r="C345" s="8">
        <v>0</v>
      </c>
      <c r="F345" s="2" t="str">
        <f t="shared" ref="F345:G345" si="341">B343</f>
        <v>LL Road Frame - Black, 52</v>
      </c>
      <c r="G345" s="2">
        <f t="shared" si="341"/>
        <v>0</v>
      </c>
      <c r="Q345"/>
      <c r="R345"/>
      <c r="V345"/>
      <c r="W345"/>
    </row>
    <row r="346" spans="2:23" x14ac:dyDescent="0.35">
      <c r="B346" s="6" t="s">
        <v>118</v>
      </c>
      <c r="C346" s="8">
        <v>0</v>
      </c>
      <c r="F346" s="2" t="str">
        <f t="shared" ref="F346:G346" si="342">B344</f>
        <v>Mountain-300 Black, 44</v>
      </c>
      <c r="G346" s="2">
        <f t="shared" si="342"/>
        <v>0</v>
      </c>
      <c r="Q346"/>
      <c r="R346"/>
      <c r="V346"/>
      <c r="W346"/>
    </row>
    <row r="347" spans="2:23" x14ac:dyDescent="0.35">
      <c r="B347" s="6" t="s">
        <v>349</v>
      </c>
      <c r="C347" s="8">
        <v>0</v>
      </c>
      <c r="F347" s="2" t="str">
        <f t="shared" ref="F347:G347" si="343">B345</f>
        <v>LL Road Frame - Black, 58</v>
      </c>
      <c r="G347" s="2">
        <f t="shared" si="343"/>
        <v>0</v>
      </c>
      <c r="Q347"/>
      <c r="R347"/>
      <c r="V347"/>
      <c r="W347"/>
    </row>
    <row r="348" spans="2:23" x14ac:dyDescent="0.35">
      <c r="B348" s="6" t="s">
        <v>120</v>
      </c>
      <c r="C348" s="8">
        <v>0</v>
      </c>
      <c r="F348" s="2" t="str">
        <f t="shared" ref="F348:G348" si="344">B346</f>
        <v>Mountain-400-W Silver, 38</v>
      </c>
      <c r="G348" s="2">
        <f t="shared" si="344"/>
        <v>0</v>
      </c>
      <c r="Q348"/>
      <c r="R348"/>
      <c r="V348"/>
      <c r="W348"/>
    </row>
    <row r="349" spans="2:23" x14ac:dyDescent="0.35">
      <c r="B349" s="6" t="s">
        <v>350</v>
      </c>
      <c r="C349" s="8">
        <v>0</v>
      </c>
      <c r="F349" s="2" t="str">
        <f t="shared" ref="F349:G349" si="345">B347</f>
        <v>LL Road Frame - Black, 60</v>
      </c>
      <c r="G349" s="2">
        <f t="shared" si="345"/>
        <v>0</v>
      </c>
      <c r="Q349"/>
      <c r="R349"/>
      <c r="V349"/>
      <c r="W349"/>
    </row>
    <row r="350" spans="2:23" x14ac:dyDescent="0.35">
      <c r="B350" s="6" t="s">
        <v>122</v>
      </c>
      <c r="C350" s="8">
        <v>0</v>
      </c>
      <c r="F350" s="2" t="str">
        <f t="shared" ref="F350:G350" si="346">B348</f>
        <v>Mountain-400-W Silver, 42</v>
      </c>
      <c r="G350" s="2">
        <f t="shared" si="346"/>
        <v>0</v>
      </c>
      <c r="Q350"/>
      <c r="R350"/>
      <c r="V350"/>
      <c r="W350"/>
    </row>
    <row r="351" spans="2:23" x14ac:dyDescent="0.35">
      <c r="B351" s="6" t="s">
        <v>351</v>
      </c>
      <c r="C351" s="8">
        <v>0</v>
      </c>
      <c r="F351" s="2" t="str">
        <f t="shared" ref="F351:G351" si="347">B349</f>
        <v>LL Road Frame - Black, 62</v>
      </c>
      <c r="G351" s="2">
        <f t="shared" si="347"/>
        <v>0</v>
      </c>
      <c r="Q351"/>
      <c r="R351"/>
      <c r="V351"/>
      <c r="W351"/>
    </row>
    <row r="352" spans="2:23" x14ac:dyDescent="0.35">
      <c r="B352" s="6" t="s">
        <v>124</v>
      </c>
      <c r="C352" s="8">
        <v>0</v>
      </c>
      <c r="F352" s="2" t="str">
        <f t="shared" ref="F352:G352" si="348">B350</f>
        <v>Mountain-500 Black, 40</v>
      </c>
      <c r="G352" s="2">
        <f t="shared" si="348"/>
        <v>0</v>
      </c>
      <c r="Q352"/>
      <c r="R352"/>
      <c r="V352"/>
      <c r="W352"/>
    </row>
    <row r="353" spans="2:23" x14ac:dyDescent="0.35">
      <c r="B353" s="6" t="s">
        <v>352</v>
      </c>
      <c r="C353" s="8">
        <v>0</v>
      </c>
      <c r="F353" s="2" t="str">
        <f t="shared" ref="F353:G353" si="349">B351</f>
        <v>LL Road Frame - Red, 44</v>
      </c>
      <c r="G353" s="2">
        <f t="shared" si="349"/>
        <v>0</v>
      </c>
      <c r="Q353"/>
      <c r="R353"/>
      <c r="V353"/>
      <c r="W353"/>
    </row>
    <row r="354" spans="2:23" x14ac:dyDescent="0.35">
      <c r="B354" s="6" t="s">
        <v>126</v>
      </c>
      <c r="C354" s="8">
        <v>0</v>
      </c>
      <c r="F354" s="2" t="str">
        <f t="shared" ref="F354:G354" si="350">B352</f>
        <v>Mountain-500 Black, 44</v>
      </c>
      <c r="G354" s="2">
        <f t="shared" si="350"/>
        <v>0</v>
      </c>
      <c r="Q354"/>
      <c r="R354"/>
      <c r="V354"/>
      <c r="W354"/>
    </row>
    <row r="355" spans="2:23" x14ac:dyDescent="0.35">
      <c r="B355" s="6" t="s">
        <v>353</v>
      </c>
      <c r="C355" s="8">
        <v>0</v>
      </c>
      <c r="F355" s="2" t="str">
        <f t="shared" ref="F355:G355" si="351">B353</f>
        <v>LL Road Frame - Red, 48</v>
      </c>
      <c r="G355" s="2">
        <f t="shared" si="351"/>
        <v>0</v>
      </c>
      <c r="Q355"/>
      <c r="R355"/>
      <c r="V355"/>
      <c r="W355"/>
    </row>
    <row r="356" spans="2:23" x14ac:dyDescent="0.35">
      <c r="B356" s="6" t="s">
        <v>128</v>
      </c>
      <c r="C356" s="8">
        <v>0</v>
      </c>
      <c r="F356" s="2" t="str">
        <f t="shared" ref="F356:G356" si="352">B354</f>
        <v>Mountain-500 Black, 52</v>
      </c>
      <c r="G356" s="2">
        <f t="shared" si="352"/>
        <v>0</v>
      </c>
      <c r="Q356"/>
      <c r="R356"/>
      <c r="V356"/>
      <c r="W356"/>
    </row>
    <row r="357" spans="2:23" x14ac:dyDescent="0.35">
      <c r="B357" s="6" t="s">
        <v>354</v>
      </c>
      <c r="C357" s="8">
        <v>0</v>
      </c>
      <c r="F357" s="2" t="str">
        <f t="shared" ref="F357:G357" si="353">B355</f>
        <v>LL Road Frame - Red, 52</v>
      </c>
      <c r="G357" s="2">
        <f t="shared" si="353"/>
        <v>0</v>
      </c>
      <c r="Q357"/>
      <c r="R357"/>
      <c r="V357"/>
      <c r="W357"/>
    </row>
    <row r="358" spans="2:23" x14ac:dyDescent="0.35">
      <c r="B358" s="6" t="s">
        <v>130</v>
      </c>
      <c r="C358" s="8">
        <v>0</v>
      </c>
      <c r="F358" s="2" t="str">
        <f t="shared" ref="F358:G358" si="354">B356</f>
        <v>Mountain-500 Silver, 42</v>
      </c>
      <c r="G358" s="2">
        <f t="shared" si="354"/>
        <v>0</v>
      </c>
      <c r="Q358"/>
      <c r="R358"/>
      <c r="V358"/>
      <c r="W358"/>
    </row>
    <row r="359" spans="2:23" x14ac:dyDescent="0.35">
      <c r="B359" s="6" t="s">
        <v>355</v>
      </c>
      <c r="C359" s="8">
        <v>0</v>
      </c>
      <c r="F359" s="2" t="str">
        <f t="shared" ref="F359:G359" si="355">B357</f>
        <v>LL Road Frame - Red, 58</v>
      </c>
      <c r="G359" s="2">
        <f t="shared" si="355"/>
        <v>0</v>
      </c>
      <c r="Q359"/>
      <c r="R359"/>
      <c r="V359"/>
      <c r="W359"/>
    </row>
    <row r="360" spans="2:23" x14ac:dyDescent="0.35">
      <c r="B360" s="6" t="s">
        <v>487</v>
      </c>
      <c r="C360" s="8">
        <v>0</v>
      </c>
      <c r="F360" s="2" t="str">
        <f t="shared" ref="F360:G360" si="356">B358</f>
        <v>Mountain-500 Silver, 48</v>
      </c>
      <c r="G360" s="2">
        <f t="shared" si="356"/>
        <v>0</v>
      </c>
      <c r="Q360"/>
      <c r="R360"/>
      <c r="V360"/>
      <c r="W360"/>
    </row>
    <row r="361" spans="2:23" x14ac:dyDescent="0.35">
      <c r="B361" s="6" t="s">
        <v>356</v>
      </c>
      <c r="C361" s="8">
        <v>0</v>
      </c>
      <c r="F361" s="2" t="str">
        <f t="shared" ref="F361:G361" si="357">B359</f>
        <v>LL Road Frame - Red, 60</v>
      </c>
      <c r="G361" s="2">
        <f t="shared" si="357"/>
        <v>0</v>
      </c>
      <c r="Q361"/>
      <c r="R361"/>
      <c r="V361"/>
      <c r="W361"/>
    </row>
    <row r="362" spans="2:23" x14ac:dyDescent="0.35">
      <c r="B362" s="6" t="s">
        <v>489</v>
      </c>
      <c r="C362" s="8">
        <v>0</v>
      </c>
      <c r="F362" s="2" t="str">
        <f t="shared" ref="F362:G362" si="358">B360</f>
        <v>Paint - Black</v>
      </c>
      <c r="G362" s="2">
        <f t="shared" si="358"/>
        <v>0</v>
      </c>
      <c r="Q362"/>
      <c r="R362"/>
      <c r="V362"/>
      <c r="W362"/>
    </row>
    <row r="363" spans="2:23" x14ac:dyDescent="0.35">
      <c r="B363" s="6" t="s">
        <v>357</v>
      </c>
      <c r="C363" s="8">
        <v>0</v>
      </c>
      <c r="F363" s="2" t="str">
        <f t="shared" ref="F363:G363" si="359">B361</f>
        <v>LL Road Frame - Red, 62</v>
      </c>
      <c r="G363" s="2">
        <f t="shared" si="359"/>
        <v>0</v>
      </c>
      <c r="Q363"/>
      <c r="R363"/>
      <c r="V363"/>
      <c r="W363"/>
    </row>
    <row r="364" spans="2:23" x14ac:dyDescent="0.35">
      <c r="B364" s="6" t="s">
        <v>491</v>
      </c>
      <c r="C364" s="8">
        <v>0</v>
      </c>
      <c r="F364" s="2" t="str">
        <f t="shared" ref="F364:G364" si="360">B362</f>
        <v>Paint - Red</v>
      </c>
      <c r="G364" s="2">
        <f t="shared" si="360"/>
        <v>0</v>
      </c>
      <c r="Q364"/>
      <c r="R364"/>
      <c r="V364"/>
      <c r="W364"/>
    </row>
    <row r="365" spans="2:23" x14ac:dyDescent="0.35">
      <c r="B365" s="6" t="s">
        <v>358</v>
      </c>
      <c r="C365" s="8">
        <v>0</v>
      </c>
      <c r="F365" s="2" t="str">
        <f t="shared" ref="F365:G365" si="361">B363</f>
        <v>LL Road Front Wheel</v>
      </c>
      <c r="G365" s="2">
        <f t="shared" si="361"/>
        <v>0</v>
      </c>
      <c r="Q365"/>
      <c r="R365"/>
      <c r="V365"/>
      <c r="W365"/>
    </row>
    <row r="366" spans="2:23" x14ac:dyDescent="0.35">
      <c r="B366" s="6" t="s">
        <v>492</v>
      </c>
      <c r="C366" s="8">
        <v>0</v>
      </c>
      <c r="F366" s="2" t="str">
        <f t="shared" ref="F366:G366" si="362">B364</f>
        <v>Paint - Yellow</v>
      </c>
      <c r="G366" s="2">
        <f t="shared" si="362"/>
        <v>0</v>
      </c>
      <c r="Q366"/>
      <c r="R366"/>
      <c r="V366"/>
      <c r="W366"/>
    </row>
    <row r="367" spans="2:23" x14ac:dyDescent="0.35">
      <c r="B367" s="6" t="s">
        <v>359</v>
      </c>
      <c r="C367" s="8">
        <v>0</v>
      </c>
      <c r="F367" s="2" t="str">
        <f t="shared" ref="F367:G367" si="363">B365</f>
        <v>LL Road Handlebars</v>
      </c>
      <c r="G367" s="2">
        <f t="shared" si="363"/>
        <v>0</v>
      </c>
      <c r="Q367"/>
      <c r="R367"/>
      <c r="V367"/>
      <c r="W367"/>
    </row>
    <row r="368" spans="2:23" x14ac:dyDescent="0.35">
      <c r="B368" s="6" t="s">
        <v>134</v>
      </c>
      <c r="C368" s="8">
        <v>0</v>
      </c>
      <c r="F368" s="2" t="str">
        <f t="shared" ref="F368:G368" si="364">B366</f>
        <v>Pinch Bolt</v>
      </c>
      <c r="G368" s="2">
        <f t="shared" si="364"/>
        <v>0</v>
      </c>
      <c r="Q368"/>
      <c r="R368"/>
      <c r="V368"/>
      <c r="W368"/>
    </row>
    <row r="369" spans="2:23" x14ac:dyDescent="0.35">
      <c r="B369" s="6" t="s">
        <v>360</v>
      </c>
      <c r="C369" s="8">
        <v>0</v>
      </c>
      <c r="F369" s="2" t="str">
        <f t="shared" ref="F369:G369" si="365">B367</f>
        <v>LL Road Pedal</v>
      </c>
      <c r="G369" s="2">
        <f t="shared" si="365"/>
        <v>0</v>
      </c>
      <c r="Q369"/>
      <c r="R369"/>
      <c r="V369"/>
      <c r="W369"/>
    </row>
    <row r="370" spans="2:23" x14ac:dyDescent="0.35">
      <c r="B370" s="6" t="s">
        <v>494</v>
      </c>
      <c r="C370" s="8">
        <v>0</v>
      </c>
      <c r="F370" s="2" t="str">
        <f t="shared" ref="F370:G370" si="366">B368</f>
        <v>Racing Socks, M</v>
      </c>
      <c r="G370" s="2">
        <f t="shared" si="366"/>
        <v>0</v>
      </c>
      <c r="Q370"/>
      <c r="R370"/>
      <c r="V370"/>
      <c r="W370"/>
    </row>
    <row r="371" spans="2:23" x14ac:dyDescent="0.35">
      <c r="B371" s="6" t="s">
        <v>361</v>
      </c>
      <c r="C371" s="8">
        <v>0</v>
      </c>
      <c r="F371" s="2" t="str">
        <f t="shared" ref="F371:G371" si="367">B369</f>
        <v>LL Road Rear Wheel</v>
      </c>
      <c r="G371" s="2">
        <f t="shared" si="367"/>
        <v>0</v>
      </c>
      <c r="Q371"/>
      <c r="R371"/>
      <c r="V371"/>
      <c r="W371"/>
    </row>
    <row r="372" spans="2:23" x14ac:dyDescent="0.35">
      <c r="B372" s="6" t="s">
        <v>496</v>
      </c>
      <c r="C372" s="8">
        <v>0</v>
      </c>
      <c r="F372" s="2" t="str">
        <f t="shared" ref="F372:G372" si="368">B370</f>
        <v>Rear Derailleur</v>
      </c>
      <c r="G372" s="2">
        <f t="shared" si="368"/>
        <v>0</v>
      </c>
      <c r="Q372"/>
      <c r="R372"/>
      <c r="V372"/>
      <c r="W372"/>
    </row>
    <row r="373" spans="2:23" x14ac:dyDescent="0.35">
      <c r="B373" s="6" t="s">
        <v>362</v>
      </c>
      <c r="C373" s="8">
        <v>0</v>
      </c>
      <c r="F373" s="2" t="str">
        <f t="shared" ref="F373:G373" si="369">B371</f>
        <v>LL Road Rim</v>
      </c>
      <c r="G373" s="2">
        <f t="shared" si="369"/>
        <v>0</v>
      </c>
      <c r="Q373"/>
      <c r="R373"/>
      <c r="V373"/>
      <c r="W373"/>
    </row>
    <row r="374" spans="2:23" x14ac:dyDescent="0.35">
      <c r="B374" s="6" t="s">
        <v>497</v>
      </c>
      <c r="C374" s="8">
        <v>0</v>
      </c>
      <c r="F374" s="2" t="str">
        <f t="shared" ref="F374:G374" si="370">B372</f>
        <v>Reflector</v>
      </c>
      <c r="G374" s="2">
        <f t="shared" si="370"/>
        <v>0</v>
      </c>
      <c r="Q374"/>
      <c r="R374"/>
      <c r="V374"/>
      <c r="W374"/>
    </row>
    <row r="375" spans="2:23" x14ac:dyDescent="0.35">
      <c r="B375" s="6" t="s">
        <v>363</v>
      </c>
      <c r="C375" s="8">
        <v>0</v>
      </c>
      <c r="F375" s="2" t="str">
        <f t="shared" ref="F375:G375" si="371">B373</f>
        <v>LL Road Seat Assembly</v>
      </c>
      <c r="G375" s="2">
        <f t="shared" si="371"/>
        <v>0</v>
      </c>
      <c r="Q375"/>
      <c r="R375"/>
      <c r="V375"/>
      <c r="W375"/>
    </row>
    <row r="376" spans="2:23" x14ac:dyDescent="0.35">
      <c r="B376" s="6" t="s">
        <v>186</v>
      </c>
      <c r="C376" s="8">
        <v>0</v>
      </c>
      <c r="F376" s="2" t="str">
        <f t="shared" ref="F376:G376" si="372">B374</f>
        <v>Road End Caps</v>
      </c>
      <c r="G376" s="2">
        <f t="shared" si="372"/>
        <v>0</v>
      </c>
      <c r="Q376"/>
      <c r="R376"/>
      <c r="V376"/>
      <c r="W376"/>
    </row>
    <row r="377" spans="2:23" x14ac:dyDescent="0.35">
      <c r="B377" s="6" t="s">
        <v>109</v>
      </c>
      <c r="C377" s="8">
        <v>0</v>
      </c>
      <c r="F377" s="2" t="str">
        <f t="shared" ref="F377:G377" si="373">B375</f>
        <v>LL Road Seat/Saddle</v>
      </c>
      <c r="G377" s="2">
        <f t="shared" si="373"/>
        <v>0</v>
      </c>
      <c r="Q377"/>
      <c r="R377"/>
      <c r="V377"/>
      <c r="W377"/>
    </row>
    <row r="378" spans="2:23" x14ac:dyDescent="0.35">
      <c r="B378" s="6" t="s">
        <v>188</v>
      </c>
      <c r="C378" s="8">
        <v>0</v>
      </c>
      <c r="F378" s="2" t="str">
        <f t="shared" ref="F378:G378" si="374">B376</f>
        <v>Chain Stays</v>
      </c>
      <c r="G378" s="2">
        <f t="shared" si="374"/>
        <v>0</v>
      </c>
      <c r="Q378"/>
      <c r="R378"/>
      <c r="V378"/>
      <c r="W378"/>
    </row>
    <row r="379" spans="2:23" x14ac:dyDescent="0.35">
      <c r="B379" s="6" t="s">
        <v>364</v>
      </c>
      <c r="C379" s="8">
        <v>0</v>
      </c>
      <c r="F379" s="2" t="str">
        <f t="shared" ref="F379:G379" si="375">B377</f>
        <v>LL Road Tire</v>
      </c>
      <c r="G379" s="2">
        <f t="shared" si="375"/>
        <v>0</v>
      </c>
      <c r="Q379"/>
      <c r="R379"/>
      <c r="V379"/>
      <c r="W379"/>
    </row>
    <row r="380" spans="2:23" x14ac:dyDescent="0.35">
      <c r="B380" s="6" t="s">
        <v>97</v>
      </c>
      <c r="C380" s="8">
        <v>0</v>
      </c>
      <c r="F380" s="2" t="str">
        <f t="shared" ref="F380:G380" si="376">B378</f>
        <v>Chainring Bolts</v>
      </c>
      <c r="G380" s="2">
        <f t="shared" si="376"/>
        <v>0</v>
      </c>
      <c r="Q380"/>
      <c r="R380"/>
      <c r="V380"/>
      <c r="W380"/>
    </row>
    <row r="381" spans="2:23" x14ac:dyDescent="0.35">
      <c r="B381" s="6" t="s">
        <v>365</v>
      </c>
      <c r="C381" s="8">
        <v>0</v>
      </c>
      <c r="F381" s="2" t="str">
        <f t="shared" ref="F381:G381" si="377">B379</f>
        <v>LL Shell</v>
      </c>
      <c r="G381" s="2">
        <f t="shared" si="377"/>
        <v>0</v>
      </c>
      <c r="Q381"/>
      <c r="R381"/>
      <c r="V381"/>
      <c r="W381"/>
    </row>
    <row r="382" spans="2:23" x14ac:dyDescent="0.35">
      <c r="B382" s="6" t="s">
        <v>70</v>
      </c>
      <c r="C382" s="8">
        <v>0</v>
      </c>
      <c r="F382" s="2" t="str">
        <f t="shared" ref="F382:G382" si="378">B380</f>
        <v>Classic Vest, L</v>
      </c>
      <c r="G382" s="2">
        <f t="shared" si="378"/>
        <v>0</v>
      </c>
      <c r="Q382"/>
      <c r="R382"/>
      <c r="V382"/>
      <c r="W382"/>
    </row>
    <row r="383" spans="2:23" x14ac:dyDescent="0.35">
      <c r="B383" s="6" t="s">
        <v>366</v>
      </c>
      <c r="C383" s="8">
        <v>0</v>
      </c>
      <c r="F383" s="2" t="str">
        <f t="shared" ref="F383:G383" si="379">B381</f>
        <v>LL Spindle/Axle</v>
      </c>
      <c r="G383" s="2">
        <f t="shared" si="379"/>
        <v>0</v>
      </c>
      <c r="Q383"/>
      <c r="R383"/>
      <c r="V383"/>
      <c r="W383"/>
    </row>
    <row r="384" spans="2:23" x14ac:dyDescent="0.35">
      <c r="B384" s="6" t="s">
        <v>72</v>
      </c>
      <c r="C384" s="8">
        <v>0</v>
      </c>
      <c r="F384" s="2" t="str">
        <f t="shared" ref="F384:G384" si="380">B382</f>
        <v>Road-250 Black, 48</v>
      </c>
      <c r="G384" s="2">
        <f t="shared" si="380"/>
        <v>0</v>
      </c>
      <c r="Q384"/>
      <c r="R384"/>
      <c r="V384"/>
      <c r="W384"/>
    </row>
    <row r="385" spans="2:23" x14ac:dyDescent="0.35">
      <c r="B385" s="6" t="s">
        <v>367</v>
      </c>
      <c r="C385" s="8">
        <v>0</v>
      </c>
      <c r="F385" s="2" t="str">
        <f t="shared" ref="F385:G385" si="381">B383</f>
        <v>LL Touring Frame - Blue, 44</v>
      </c>
      <c r="G385" s="2">
        <f t="shared" si="381"/>
        <v>0</v>
      </c>
      <c r="Q385"/>
      <c r="R385"/>
      <c r="V385"/>
      <c r="W385"/>
    </row>
    <row r="386" spans="2:23" x14ac:dyDescent="0.35">
      <c r="B386" s="6" t="s">
        <v>74</v>
      </c>
      <c r="C386" s="8">
        <v>0</v>
      </c>
      <c r="F386" s="2" t="str">
        <f t="shared" ref="F386:G386" si="382">B384</f>
        <v>Road-250 Black, 58</v>
      </c>
      <c r="G386" s="2">
        <f t="shared" si="382"/>
        <v>0</v>
      </c>
      <c r="Q386"/>
      <c r="R386"/>
      <c r="V386"/>
      <c r="W386"/>
    </row>
    <row r="387" spans="2:23" x14ac:dyDescent="0.35">
      <c r="B387" s="6" t="s">
        <v>368</v>
      </c>
      <c r="C387" s="8">
        <v>0</v>
      </c>
      <c r="F387" s="2" t="str">
        <f t="shared" ref="F387:G387" si="383">B385</f>
        <v>LL Touring Frame - Blue, 50</v>
      </c>
      <c r="G387" s="2">
        <f t="shared" si="383"/>
        <v>0</v>
      </c>
      <c r="Q387"/>
      <c r="R387"/>
      <c r="V387"/>
      <c r="W387"/>
    </row>
    <row r="388" spans="2:23" x14ac:dyDescent="0.35">
      <c r="B388" s="6" t="s">
        <v>76</v>
      </c>
      <c r="C388" s="8">
        <v>0</v>
      </c>
      <c r="F388" s="2" t="str">
        <f t="shared" ref="F388:G388" si="384">B386</f>
        <v>Road-250 Red, 48</v>
      </c>
      <c r="G388" s="2">
        <f t="shared" si="384"/>
        <v>0</v>
      </c>
      <c r="Q388"/>
      <c r="R388"/>
      <c r="V388"/>
      <c r="W388"/>
    </row>
    <row r="389" spans="2:23" x14ac:dyDescent="0.35">
      <c r="B389" s="6" t="s">
        <v>194</v>
      </c>
      <c r="C389" s="8">
        <v>0</v>
      </c>
      <c r="F389" s="2" t="str">
        <f t="shared" ref="F389:G389" si="385">B387</f>
        <v>LL Touring Frame - Blue, 54</v>
      </c>
      <c r="G389" s="2">
        <f t="shared" si="385"/>
        <v>0</v>
      </c>
      <c r="Q389"/>
      <c r="R389"/>
      <c r="V389"/>
      <c r="W389"/>
    </row>
    <row r="390" spans="2:23" x14ac:dyDescent="0.35">
      <c r="B390" s="6" t="s">
        <v>138</v>
      </c>
      <c r="C390" s="8">
        <v>0</v>
      </c>
      <c r="F390" s="2" t="str">
        <f t="shared" ref="F390:G390" si="386">B388</f>
        <v>Road-250 Red, 58</v>
      </c>
      <c r="G390" s="2">
        <f t="shared" si="386"/>
        <v>0</v>
      </c>
      <c r="Q390"/>
      <c r="R390"/>
      <c r="V390"/>
      <c r="W390"/>
    </row>
    <row r="391" spans="2:23" x14ac:dyDescent="0.35">
      <c r="B391" s="6" t="s">
        <v>198</v>
      </c>
      <c r="C391" s="8">
        <v>0</v>
      </c>
      <c r="F391" s="2" t="str">
        <f t="shared" ref="F391:G391" si="387">B389</f>
        <v>Decal 2</v>
      </c>
      <c r="G391" s="2">
        <f t="shared" si="387"/>
        <v>0</v>
      </c>
      <c r="Q391"/>
      <c r="R391"/>
      <c r="V391"/>
      <c r="W391"/>
    </row>
    <row r="392" spans="2:23" x14ac:dyDescent="0.35">
      <c r="B392" s="6" t="s">
        <v>140</v>
      </c>
      <c r="C392" s="8">
        <v>0</v>
      </c>
      <c r="F392" s="2" t="str">
        <f t="shared" ref="F392:G392" si="388">B390</f>
        <v>Road-350-W Yellow, 42</v>
      </c>
      <c r="G392" s="2">
        <f t="shared" si="388"/>
        <v>0</v>
      </c>
      <c r="Q392"/>
      <c r="R392"/>
      <c r="V392"/>
      <c r="W392"/>
    </row>
    <row r="393" spans="2:23" x14ac:dyDescent="0.35">
      <c r="B393" s="6" t="s">
        <v>142</v>
      </c>
      <c r="C393" s="8">
        <v>0</v>
      </c>
      <c r="F393" s="2" t="str">
        <f t="shared" ref="F393:G393" si="389">B391</f>
        <v>External Lock Washer 3</v>
      </c>
      <c r="G393" s="2">
        <f t="shared" si="389"/>
        <v>0</v>
      </c>
      <c r="Q393"/>
      <c r="R393"/>
      <c r="V393"/>
      <c r="W393"/>
    </row>
    <row r="394" spans="2:23" x14ac:dyDescent="0.35">
      <c r="B394" s="6" t="s">
        <v>499</v>
      </c>
      <c r="C394" s="8">
        <v>0</v>
      </c>
      <c r="F394" s="2" t="str">
        <f t="shared" ref="F394:G394" si="390">B392</f>
        <v>Road-350-W Yellow, 48</v>
      </c>
      <c r="G394" s="2">
        <f t="shared" si="390"/>
        <v>0</v>
      </c>
      <c r="Q394"/>
      <c r="R394"/>
      <c r="V394"/>
      <c r="W394"/>
    </row>
    <row r="395" spans="2:23" x14ac:dyDescent="0.35">
      <c r="B395" s="6" t="s">
        <v>144</v>
      </c>
      <c r="C395" s="8">
        <v>0</v>
      </c>
      <c r="F395" s="2" t="str">
        <f t="shared" ref="F395:G395" si="391">B393</f>
        <v>Road-750 Black, 48</v>
      </c>
      <c r="G395" s="2">
        <f t="shared" si="391"/>
        <v>0</v>
      </c>
      <c r="Q395"/>
      <c r="R395"/>
      <c r="V395"/>
      <c r="W395"/>
    </row>
    <row r="396" spans="2:23" x14ac:dyDescent="0.35">
      <c r="B396" s="6" t="s">
        <v>501</v>
      </c>
      <c r="C396" s="8">
        <v>0</v>
      </c>
      <c r="F396" s="2" t="str">
        <f t="shared" ref="F396:G396" si="392">B394</f>
        <v>Road-450 Red, 48</v>
      </c>
      <c r="G396" s="2">
        <f t="shared" si="392"/>
        <v>0</v>
      </c>
      <c r="Q396"/>
      <c r="R396"/>
      <c r="V396"/>
      <c r="W396"/>
    </row>
    <row r="397" spans="2:23" x14ac:dyDescent="0.35">
      <c r="B397" s="6" t="s">
        <v>504</v>
      </c>
      <c r="C397" s="8">
        <v>0</v>
      </c>
      <c r="F397" s="2" t="str">
        <f t="shared" ref="F397:G397" si="393">B395</f>
        <v>Road-750 Black, 58</v>
      </c>
      <c r="G397" s="2">
        <f t="shared" si="393"/>
        <v>0</v>
      </c>
      <c r="Q397"/>
      <c r="R397"/>
      <c r="V397"/>
      <c r="W397"/>
    </row>
    <row r="398" spans="2:23" x14ac:dyDescent="0.35">
      <c r="B398" s="6" t="s">
        <v>77</v>
      </c>
      <c r="C398" s="8">
        <v>0</v>
      </c>
      <c r="F398" s="2" t="str">
        <f t="shared" ref="F398:G398" si="394">B396</f>
        <v>Road-450 Red, 58</v>
      </c>
      <c r="G398" s="2">
        <f t="shared" si="394"/>
        <v>0</v>
      </c>
      <c r="Q398"/>
      <c r="R398"/>
      <c r="V398"/>
      <c r="W398"/>
    </row>
    <row r="399" spans="2:23" x14ac:dyDescent="0.35">
      <c r="B399" s="6" t="s">
        <v>506</v>
      </c>
      <c r="C399" s="8">
        <v>0</v>
      </c>
      <c r="F399" s="2" t="str">
        <f t="shared" ref="F399:G399" si="395">B397</f>
        <v>Seat Post</v>
      </c>
      <c r="G399" s="2">
        <f t="shared" si="395"/>
        <v>0</v>
      </c>
      <c r="Q399"/>
      <c r="R399"/>
      <c r="V399"/>
      <c r="W399"/>
    </row>
    <row r="400" spans="2:23" x14ac:dyDescent="0.35">
      <c r="B400" s="6" t="s">
        <v>79</v>
      </c>
      <c r="C400" s="8">
        <v>0</v>
      </c>
      <c r="F400" s="2" t="str">
        <f t="shared" ref="F400:G400" si="396">B398</f>
        <v>Road-550-W Yellow, 38</v>
      </c>
      <c r="G400" s="2">
        <f t="shared" si="396"/>
        <v>0</v>
      </c>
      <c r="Q400"/>
      <c r="R400"/>
      <c r="V400"/>
      <c r="W400"/>
    </row>
    <row r="401" spans="2:23" x14ac:dyDescent="0.35">
      <c r="B401" s="6" t="s">
        <v>146</v>
      </c>
      <c r="C401" s="8">
        <v>0</v>
      </c>
      <c r="F401" s="2" t="str">
        <f t="shared" ref="F401:G401" si="397">B399</f>
        <v>Seat Tube</v>
      </c>
      <c r="G401" s="2">
        <f t="shared" si="397"/>
        <v>0</v>
      </c>
      <c r="Q401"/>
      <c r="R401"/>
      <c r="V401"/>
      <c r="W401"/>
    </row>
    <row r="402" spans="2:23" x14ac:dyDescent="0.35">
      <c r="B402" s="6" t="s">
        <v>81</v>
      </c>
      <c r="C402" s="8">
        <v>0</v>
      </c>
      <c r="F402" s="2" t="str">
        <f t="shared" ref="F402:G402" si="398">B400</f>
        <v>Road-550-W Yellow, 42</v>
      </c>
      <c r="G402" s="2">
        <f t="shared" si="398"/>
        <v>0</v>
      </c>
      <c r="Q402"/>
      <c r="R402"/>
      <c r="V402"/>
      <c r="W402"/>
    </row>
    <row r="403" spans="2:23" x14ac:dyDescent="0.35">
      <c r="B403" s="6" t="s">
        <v>98</v>
      </c>
      <c r="C403" s="8">
        <v>0</v>
      </c>
      <c r="F403" s="2" t="str">
        <f t="shared" ref="F403:G403" si="399">B401</f>
        <v>Short-Sleeve Classic Jersey, M</v>
      </c>
      <c r="G403" s="2">
        <f t="shared" si="399"/>
        <v>0</v>
      </c>
      <c r="Q403"/>
      <c r="R403"/>
      <c r="V403"/>
      <c r="W403"/>
    </row>
    <row r="404" spans="2:23" x14ac:dyDescent="0.35">
      <c r="B404" s="6" t="s">
        <v>99</v>
      </c>
      <c r="C404" s="8">
        <v>0</v>
      </c>
      <c r="F404" s="2" t="str">
        <f t="shared" ref="F404:G404" si="400">B402</f>
        <v>Road-550-W Yellow, 48</v>
      </c>
      <c r="G404" s="2">
        <f t="shared" si="400"/>
        <v>0</v>
      </c>
      <c r="Q404"/>
      <c r="R404"/>
      <c r="V404"/>
      <c r="W404"/>
    </row>
    <row r="405" spans="2:23" x14ac:dyDescent="0.35">
      <c r="B405" s="6" t="s">
        <v>148</v>
      </c>
      <c r="C405" s="8">
        <v>0</v>
      </c>
      <c r="F405" s="2" t="str">
        <f t="shared" ref="F405:G405" si="401">B403</f>
        <v>Classic Vest, M</v>
      </c>
      <c r="G405" s="2">
        <f t="shared" si="401"/>
        <v>0</v>
      </c>
      <c r="Q405"/>
      <c r="R405"/>
      <c r="V405"/>
      <c r="W405"/>
    </row>
    <row r="406" spans="2:23" x14ac:dyDescent="0.35">
      <c r="B406" s="6" t="s">
        <v>190</v>
      </c>
      <c r="C406" s="8">
        <v>0</v>
      </c>
      <c r="F406" s="2" t="str">
        <f t="shared" ref="F406:G406" si="402">B404</f>
        <v>Classic Vest, S</v>
      </c>
      <c r="G406" s="2">
        <f t="shared" si="402"/>
        <v>0</v>
      </c>
      <c r="Q406"/>
      <c r="R406"/>
      <c r="V406"/>
      <c r="W406"/>
    </row>
    <row r="407" spans="2:23" x14ac:dyDescent="0.35">
      <c r="B407" s="6" t="s">
        <v>195</v>
      </c>
      <c r="C407" s="8">
        <v>0</v>
      </c>
      <c r="F407" s="2" t="str">
        <f t="shared" ref="F407:G407" si="403">B405</f>
        <v>Short-Sleeve Classic Jersey, XL</v>
      </c>
      <c r="G407" s="2">
        <f t="shared" si="403"/>
        <v>0</v>
      </c>
      <c r="Q407"/>
      <c r="R407"/>
      <c r="V407"/>
      <c r="W407"/>
    </row>
    <row r="408" spans="2:23" x14ac:dyDescent="0.35">
      <c r="B408" s="6" t="s">
        <v>191</v>
      </c>
      <c r="C408" s="8">
        <v>0</v>
      </c>
      <c r="F408" s="2" t="str">
        <f t="shared" ref="F408:G408" si="404">B406</f>
        <v>Cone-Shaped Race</v>
      </c>
      <c r="G408" s="2">
        <f t="shared" si="404"/>
        <v>0</v>
      </c>
      <c r="Q408"/>
      <c r="R408"/>
      <c r="V408"/>
      <c r="W408"/>
    </row>
    <row r="409" spans="2:23" x14ac:dyDescent="0.35">
      <c r="B409" s="6" t="s">
        <v>196</v>
      </c>
      <c r="C409" s="8">
        <v>0</v>
      </c>
      <c r="F409" s="2" t="str">
        <f t="shared" ref="F409:G409" si="405">B407</f>
        <v>Down Tube</v>
      </c>
      <c r="G409" s="2">
        <f t="shared" si="405"/>
        <v>0</v>
      </c>
      <c r="Q409"/>
      <c r="R409"/>
      <c r="V409"/>
      <c r="W409"/>
    </row>
    <row r="410" spans="2:23" x14ac:dyDescent="0.35">
      <c r="B410" s="6" t="s">
        <v>192</v>
      </c>
      <c r="C410" s="8">
        <v>0</v>
      </c>
      <c r="F410" s="2" t="str">
        <f t="shared" ref="F410:G410" si="406">B408</f>
        <v>Crown Race</v>
      </c>
      <c r="G410" s="2">
        <f t="shared" si="406"/>
        <v>0</v>
      </c>
      <c r="Q410"/>
      <c r="R410"/>
      <c r="V410"/>
      <c r="W410"/>
    </row>
    <row r="411" spans="2:23" x14ac:dyDescent="0.35">
      <c r="B411" s="6" t="s">
        <v>149</v>
      </c>
      <c r="C411" s="8">
        <v>0</v>
      </c>
      <c r="F411" s="2" t="str">
        <f t="shared" ref="F411:G411" si="407">B409</f>
        <v>External Lock Washer 1</v>
      </c>
      <c r="G411" s="2">
        <f t="shared" si="407"/>
        <v>0</v>
      </c>
      <c r="Q411"/>
      <c r="R411"/>
      <c r="V411"/>
      <c r="W411"/>
    </row>
    <row r="412" spans="2:23" x14ac:dyDescent="0.35">
      <c r="B412" s="6" t="s">
        <v>193</v>
      </c>
      <c r="C412" s="8">
        <v>0</v>
      </c>
      <c r="F412" s="2" t="str">
        <f t="shared" ref="F412:G412" si="408">B410</f>
        <v>Cup-Shaped Race</v>
      </c>
      <c r="G412" s="2">
        <f t="shared" si="408"/>
        <v>0</v>
      </c>
      <c r="Q412"/>
      <c r="R412"/>
      <c r="V412"/>
      <c r="W412"/>
    </row>
    <row r="413" spans="2:23" x14ac:dyDescent="0.35">
      <c r="B413" s="6" t="s">
        <v>151</v>
      </c>
      <c r="C413" s="8">
        <v>0</v>
      </c>
      <c r="F413" s="2" t="str">
        <f t="shared" ref="F413:G413" si="409">B411</f>
        <v>Sport-100 Helmet, Black</v>
      </c>
      <c r="G413" s="2">
        <f t="shared" si="409"/>
        <v>0</v>
      </c>
      <c r="Q413"/>
      <c r="R413"/>
      <c r="V413"/>
      <c r="W413"/>
    </row>
    <row r="414" spans="2:23" x14ac:dyDescent="0.35">
      <c r="B414" s="6" t="s">
        <v>369</v>
      </c>
      <c r="C414" s="8">
        <v>0</v>
      </c>
      <c r="F414" s="2" t="str">
        <f t="shared" ref="F414:G414" si="410">B412</f>
        <v>Decal 1</v>
      </c>
      <c r="G414" s="2">
        <f t="shared" si="410"/>
        <v>0</v>
      </c>
      <c r="Q414"/>
      <c r="R414"/>
      <c r="V414"/>
      <c r="W414"/>
    </row>
    <row r="415" spans="2:23" x14ac:dyDescent="0.35">
      <c r="B415" s="6" t="s">
        <v>141</v>
      </c>
      <c r="C415" s="8">
        <v>0</v>
      </c>
      <c r="F415" s="2" t="str">
        <f t="shared" ref="F415:G415" si="411">B413</f>
        <v>Sport-100 Helmet, Red</v>
      </c>
      <c r="G415" s="2">
        <f t="shared" si="411"/>
        <v>0</v>
      </c>
      <c r="Q415"/>
      <c r="R415"/>
      <c r="V415"/>
      <c r="W415"/>
    </row>
    <row r="416" spans="2:23" x14ac:dyDescent="0.35">
      <c r="B416" s="6" t="s">
        <v>370</v>
      </c>
      <c r="C416" s="8">
        <v>0</v>
      </c>
      <c r="F416" s="2" t="str">
        <f t="shared" ref="F416:G416" si="412">B414</f>
        <v>LL Touring Frame - Blue, 58</v>
      </c>
      <c r="G416" s="2">
        <f t="shared" si="412"/>
        <v>0</v>
      </c>
      <c r="Q416"/>
      <c r="R416"/>
      <c r="V416"/>
      <c r="W416"/>
    </row>
    <row r="417" spans="2:23" x14ac:dyDescent="0.35">
      <c r="B417" s="6" t="s">
        <v>143</v>
      </c>
      <c r="C417" s="8">
        <v>0</v>
      </c>
      <c r="F417" s="2" t="str">
        <f t="shared" ref="F417:G417" si="413">B415</f>
        <v>Road-750 Black, 44</v>
      </c>
      <c r="G417" s="2">
        <f t="shared" si="413"/>
        <v>0</v>
      </c>
      <c r="Q417"/>
      <c r="R417"/>
      <c r="V417"/>
      <c r="W417"/>
    </row>
    <row r="418" spans="2:23" x14ac:dyDescent="0.35">
      <c r="B418" s="6" t="s">
        <v>371</v>
      </c>
      <c r="C418" s="8">
        <v>0</v>
      </c>
      <c r="F418" s="2" t="str">
        <f t="shared" ref="F418:G418" si="414">B416</f>
        <v>LL Touring Frame - Blue, 62</v>
      </c>
      <c r="G418" s="2">
        <f t="shared" si="414"/>
        <v>0</v>
      </c>
      <c r="Q418"/>
      <c r="R418"/>
      <c r="V418"/>
      <c r="W418"/>
    </row>
    <row r="419" spans="2:23" x14ac:dyDescent="0.35">
      <c r="B419" s="6" t="s">
        <v>503</v>
      </c>
      <c r="C419" s="8">
        <v>0</v>
      </c>
      <c r="F419" s="2" t="str">
        <f t="shared" ref="F419:G419" si="415">B417</f>
        <v>Road-750 Black, 52</v>
      </c>
      <c r="G419" s="2">
        <f t="shared" si="415"/>
        <v>0</v>
      </c>
      <c r="Q419"/>
      <c r="R419"/>
      <c r="V419"/>
      <c r="W419"/>
    </row>
    <row r="420" spans="2:23" x14ac:dyDescent="0.35">
      <c r="B420" s="6" t="s">
        <v>372</v>
      </c>
      <c r="C420" s="8">
        <v>0</v>
      </c>
      <c r="F420" s="2" t="str">
        <f t="shared" ref="F420:G420" si="416">B418</f>
        <v>LL Touring Frame - Yellow, 44</v>
      </c>
      <c r="G420" s="2">
        <f t="shared" si="416"/>
        <v>0</v>
      </c>
      <c r="Q420"/>
      <c r="R420"/>
      <c r="V420"/>
      <c r="W420"/>
    </row>
    <row r="421" spans="2:23" x14ac:dyDescent="0.35">
      <c r="B421" s="6" t="s">
        <v>505</v>
      </c>
      <c r="C421" s="8">
        <v>0</v>
      </c>
      <c r="F421" s="2" t="str">
        <f t="shared" ref="F421:G421" si="417">B419</f>
        <v>Seat Lug</v>
      </c>
      <c r="G421" s="2">
        <f t="shared" si="417"/>
        <v>0</v>
      </c>
      <c r="Q421"/>
      <c r="R421"/>
      <c r="V421"/>
      <c r="W421"/>
    </row>
    <row r="422" spans="2:23" x14ac:dyDescent="0.35">
      <c r="B422" s="6" t="s">
        <v>373</v>
      </c>
      <c r="C422" s="8">
        <v>0</v>
      </c>
      <c r="F422" s="2" t="str">
        <f t="shared" ref="F422:G422" si="418">B420</f>
        <v>LL Touring Frame - Yellow, 50</v>
      </c>
      <c r="G422" s="2">
        <f t="shared" si="418"/>
        <v>0</v>
      </c>
      <c r="Q422"/>
      <c r="R422"/>
      <c r="V422"/>
      <c r="W422"/>
    </row>
    <row r="423" spans="2:23" x14ac:dyDescent="0.35">
      <c r="B423" s="6" t="s">
        <v>145</v>
      </c>
      <c r="C423" s="8">
        <v>0</v>
      </c>
      <c r="F423" s="2" t="str">
        <f t="shared" ref="F423:G423" si="419">B421</f>
        <v>Seat Stays</v>
      </c>
      <c r="G423" s="2">
        <f t="shared" si="419"/>
        <v>0</v>
      </c>
      <c r="Q423"/>
      <c r="R423"/>
      <c r="V423"/>
      <c r="W423"/>
    </row>
    <row r="424" spans="2:23" x14ac:dyDescent="0.35">
      <c r="B424" s="6" t="s">
        <v>374</v>
      </c>
      <c r="C424" s="8">
        <v>0</v>
      </c>
      <c r="F424" s="2" t="str">
        <f t="shared" ref="F424:G424" si="420">B422</f>
        <v>LL Touring Frame - Yellow, 54</v>
      </c>
      <c r="G424" s="2">
        <f t="shared" si="420"/>
        <v>0</v>
      </c>
      <c r="Q424"/>
      <c r="R424"/>
      <c r="V424"/>
      <c r="W424"/>
    </row>
    <row r="425" spans="2:23" x14ac:dyDescent="0.35">
      <c r="B425" s="6" t="s">
        <v>147</v>
      </c>
      <c r="C425" s="8">
        <v>0</v>
      </c>
      <c r="F425" s="2" t="str">
        <f t="shared" ref="F425:G425" si="421">B423</f>
        <v>Short-Sleeve Classic Jersey, L</v>
      </c>
      <c r="G425" s="2">
        <f t="shared" si="421"/>
        <v>0</v>
      </c>
      <c r="Q425"/>
      <c r="R425"/>
      <c r="V425"/>
      <c r="W425"/>
    </row>
    <row r="426" spans="2:23" x14ac:dyDescent="0.35">
      <c r="B426" s="6" t="s">
        <v>375</v>
      </c>
      <c r="C426" s="8">
        <v>0</v>
      </c>
      <c r="F426" s="2" t="str">
        <f t="shared" ref="F426:G426" si="422">B424</f>
        <v>LL Touring Frame - Yellow, 58</v>
      </c>
      <c r="G426" s="2">
        <f t="shared" si="422"/>
        <v>0</v>
      </c>
      <c r="Q426"/>
      <c r="R426"/>
      <c r="V426"/>
      <c r="W426"/>
    </row>
    <row r="427" spans="2:23" x14ac:dyDescent="0.35">
      <c r="B427" s="6" t="s">
        <v>507</v>
      </c>
      <c r="C427" s="8">
        <v>0</v>
      </c>
      <c r="F427" s="2" t="str">
        <f t="shared" ref="F427:G427" si="423">B425</f>
        <v>Short-Sleeve Classic Jersey, S</v>
      </c>
      <c r="G427" s="2">
        <f t="shared" si="423"/>
        <v>0</v>
      </c>
      <c r="Q427"/>
      <c r="R427"/>
      <c r="V427"/>
      <c r="W427"/>
    </row>
    <row r="428" spans="2:23" x14ac:dyDescent="0.35">
      <c r="B428" s="6" t="s">
        <v>376</v>
      </c>
      <c r="C428" s="8">
        <v>0</v>
      </c>
      <c r="F428" s="2" t="str">
        <f t="shared" ref="F428:G428" si="424">B426</f>
        <v>LL Touring Frame - Yellow, 62</v>
      </c>
      <c r="G428" s="2">
        <f t="shared" si="424"/>
        <v>0</v>
      </c>
      <c r="Q428"/>
      <c r="R428"/>
      <c r="V428"/>
      <c r="W428"/>
    </row>
    <row r="429" spans="2:23" x14ac:dyDescent="0.35">
      <c r="B429" s="6" t="s">
        <v>150</v>
      </c>
      <c r="C429" s="8">
        <v>0</v>
      </c>
      <c r="F429" s="2" t="str">
        <f t="shared" ref="F429:G429" si="425">B427</f>
        <v>Spokes</v>
      </c>
      <c r="G429" s="2">
        <f t="shared" si="425"/>
        <v>0</v>
      </c>
      <c r="Q429"/>
      <c r="R429"/>
      <c r="V429"/>
      <c r="W429"/>
    </row>
    <row r="430" spans="2:23" x14ac:dyDescent="0.35">
      <c r="B430" s="6" t="s">
        <v>377</v>
      </c>
      <c r="C430" s="8">
        <v>0</v>
      </c>
      <c r="F430" s="2" t="str">
        <f t="shared" ref="F430:G430" si="426">B428</f>
        <v>LL Touring Handlebars</v>
      </c>
      <c r="G430" s="2">
        <f t="shared" si="426"/>
        <v>0</v>
      </c>
      <c r="Q430"/>
      <c r="R430"/>
      <c r="V430"/>
      <c r="W430"/>
    </row>
    <row r="431" spans="2:23" x14ac:dyDescent="0.35">
      <c r="B431" s="6" t="s">
        <v>508</v>
      </c>
      <c r="C431" s="8">
        <v>0</v>
      </c>
      <c r="F431" s="2" t="str">
        <f t="shared" ref="F431:G431" si="427">B429</f>
        <v>Sport-100 Helmet, Blue</v>
      </c>
      <c r="G431" s="2">
        <f t="shared" si="427"/>
        <v>0</v>
      </c>
      <c r="Q431"/>
      <c r="R431"/>
      <c r="V431"/>
      <c r="W431"/>
    </row>
    <row r="432" spans="2:23" x14ac:dyDescent="0.35">
      <c r="B432" s="6" t="s">
        <v>378</v>
      </c>
      <c r="C432" s="8">
        <v>0</v>
      </c>
      <c r="F432" s="2" t="str">
        <f t="shared" ref="F432:G432" si="428">B430</f>
        <v>LL Touring Seat Assembly</v>
      </c>
      <c r="G432" s="2">
        <f t="shared" si="428"/>
        <v>0</v>
      </c>
      <c r="Q432"/>
      <c r="R432"/>
      <c r="V432"/>
      <c r="W432"/>
    </row>
    <row r="433" spans="2:23" x14ac:dyDescent="0.35">
      <c r="B433" s="6" t="s">
        <v>510</v>
      </c>
      <c r="C433" s="8">
        <v>0</v>
      </c>
      <c r="F433" s="2" t="str">
        <f t="shared" ref="F433:G433" si="429">B431</f>
        <v>Steerer</v>
      </c>
      <c r="G433" s="2">
        <f t="shared" si="429"/>
        <v>0</v>
      </c>
      <c r="Q433"/>
      <c r="R433"/>
      <c r="V433"/>
      <c r="W433"/>
    </row>
    <row r="434" spans="2:23" x14ac:dyDescent="0.35">
      <c r="B434" s="6" t="s">
        <v>379</v>
      </c>
      <c r="C434" s="8">
        <v>0</v>
      </c>
      <c r="F434" s="2" t="str">
        <f t="shared" ref="F434:G434" si="430">B432</f>
        <v>LL Touring Seat/Saddle</v>
      </c>
      <c r="G434" s="2">
        <f t="shared" si="430"/>
        <v>0</v>
      </c>
      <c r="Q434"/>
      <c r="R434"/>
      <c r="V434"/>
      <c r="W434"/>
    </row>
    <row r="435" spans="2:23" x14ac:dyDescent="0.35">
      <c r="B435" s="6" t="s">
        <v>512</v>
      </c>
      <c r="C435" s="8">
        <v>0</v>
      </c>
      <c r="F435" s="2" t="str">
        <f t="shared" ref="F435:G435" si="431">B433</f>
        <v>Taillights - Battery-Powered</v>
      </c>
      <c r="G435" s="2">
        <f t="shared" si="431"/>
        <v>0</v>
      </c>
      <c r="Q435"/>
      <c r="R435"/>
      <c r="V435"/>
      <c r="W435"/>
    </row>
    <row r="436" spans="2:23" x14ac:dyDescent="0.35">
      <c r="B436" s="6" t="s">
        <v>380</v>
      </c>
      <c r="C436" s="8">
        <v>0</v>
      </c>
      <c r="F436" s="2" t="str">
        <f t="shared" ref="F436:G436" si="432">B434</f>
        <v>Lock Nut 1</v>
      </c>
      <c r="G436" s="2">
        <f t="shared" si="432"/>
        <v>0</v>
      </c>
      <c r="Q436"/>
      <c r="R436"/>
      <c r="V436"/>
      <c r="W436"/>
    </row>
    <row r="437" spans="2:23" x14ac:dyDescent="0.35">
      <c r="B437" s="6" t="s">
        <v>514</v>
      </c>
      <c r="C437" s="8">
        <v>0</v>
      </c>
      <c r="F437" s="2" t="str">
        <f t="shared" ref="F437:G437" si="433">B435</f>
        <v>Thin-Jam Hex Nut 1</v>
      </c>
      <c r="G437" s="2">
        <f t="shared" si="433"/>
        <v>0</v>
      </c>
      <c r="Q437"/>
      <c r="R437"/>
      <c r="V437"/>
      <c r="W437"/>
    </row>
    <row r="438" spans="2:23" x14ac:dyDescent="0.35">
      <c r="B438" s="6" t="s">
        <v>381</v>
      </c>
      <c r="C438" s="8">
        <v>0</v>
      </c>
      <c r="F438" s="2" t="str">
        <f t="shared" ref="F438:G438" si="434">B436</f>
        <v>Lock Nut 10</v>
      </c>
      <c r="G438" s="2">
        <f t="shared" si="434"/>
        <v>0</v>
      </c>
      <c r="Q438"/>
      <c r="R438"/>
      <c r="V438"/>
      <c r="W438"/>
    </row>
    <row r="439" spans="2:23" x14ac:dyDescent="0.35">
      <c r="B439" s="6" t="s">
        <v>516</v>
      </c>
      <c r="C439" s="8">
        <v>0</v>
      </c>
      <c r="F439" s="2" t="str">
        <f t="shared" ref="F439:G439" si="435">B437</f>
        <v>Thin-Jam Hex Nut 11</v>
      </c>
      <c r="G439" s="2">
        <f t="shared" si="435"/>
        <v>0</v>
      </c>
      <c r="Q439"/>
      <c r="R439"/>
      <c r="V439"/>
      <c r="W439"/>
    </row>
    <row r="440" spans="2:23" x14ac:dyDescent="0.35">
      <c r="B440" s="6" t="s">
        <v>382</v>
      </c>
      <c r="C440" s="8">
        <v>0</v>
      </c>
      <c r="F440" s="2" t="str">
        <f t="shared" ref="F440:G440" si="436">B438</f>
        <v>Lock Nut 11</v>
      </c>
      <c r="G440" s="2">
        <f t="shared" si="436"/>
        <v>0</v>
      </c>
      <c r="Q440"/>
      <c r="R440"/>
      <c r="V440"/>
      <c r="W440"/>
    </row>
    <row r="441" spans="2:23" x14ac:dyDescent="0.35">
      <c r="B441" s="6" t="s">
        <v>518</v>
      </c>
      <c r="C441" s="8">
        <v>0</v>
      </c>
      <c r="F441" s="2" t="str">
        <f t="shared" ref="F441:G441" si="437">B439</f>
        <v>Thin-Jam Hex Nut 13</v>
      </c>
      <c r="G441" s="2">
        <f t="shared" si="437"/>
        <v>0</v>
      </c>
      <c r="Q441"/>
      <c r="R441"/>
      <c r="V441"/>
      <c r="W441"/>
    </row>
    <row r="442" spans="2:23" x14ac:dyDescent="0.35">
      <c r="B442" s="6" t="s">
        <v>383</v>
      </c>
      <c r="C442" s="8">
        <v>0</v>
      </c>
      <c r="F442" s="2" t="str">
        <f t="shared" ref="F442:G442" si="438">B440</f>
        <v>Lock Nut 12</v>
      </c>
      <c r="G442" s="2">
        <f t="shared" si="438"/>
        <v>0</v>
      </c>
      <c r="Q442"/>
      <c r="R442"/>
      <c r="V442"/>
      <c r="W442"/>
    </row>
    <row r="443" spans="2:23" x14ac:dyDescent="0.35">
      <c r="B443" s="6" t="s">
        <v>520</v>
      </c>
      <c r="C443" s="8">
        <v>0</v>
      </c>
      <c r="F443" s="2" t="str">
        <f t="shared" ref="F443:G443" si="439">B441</f>
        <v>Thin-Jam Hex Nut 15</v>
      </c>
      <c r="G443" s="2">
        <f t="shared" si="439"/>
        <v>0</v>
      </c>
      <c r="Q443"/>
      <c r="R443"/>
      <c r="V443"/>
      <c r="W443"/>
    </row>
    <row r="444" spans="2:23" x14ac:dyDescent="0.35">
      <c r="B444" s="6" t="s">
        <v>384</v>
      </c>
      <c r="C444" s="8">
        <v>0</v>
      </c>
      <c r="F444" s="2" t="str">
        <f t="shared" ref="F444:G444" si="440">B442</f>
        <v>Lock Nut 13</v>
      </c>
      <c r="G444" s="2">
        <f t="shared" si="440"/>
        <v>0</v>
      </c>
      <c r="Q444"/>
      <c r="R444"/>
      <c r="V444"/>
      <c r="W444"/>
    </row>
    <row r="445" spans="2:23" x14ac:dyDescent="0.35">
      <c r="B445" s="6" t="s">
        <v>522</v>
      </c>
      <c r="C445" s="8">
        <v>0</v>
      </c>
      <c r="F445" s="2" t="str">
        <f t="shared" ref="F445:G445" si="441">B443</f>
        <v>Thin-Jam Hex Nut 2</v>
      </c>
      <c r="G445" s="2">
        <f t="shared" si="441"/>
        <v>0</v>
      </c>
      <c r="Q445"/>
      <c r="R445"/>
      <c r="V445"/>
      <c r="W445"/>
    </row>
    <row r="446" spans="2:23" x14ac:dyDescent="0.35">
      <c r="B446" s="6" t="s">
        <v>385</v>
      </c>
      <c r="C446" s="8">
        <v>0</v>
      </c>
      <c r="F446" s="2" t="str">
        <f t="shared" ref="F446:G446" si="442">B444</f>
        <v>Lock Nut 14</v>
      </c>
      <c r="G446" s="2">
        <f t="shared" si="442"/>
        <v>0</v>
      </c>
      <c r="Q446"/>
      <c r="R446"/>
      <c r="V446"/>
      <c r="W446"/>
    </row>
    <row r="447" spans="2:23" x14ac:dyDescent="0.35">
      <c r="B447" s="6" t="s">
        <v>524</v>
      </c>
      <c r="C447" s="8">
        <v>0</v>
      </c>
      <c r="F447" s="2" t="str">
        <f t="shared" ref="F447:G447" si="443">B445</f>
        <v>Thin-Jam Hex Nut 4</v>
      </c>
      <c r="G447" s="2">
        <f t="shared" si="443"/>
        <v>0</v>
      </c>
      <c r="Q447"/>
      <c r="R447"/>
      <c r="V447"/>
      <c r="W447"/>
    </row>
    <row r="448" spans="2:23" x14ac:dyDescent="0.35">
      <c r="B448" s="6" t="s">
        <v>386</v>
      </c>
      <c r="C448" s="8">
        <v>0</v>
      </c>
      <c r="F448" s="2" t="str">
        <f t="shared" ref="F448:G448" si="444">B446</f>
        <v>Lock Nut 15</v>
      </c>
      <c r="G448" s="2">
        <f t="shared" si="444"/>
        <v>0</v>
      </c>
      <c r="Q448"/>
      <c r="R448"/>
      <c r="V448"/>
      <c r="W448"/>
    </row>
    <row r="449" spans="2:23" x14ac:dyDescent="0.35">
      <c r="B449" s="6" t="s">
        <v>526</v>
      </c>
      <c r="C449" s="8">
        <v>0</v>
      </c>
      <c r="F449" s="2" t="str">
        <f t="shared" ref="F449:G449" si="445">B447</f>
        <v>Thin-Jam Hex Nut 6</v>
      </c>
      <c r="G449" s="2">
        <f t="shared" si="445"/>
        <v>0</v>
      </c>
      <c r="Q449"/>
      <c r="R449"/>
      <c r="V449"/>
      <c r="W449"/>
    </row>
    <row r="450" spans="2:23" x14ac:dyDescent="0.35">
      <c r="B450" s="6" t="s">
        <v>387</v>
      </c>
      <c r="C450" s="8">
        <v>0</v>
      </c>
      <c r="F450" s="2" t="str">
        <f t="shared" ref="F450:G450" si="446">B448</f>
        <v>Lock Nut 16</v>
      </c>
      <c r="G450" s="2">
        <f t="shared" si="446"/>
        <v>0</v>
      </c>
      <c r="Q450"/>
      <c r="R450"/>
      <c r="V450"/>
      <c r="W450"/>
    </row>
    <row r="451" spans="2:23" x14ac:dyDescent="0.35">
      <c r="B451" s="6" t="s">
        <v>528</v>
      </c>
      <c r="C451" s="8">
        <v>0</v>
      </c>
      <c r="F451" s="2" t="str">
        <f t="shared" ref="F451:G451" si="447">B449</f>
        <v>Thin-Jam Hex Nut 8</v>
      </c>
      <c r="G451" s="2">
        <f t="shared" si="447"/>
        <v>0</v>
      </c>
      <c r="Q451"/>
      <c r="R451"/>
      <c r="V451"/>
      <c r="W451"/>
    </row>
    <row r="452" spans="2:23" x14ac:dyDescent="0.35">
      <c r="B452" s="6" t="s">
        <v>388</v>
      </c>
      <c r="C452" s="8">
        <v>0</v>
      </c>
      <c r="F452" s="2" t="str">
        <f t="shared" ref="F452:G452" si="448">B450</f>
        <v>Lock Nut 17</v>
      </c>
      <c r="G452" s="2">
        <f t="shared" si="448"/>
        <v>0</v>
      </c>
      <c r="Q452"/>
      <c r="R452"/>
      <c r="V452"/>
      <c r="W452"/>
    </row>
    <row r="453" spans="2:23" x14ac:dyDescent="0.35">
      <c r="B453" s="6" t="s">
        <v>530</v>
      </c>
      <c r="C453" s="8">
        <v>0</v>
      </c>
      <c r="F453" s="2" t="str">
        <f t="shared" ref="F453:G453" si="449">B451</f>
        <v>Thin-Jam Lock Nut 1</v>
      </c>
      <c r="G453" s="2">
        <f t="shared" si="449"/>
        <v>0</v>
      </c>
      <c r="Q453"/>
      <c r="R453"/>
      <c r="V453"/>
      <c r="W453"/>
    </row>
    <row r="454" spans="2:23" x14ac:dyDescent="0.35">
      <c r="B454" s="6" t="s">
        <v>389</v>
      </c>
      <c r="C454" s="8">
        <v>0</v>
      </c>
      <c r="F454" s="2" t="str">
        <f t="shared" ref="F454:G454" si="450">B452</f>
        <v>Lock Nut 18</v>
      </c>
      <c r="G454" s="2">
        <f t="shared" si="450"/>
        <v>0</v>
      </c>
      <c r="Q454"/>
      <c r="R454"/>
      <c r="V454"/>
      <c r="W454"/>
    </row>
    <row r="455" spans="2:23" x14ac:dyDescent="0.35">
      <c r="B455" s="6" t="s">
        <v>532</v>
      </c>
      <c r="C455" s="8">
        <v>0</v>
      </c>
      <c r="F455" s="2" t="str">
        <f t="shared" ref="F455:G455" si="451">B453</f>
        <v>Thin-Jam Lock Nut 11</v>
      </c>
      <c r="G455" s="2">
        <f t="shared" si="451"/>
        <v>0</v>
      </c>
      <c r="Q455"/>
      <c r="R455"/>
      <c r="V455"/>
      <c r="W455"/>
    </row>
    <row r="456" spans="2:23" x14ac:dyDescent="0.35">
      <c r="B456" s="6" t="s">
        <v>390</v>
      </c>
      <c r="C456" s="8">
        <v>0</v>
      </c>
      <c r="F456" s="2" t="str">
        <f t="shared" ref="F456:G456" si="452">B454</f>
        <v>Lock Nut 19</v>
      </c>
      <c r="G456" s="2">
        <f t="shared" si="452"/>
        <v>0</v>
      </c>
      <c r="Q456"/>
      <c r="R456"/>
      <c r="V456"/>
      <c r="W456"/>
    </row>
    <row r="457" spans="2:23" x14ac:dyDescent="0.35">
      <c r="B457" s="6" t="s">
        <v>534</v>
      </c>
      <c r="C457" s="8">
        <v>0</v>
      </c>
      <c r="F457" s="2" t="str">
        <f t="shared" ref="F457:G457" si="453">B455</f>
        <v>Thin-Jam Lock Nut 13</v>
      </c>
      <c r="G457" s="2">
        <f t="shared" si="453"/>
        <v>0</v>
      </c>
      <c r="Q457"/>
      <c r="R457"/>
      <c r="V457"/>
      <c r="W457"/>
    </row>
    <row r="458" spans="2:23" x14ac:dyDescent="0.35">
      <c r="B458" s="6" t="s">
        <v>391</v>
      </c>
      <c r="C458" s="8">
        <v>0</v>
      </c>
      <c r="F458" s="2" t="str">
        <f t="shared" ref="F458:G458" si="454">B456</f>
        <v>Lock Nut 2</v>
      </c>
      <c r="G458" s="2">
        <f t="shared" si="454"/>
        <v>0</v>
      </c>
      <c r="Q458"/>
      <c r="R458"/>
      <c r="V458"/>
      <c r="W458"/>
    </row>
    <row r="459" spans="2:23" x14ac:dyDescent="0.35">
      <c r="B459" s="6" t="s">
        <v>536</v>
      </c>
      <c r="C459" s="8">
        <v>0</v>
      </c>
      <c r="F459" s="2" t="str">
        <f t="shared" ref="F459:G459" si="455">B457</f>
        <v>Thin-Jam Lock Nut 15</v>
      </c>
      <c r="G459" s="2">
        <f t="shared" si="455"/>
        <v>0</v>
      </c>
      <c r="Q459"/>
      <c r="R459"/>
      <c r="V459"/>
      <c r="W459"/>
    </row>
    <row r="460" spans="2:23" x14ac:dyDescent="0.35">
      <c r="B460" s="6" t="s">
        <v>392</v>
      </c>
      <c r="C460" s="8">
        <v>0</v>
      </c>
      <c r="F460" s="2" t="str">
        <f t="shared" ref="F460:G460" si="456">B458</f>
        <v>Lock Nut 20</v>
      </c>
      <c r="G460" s="2">
        <f t="shared" si="456"/>
        <v>0</v>
      </c>
      <c r="Q460"/>
      <c r="R460"/>
      <c r="V460"/>
      <c r="W460"/>
    </row>
    <row r="461" spans="2:23" x14ac:dyDescent="0.35">
      <c r="B461" s="6" t="s">
        <v>538</v>
      </c>
      <c r="C461" s="8">
        <v>0</v>
      </c>
      <c r="F461" s="2" t="str">
        <f t="shared" ref="F461:G461" si="457">B459</f>
        <v>Thin-Jam Lock Nut 2</v>
      </c>
      <c r="G461" s="2">
        <f t="shared" si="457"/>
        <v>0</v>
      </c>
      <c r="Q461"/>
      <c r="R461"/>
      <c r="V461"/>
      <c r="W461"/>
    </row>
    <row r="462" spans="2:23" x14ac:dyDescent="0.35">
      <c r="B462" s="6" t="s">
        <v>393</v>
      </c>
      <c r="C462" s="8">
        <v>0</v>
      </c>
      <c r="F462" s="2" t="str">
        <f t="shared" ref="F462:G462" si="458">B460</f>
        <v>Lock Nut 21</v>
      </c>
      <c r="G462" s="2">
        <f t="shared" si="458"/>
        <v>0</v>
      </c>
      <c r="Q462"/>
      <c r="R462"/>
      <c r="V462"/>
      <c r="W462"/>
    </row>
    <row r="463" spans="2:23" x14ac:dyDescent="0.35">
      <c r="B463" s="6" t="s">
        <v>540</v>
      </c>
      <c r="C463" s="8">
        <v>0</v>
      </c>
      <c r="F463" s="2" t="str">
        <f t="shared" ref="F463:G463" si="459">B461</f>
        <v>Thin-Jam Lock Nut 4</v>
      </c>
      <c r="G463" s="2">
        <f t="shared" si="459"/>
        <v>0</v>
      </c>
      <c r="Q463"/>
      <c r="R463"/>
      <c r="V463"/>
      <c r="W463"/>
    </row>
    <row r="464" spans="2:23" x14ac:dyDescent="0.35">
      <c r="B464" s="6" t="s">
        <v>394</v>
      </c>
      <c r="C464" s="8">
        <v>0</v>
      </c>
      <c r="F464" s="2" t="str">
        <f t="shared" ref="F464:G464" si="460">B462</f>
        <v>Lock Nut 22</v>
      </c>
      <c r="G464" s="2">
        <f t="shared" si="460"/>
        <v>0</v>
      </c>
      <c r="Q464"/>
      <c r="R464"/>
      <c r="V464"/>
      <c r="W464"/>
    </row>
    <row r="465" spans="2:23" x14ac:dyDescent="0.35">
      <c r="B465" s="6" t="s">
        <v>542</v>
      </c>
      <c r="C465" s="8">
        <v>0</v>
      </c>
      <c r="F465" s="2" t="str">
        <f t="shared" ref="F465:G465" si="461">B463</f>
        <v>Thin-Jam Lock Nut 6</v>
      </c>
      <c r="G465" s="2">
        <f t="shared" si="461"/>
        <v>0</v>
      </c>
      <c r="Q465"/>
      <c r="R465"/>
      <c r="V465"/>
      <c r="W465"/>
    </row>
    <row r="466" spans="2:23" x14ac:dyDescent="0.35">
      <c r="B466" s="6" t="s">
        <v>395</v>
      </c>
      <c r="C466" s="8">
        <v>0</v>
      </c>
      <c r="F466" s="2" t="str">
        <f t="shared" ref="F466:G466" si="462">B464</f>
        <v>Lock Nut 23</v>
      </c>
      <c r="G466" s="2">
        <f t="shared" si="462"/>
        <v>0</v>
      </c>
      <c r="Q466"/>
      <c r="R466"/>
      <c r="V466"/>
      <c r="W466"/>
    </row>
    <row r="467" spans="2:23" x14ac:dyDescent="0.35">
      <c r="B467" s="6" t="s">
        <v>544</v>
      </c>
      <c r="C467" s="8">
        <v>0</v>
      </c>
      <c r="F467" s="2" t="str">
        <f t="shared" ref="F467:G467" si="463">B465</f>
        <v>Thin-Jam Lock Nut 8</v>
      </c>
      <c r="G467" s="2">
        <f t="shared" si="463"/>
        <v>0</v>
      </c>
      <c r="Q467"/>
      <c r="R467"/>
      <c r="V467"/>
      <c r="W467"/>
    </row>
    <row r="468" spans="2:23" x14ac:dyDescent="0.35">
      <c r="B468" s="6" t="s">
        <v>396</v>
      </c>
      <c r="C468" s="8">
        <v>0</v>
      </c>
      <c r="F468" s="2" t="str">
        <f t="shared" ref="F468:G468" si="464">B466</f>
        <v>Lock Nut 3</v>
      </c>
      <c r="G468" s="2">
        <f t="shared" si="464"/>
        <v>0</v>
      </c>
      <c r="Q468"/>
      <c r="R468"/>
      <c r="V468"/>
      <c r="W468"/>
    </row>
    <row r="469" spans="2:23" x14ac:dyDescent="0.35">
      <c r="B469" s="6" t="s">
        <v>546</v>
      </c>
      <c r="C469" s="8">
        <v>0</v>
      </c>
      <c r="F469" s="2" t="str">
        <f t="shared" ref="F469:G469" si="465">B467</f>
        <v>Top Tube</v>
      </c>
      <c r="G469" s="2">
        <f t="shared" si="465"/>
        <v>0</v>
      </c>
      <c r="Q469"/>
      <c r="R469"/>
      <c r="V469"/>
      <c r="W469"/>
    </row>
    <row r="470" spans="2:23" x14ac:dyDescent="0.35">
      <c r="B470" s="6" t="s">
        <v>397</v>
      </c>
      <c r="C470" s="8">
        <v>0</v>
      </c>
      <c r="F470" s="2" t="str">
        <f t="shared" ref="F470:G470" si="466">B468</f>
        <v>Lock Nut 4</v>
      </c>
      <c r="G470" s="2">
        <f t="shared" si="466"/>
        <v>0</v>
      </c>
      <c r="Q470"/>
      <c r="R470"/>
      <c r="V470"/>
      <c r="W470"/>
    </row>
    <row r="471" spans="2:23" x14ac:dyDescent="0.35">
      <c r="B471" s="6" t="s">
        <v>548</v>
      </c>
      <c r="C471" s="8">
        <v>0</v>
      </c>
      <c r="F471" s="2" t="str">
        <f t="shared" ref="F471:G471" si="467">B469</f>
        <v>Touring Front Wheel</v>
      </c>
      <c r="G471" s="2">
        <f t="shared" si="467"/>
        <v>0</v>
      </c>
      <c r="Q471"/>
      <c r="R471"/>
      <c r="V471"/>
      <c r="W471"/>
    </row>
    <row r="472" spans="2:23" x14ac:dyDescent="0.35">
      <c r="B472" s="6" t="s">
        <v>398</v>
      </c>
      <c r="C472" s="8">
        <v>0</v>
      </c>
      <c r="F472" s="2" t="str">
        <f t="shared" ref="F472:G472" si="468">B470</f>
        <v>Lock Nut 5</v>
      </c>
      <c r="G472" s="2">
        <f t="shared" si="468"/>
        <v>0</v>
      </c>
      <c r="Q472"/>
      <c r="R472"/>
      <c r="V472"/>
      <c r="W472"/>
    </row>
    <row r="473" spans="2:23" x14ac:dyDescent="0.35">
      <c r="B473" s="6" t="s">
        <v>152</v>
      </c>
      <c r="C473" s="8">
        <v>0</v>
      </c>
      <c r="F473" s="2" t="str">
        <f t="shared" ref="F473:G473" si="469">B471</f>
        <v>Touring Rear Wheel</v>
      </c>
      <c r="G473" s="2">
        <f t="shared" si="469"/>
        <v>0</v>
      </c>
      <c r="Q473"/>
      <c r="R473"/>
      <c r="V473"/>
      <c r="W473"/>
    </row>
    <row r="474" spans="2:23" x14ac:dyDescent="0.35">
      <c r="B474" s="6" t="s">
        <v>399</v>
      </c>
      <c r="C474" s="8">
        <v>0</v>
      </c>
      <c r="F474" s="2" t="str">
        <f t="shared" ref="F474:G474" si="470">B472</f>
        <v>Lock Nut 6</v>
      </c>
      <c r="G474" s="2">
        <f t="shared" si="470"/>
        <v>0</v>
      </c>
      <c r="Q474"/>
      <c r="R474"/>
      <c r="V474"/>
      <c r="W474"/>
    </row>
    <row r="475" spans="2:23" x14ac:dyDescent="0.35">
      <c r="B475" s="6" t="s">
        <v>154</v>
      </c>
      <c r="C475" s="8">
        <v>0</v>
      </c>
      <c r="F475" s="2" t="str">
        <f t="shared" ref="F475:G475" si="471">B473</f>
        <v>Touring Tire</v>
      </c>
      <c r="G475" s="2">
        <f t="shared" si="471"/>
        <v>0</v>
      </c>
      <c r="Q475"/>
      <c r="R475"/>
      <c r="V475"/>
      <c r="W475"/>
    </row>
    <row r="476" spans="2:23" x14ac:dyDescent="0.35">
      <c r="B476" s="6" t="s">
        <v>400</v>
      </c>
      <c r="C476" s="8">
        <v>0</v>
      </c>
      <c r="F476" s="2" t="str">
        <f t="shared" ref="F476:G476" si="472">B474</f>
        <v>Lock Nut 7</v>
      </c>
      <c r="G476" s="2">
        <f t="shared" si="472"/>
        <v>0</v>
      </c>
      <c r="Q476"/>
      <c r="R476"/>
      <c r="V476"/>
      <c r="W476"/>
    </row>
    <row r="477" spans="2:23" x14ac:dyDescent="0.35">
      <c r="B477" s="6" t="s">
        <v>156</v>
      </c>
      <c r="C477" s="8">
        <v>0</v>
      </c>
      <c r="F477" s="2" t="str">
        <f t="shared" ref="F477:G477" si="473">B475</f>
        <v>Touring-1000 Blue, 46</v>
      </c>
      <c r="G477" s="2">
        <f t="shared" si="473"/>
        <v>0</v>
      </c>
      <c r="Q477"/>
      <c r="R477"/>
      <c r="V477"/>
      <c r="W477"/>
    </row>
    <row r="478" spans="2:23" x14ac:dyDescent="0.35">
      <c r="B478" s="6" t="s">
        <v>401</v>
      </c>
      <c r="C478" s="8">
        <v>0</v>
      </c>
      <c r="F478" s="2" t="str">
        <f t="shared" ref="F478:G478" si="474">B476</f>
        <v>Lock Nut 8</v>
      </c>
      <c r="G478" s="2">
        <f t="shared" si="474"/>
        <v>0</v>
      </c>
      <c r="Q478"/>
      <c r="R478"/>
      <c r="V478"/>
      <c r="W478"/>
    </row>
    <row r="479" spans="2:23" x14ac:dyDescent="0.35">
      <c r="B479" s="6" t="s">
        <v>158</v>
      </c>
      <c r="C479" s="8">
        <v>0</v>
      </c>
      <c r="F479" s="2" t="str">
        <f t="shared" ref="F479:G479" si="475">B477</f>
        <v>Touring-1000 Blue, 54</v>
      </c>
      <c r="G479" s="2">
        <f t="shared" si="475"/>
        <v>0</v>
      </c>
      <c r="Q479"/>
      <c r="R479"/>
      <c r="V479"/>
      <c r="W479"/>
    </row>
    <row r="480" spans="2:23" x14ac:dyDescent="0.35">
      <c r="B480" s="6" t="s">
        <v>402</v>
      </c>
      <c r="C480" s="8">
        <v>0</v>
      </c>
      <c r="F480" s="2" t="str">
        <f t="shared" ref="F480:G480" si="476">B478</f>
        <v>Lock Nut 9</v>
      </c>
      <c r="G480" s="2">
        <f t="shared" si="476"/>
        <v>0</v>
      </c>
      <c r="Q480"/>
      <c r="R480"/>
      <c r="V480"/>
      <c r="W480"/>
    </row>
    <row r="481" spans="2:23" x14ac:dyDescent="0.35">
      <c r="B481" s="6" t="s">
        <v>160</v>
      </c>
      <c r="C481" s="8">
        <v>0</v>
      </c>
      <c r="F481" s="2" t="str">
        <f t="shared" ref="F481:G481" si="477">B479</f>
        <v>Touring-1000 Yellow, 46</v>
      </c>
      <c r="G481" s="2">
        <f t="shared" si="477"/>
        <v>0</v>
      </c>
      <c r="Q481"/>
      <c r="R481"/>
      <c r="V481"/>
      <c r="W481"/>
    </row>
    <row r="482" spans="2:23" x14ac:dyDescent="0.35">
      <c r="B482" s="6" t="s">
        <v>403</v>
      </c>
      <c r="C482" s="8">
        <v>0</v>
      </c>
      <c r="F482" s="2" t="str">
        <f t="shared" ref="F482:G482" si="478">B480</f>
        <v>Lock Ring</v>
      </c>
      <c r="G482" s="2">
        <f t="shared" si="478"/>
        <v>0</v>
      </c>
      <c r="Q482"/>
      <c r="R482"/>
      <c r="V482"/>
      <c r="W482"/>
    </row>
    <row r="483" spans="2:23" x14ac:dyDescent="0.35">
      <c r="B483" s="6" t="s">
        <v>162</v>
      </c>
      <c r="C483" s="8">
        <v>0</v>
      </c>
      <c r="F483" s="2" t="str">
        <f t="shared" ref="F483:G483" si="479">B481</f>
        <v>Touring-1000 Yellow, 54</v>
      </c>
      <c r="G483" s="2">
        <f t="shared" si="479"/>
        <v>0</v>
      </c>
      <c r="Q483"/>
      <c r="R483"/>
      <c r="V483"/>
      <c r="W483"/>
    </row>
    <row r="484" spans="2:23" x14ac:dyDescent="0.35">
      <c r="B484" s="6" t="s">
        <v>404</v>
      </c>
      <c r="C484" s="8">
        <v>0</v>
      </c>
      <c r="F484" s="2" t="str">
        <f t="shared" ref="F484:G484" si="480">B482</f>
        <v>Lock Washer 1</v>
      </c>
      <c r="G484" s="2">
        <f t="shared" si="480"/>
        <v>0</v>
      </c>
      <c r="Q484"/>
      <c r="R484"/>
      <c r="V484"/>
      <c r="W484"/>
    </row>
    <row r="485" spans="2:23" x14ac:dyDescent="0.35">
      <c r="B485" s="6" t="s">
        <v>164</v>
      </c>
      <c r="C485" s="8">
        <v>0</v>
      </c>
      <c r="F485" s="2" t="str">
        <f t="shared" ref="F485:G485" si="481">B483</f>
        <v>Touring-2000 Blue, 46</v>
      </c>
      <c r="G485" s="2">
        <f t="shared" si="481"/>
        <v>0</v>
      </c>
      <c r="Q485"/>
      <c r="R485"/>
      <c r="V485"/>
      <c r="W485"/>
    </row>
    <row r="486" spans="2:23" x14ac:dyDescent="0.35">
      <c r="B486" s="6" t="s">
        <v>405</v>
      </c>
      <c r="C486" s="8">
        <v>0</v>
      </c>
      <c r="F486" s="2" t="str">
        <f t="shared" ref="F486:G486" si="482">B484</f>
        <v>Lock Washer 10</v>
      </c>
      <c r="G486" s="2">
        <f t="shared" si="482"/>
        <v>0</v>
      </c>
      <c r="Q486"/>
      <c r="R486"/>
      <c r="V486"/>
      <c r="W486"/>
    </row>
    <row r="487" spans="2:23" x14ac:dyDescent="0.35">
      <c r="B487" s="6" t="s">
        <v>166</v>
      </c>
      <c r="C487" s="8">
        <v>0</v>
      </c>
      <c r="F487" s="2" t="str">
        <f t="shared" ref="F487:G487" si="483">B485</f>
        <v>Touring-2000 Blue, 54</v>
      </c>
      <c r="G487" s="2">
        <f t="shared" si="483"/>
        <v>0</v>
      </c>
      <c r="Q487"/>
      <c r="R487"/>
      <c r="V487"/>
      <c r="W487"/>
    </row>
    <row r="488" spans="2:23" x14ac:dyDescent="0.35">
      <c r="B488" s="6" t="s">
        <v>406</v>
      </c>
      <c r="C488" s="8">
        <v>0</v>
      </c>
      <c r="F488" s="2" t="str">
        <f t="shared" ref="F488:G488" si="484">B486</f>
        <v>Lock Washer 11</v>
      </c>
      <c r="G488" s="2">
        <f t="shared" si="484"/>
        <v>0</v>
      </c>
      <c r="Q488"/>
      <c r="R488"/>
      <c r="V488"/>
      <c r="W488"/>
    </row>
    <row r="489" spans="2:23" x14ac:dyDescent="0.35">
      <c r="B489" s="6" t="s">
        <v>168</v>
      </c>
      <c r="C489" s="8">
        <v>0</v>
      </c>
      <c r="F489" s="2" t="str">
        <f t="shared" ref="F489:G489" si="485">B487</f>
        <v>Touring-3000 Blue, 44</v>
      </c>
      <c r="G489" s="2">
        <f t="shared" si="485"/>
        <v>0</v>
      </c>
      <c r="Q489"/>
      <c r="R489"/>
      <c r="V489"/>
      <c r="W489"/>
    </row>
    <row r="490" spans="2:23" x14ac:dyDescent="0.35">
      <c r="B490" s="6" t="s">
        <v>407</v>
      </c>
      <c r="C490" s="8">
        <v>0</v>
      </c>
      <c r="F490" s="2" t="str">
        <f t="shared" ref="F490:G490" si="486">B488</f>
        <v>Lock Washer 12</v>
      </c>
      <c r="G490" s="2">
        <f t="shared" si="486"/>
        <v>0</v>
      </c>
      <c r="Q490"/>
      <c r="R490"/>
      <c r="V490"/>
      <c r="W490"/>
    </row>
    <row r="491" spans="2:23" x14ac:dyDescent="0.35">
      <c r="B491" s="6" t="s">
        <v>170</v>
      </c>
      <c r="C491" s="8">
        <v>0</v>
      </c>
      <c r="F491" s="2" t="str">
        <f t="shared" ref="F491:G491" si="487">B489</f>
        <v>Touring-3000 Blue, 54</v>
      </c>
      <c r="G491" s="2">
        <f t="shared" si="487"/>
        <v>0</v>
      </c>
      <c r="Q491"/>
      <c r="R491"/>
      <c r="V491"/>
      <c r="W491"/>
    </row>
    <row r="492" spans="2:23" x14ac:dyDescent="0.35">
      <c r="B492" s="6" t="s">
        <v>408</v>
      </c>
      <c r="C492" s="8">
        <v>0</v>
      </c>
      <c r="F492" s="2" t="str">
        <f t="shared" ref="F492:G492" si="488">B490</f>
        <v>Lock Washer 13</v>
      </c>
      <c r="G492" s="2">
        <f t="shared" si="488"/>
        <v>0</v>
      </c>
      <c r="Q492"/>
      <c r="R492"/>
      <c r="V492"/>
      <c r="W492"/>
    </row>
    <row r="493" spans="2:23" x14ac:dyDescent="0.35">
      <c r="B493" s="6" t="s">
        <v>172</v>
      </c>
      <c r="C493" s="8">
        <v>0</v>
      </c>
      <c r="F493" s="2" t="str">
        <f t="shared" ref="F493:G493" si="489">B491</f>
        <v>Touring-3000 Blue, 62</v>
      </c>
      <c r="G493" s="2">
        <f t="shared" si="489"/>
        <v>0</v>
      </c>
      <c r="Q493"/>
      <c r="R493"/>
      <c r="V493"/>
      <c r="W493"/>
    </row>
    <row r="494" spans="2:23" x14ac:dyDescent="0.35">
      <c r="B494" s="6" t="s">
        <v>409</v>
      </c>
      <c r="C494" s="8">
        <v>0</v>
      </c>
      <c r="F494" s="2" t="str">
        <f t="shared" ref="F494:G494" si="490">B492</f>
        <v>Lock Washer 2</v>
      </c>
      <c r="G494" s="2">
        <f t="shared" si="490"/>
        <v>0</v>
      </c>
      <c r="Q494"/>
      <c r="R494"/>
      <c r="V494"/>
      <c r="W494"/>
    </row>
    <row r="495" spans="2:23" x14ac:dyDescent="0.35">
      <c r="B495" s="6" t="s">
        <v>174</v>
      </c>
      <c r="C495" s="8">
        <v>0</v>
      </c>
      <c r="F495" s="2" t="str">
        <f t="shared" ref="F495:G495" si="491">B493</f>
        <v>Touring-3000 Yellow, 50</v>
      </c>
      <c r="G495" s="2">
        <f t="shared" si="491"/>
        <v>0</v>
      </c>
      <c r="Q495"/>
      <c r="R495"/>
      <c r="V495"/>
      <c r="W495"/>
    </row>
    <row r="496" spans="2:23" x14ac:dyDescent="0.35">
      <c r="B496" s="6" t="s">
        <v>410</v>
      </c>
      <c r="C496" s="8">
        <v>0</v>
      </c>
      <c r="F496" s="2" t="str">
        <f t="shared" ref="F496:G496" si="492">B494</f>
        <v>Lock Washer 3</v>
      </c>
      <c r="G496" s="2">
        <f t="shared" si="492"/>
        <v>0</v>
      </c>
      <c r="Q496"/>
      <c r="R496"/>
      <c r="V496"/>
      <c r="W496"/>
    </row>
    <row r="497" spans="2:23" x14ac:dyDescent="0.35">
      <c r="B497" s="6" t="s">
        <v>550</v>
      </c>
      <c r="C497" s="8">
        <v>0</v>
      </c>
      <c r="F497" s="2" t="str">
        <f t="shared" ref="F497:G497" si="493">B495</f>
        <v>Touring-3000 Yellow, 58</v>
      </c>
      <c r="G497" s="2">
        <f t="shared" si="493"/>
        <v>0</v>
      </c>
      <c r="Q497"/>
      <c r="R497"/>
      <c r="V497"/>
      <c r="W497"/>
    </row>
    <row r="498" spans="2:23" x14ac:dyDescent="0.35">
      <c r="B498" s="6" t="s">
        <v>411</v>
      </c>
      <c r="C498" s="8">
        <v>0</v>
      </c>
      <c r="F498" s="2" t="str">
        <f t="shared" ref="F498:G498" si="494">B496</f>
        <v>Lock Washer 4</v>
      </c>
      <c r="G498" s="2">
        <f t="shared" si="494"/>
        <v>0</v>
      </c>
      <c r="Q498"/>
      <c r="R498"/>
      <c r="V498"/>
      <c r="W498"/>
    </row>
    <row r="499" spans="2:23" x14ac:dyDescent="0.35">
      <c r="B499" s="6" t="s">
        <v>177</v>
      </c>
      <c r="C499" s="8">
        <v>0</v>
      </c>
      <c r="F499" s="2" t="str">
        <f t="shared" ref="F499:G499" si="495">B497</f>
        <v>Touring-Panniers, Large</v>
      </c>
      <c r="G499" s="2">
        <f t="shared" si="495"/>
        <v>0</v>
      </c>
      <c r="Q499"/>
      <c r="R499"/>
      <c r="V499"/>
      <c r="W499"/>
    </row>
    <row r="500" spans="2:23" x14ac:dyDescent="0.35">
      <c r="B500" s="6" t="s">
        <v>412</v>
      </c>
      <c r="C500" s="8">
        <v>0</v>
      </c>
      <c r="F500" s="2" t="str">
        <f t="shared" ref="F500:G500" si="496">B498</f>
        <v>Lock Washer 5</v>
      </c>
      <c r="G500" s="2">
        <f t="shared" si="496"/>
        <v>0</v>
      </c>
      <c r="Q500"/>
      <c r="R500"/>
      <c r="V500"/>
      <c r="W500"/>
    </row>
    <row r="501" spans="2:23" x14ac:dyDescent="0.35">
      <c r="B501" s="6" t="s">
        <v>179</v>
      </c>
      <c r="C501" s="8">
        <v>0</v>
      </c>
      <c r="F501" s="2" t="str">
        <f t="shared" ref="F501:G501" si="497">B499</f>
        <v>Women's Mountain Shorts, L</v>
      </c>
      <c r="G501" s="2">
        <f t="shared" si="497"/>
        <v>0</v>
      </c>
      <c r="Q501"/>
      <c r="R501"/>
      <c r="V501"/>
      <c r="W501"/>
    </row>
    <row r="502" spans="2:23" x14ac:dyDescent="0.35">
      <c r="B502" s="6" t="s">
        <v>413</v>
      </c>
      <c r="C502" s="8">
        <v>0</v>
      </c>
      <c r="F502" s="2" t="str">
        <f t="shared" ref="F502:G502" si="498">B500</f>
        <v>Lock Washer 6</v>
      </c>
      <c r="G502" s="2">
        <f t="shared" si="498"/>
        <v>0</v>
      </c>
      <c r="Q502"/>
      <c r="R502"/>
      <c r="V502"/>
      <c r="W502"/>
    </row>
    <row r="503" spans="2:23" x14ac:dyDescent="0.35">
      <c r="B503" s="6" t="s">
        <v>552</v>
      </c>
      <c r="C503" s="8">
        <v>0</v>
      </c>
      <c r="F503" s="2" t="str">
        <f t="shared" ref="F503:G503" si="499">B501</f>
        <v>Women's Mountain Shorts, S</v>
      </c>
      <c r="G503" s="2">
        <f t="shared" si="499"/>
        <v>0</v>
      </c>
      <c r="Q503"/>
      <c r="R503"/>
      <c r="V503"/>
      <c r="W503"/>
    </row>
    <row r="504" spans="2:23" x14ac:dyDescent="0.35">
      <c r="B504" s="6" t="s">
        <v>414</v>
      </c>
      <c r="C504" s="8">
        <v>0</v>
      </c>
      <c r="F504" s="2" t="str">
        <f t="shared" ref="F504:G504" si="500">B502</f>
        <v>Lock Washer 7</v>
      </c>
      <c r="G504" s="2">
        <f t="shared" si="500"/>
        <v>0</v>
      </c>
      <c r="Q504"/>
      <c r="R504"/>
      <c r="V504"/>
      <c r="W504"/>
    </row>
    <row r="505" spans="2:23" x14ac:dyDescent="0.35">
      <c r="B505" s="6" t="s">
        <v>180</v>
      </c>
      <c r="C505" s="8">
        <v>0</v>
      </c>
      <c r="F505" s="2" t="str">
        <f t="shared" ref="F505:G505" si="501">B503</f>
        <v>Women's Tights, M</v>
      </c>
      <c r="G505" s="2">
        <f t="shared" si="501"/>
        <v>0</v>
      </c>
      <c r="Q505"/>
      <c r="R505"/>
      <c r="V505"/>
      <c r="W505"/>
    </row>
    <row r="506" spans="2:23" x14ac:dyDescent="0.35">
      <c r="B506" s="6" t="s">
        <v>415</v>
      </c>
      <c r="C506" s="8">
        <v>0</v>
      </c>
      <c r="F506" s="2" t="str">
        <f t="shared" ref="F506:G506" si="502">B504</f>
        <v>Lock Washer 8</v>
      </c>
      <c r="G506" s="2">
        <f t="shared" si="502"/>
        <v>0</v>
      </c>
      <c r="Q506"/>
      <c r="R506"/>
      <c r="V506"/>
      <c r="W506"/>
    </row>
    <row r="507" spans="2:23" x14ac:dyDescent="0.35">
      <c r="F507" s="2" t="str">
        <f t="shared" ref="F507:G507" si="503">B505</f>
        <v>Adjustable Race</v>
      </c>
      <c r="G507" s="2">
        <f t="shared" si="503"/>
        <v>0</v>
      </c>
    </row>
    <row r="508" spans="2:23" x14ac:dyDescent="0.35">
      <c r="F508" s="2" t="str">
        <f t="shared" ref="F508:G508" si="504">B506</f>
        <v>Lock Washer 9</v>
      </c>
      <c r="G508" s="2">
        <f t="shared" si="504"/>
        <v>0</v>
      </c>
    </row>
  </sheetData>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2EBFB-79BD-4EC8-9FF4-9A5AB04F4AD7}">
  <dimension ref="B2:AN18486"/>
  <sheetViews>
    <sheetView topLeftCell="AD1" zoomScale="94" zoomScaleNormal="94" workbookViewId="0">
      <selection activeCell="AN7" sqref="AN7"/>
    </sheetView>
  </sheetViews>
  <sheetFormatPr defaultRowHeight="14.5" x14ac:dyDescent="0.35"/>
  <cols>
    <col min="1" max="1" width="8.7265625" style="2"/>
    <col min="2" max="2" width="22.36328125" style="2" bestFit="1" customWidth="1"/>
    <col min="3" max="3" width="10.81640625" style="2" bestFit="1" customWidth="1"/>
    <col min="4" max="4" width="7" style="2" customWidth="1"/>
    <col min="5" max="5" width="8.7265625" style="2"/>
    <col min="6" max="6" width="20.453125" style="2" bestFit="1" customWidth="1"/>
    <col min="7" max="7" width="10.54296875" style="2" bestFit="1" customWidth="1"/>
    <col min="8" max="8" width="10.54296875" style="2" customWidth="1"/>
    <col min="9" max="9" width="8.7265625" style="2"/>
    <col min="10" max="10" width="3.26953125" style="15" customWidth="1"/>
    <col min="11" max="11" width="8.7265625" style="2"/>
    <col min="12" max="12" width="9.453125" style="2" bestFit="1" customWidth="1"/>
    <col min="13" max="13" width="17.26953125" style="2" bestFit="1" customWidth="1"/>
    <col min="14" max="14" width="14.90625" style="2" bestFit="1" customWidth="1"/>
    <col min="15" max="16" width="8.7265625" style="2"/>
    <col min="17" max="17" width="12.36328125" style="2" bestFit="1" customWidth="1"/>
    <col min="18" max="18" width="17.26953125" style="2" bestFit="1" customWidth="1"/>
    <col min="19" max="20" width="8.7265625" style="2"/>
    <col min="21" max="21" width="17.453125" style="2" bestFit="1" customWidth="1"/>
    <col min="22" max="22" width="17" style="2" bestFit="1" customWidth="1"/>
    <col min="23" max="24" width="8.7265625" style="2"/>
    <col min="25" max="25" width="4.26953125" style="15" customWidth="1"/>
    <col min="26" max="26" width="8.7265625" style="2"/>
    <col min="27" max="27" width="14.26953125" style="2" bestFit="1" customWidth="1"/>
    <col min="28" max="28" width="17.26953125" style="2" bestFit="1" customWidth="1"/>
    <col min="29" max="29" width="16.453125" style="2" customWidth="1"/>
    <col min="30" max="30" width="14.1796875" style="2" bestFit="1" customWidth="1"/>
    <col min="31" max="31" width="17" style="2" bestFit="1" customWidth="1"/>
    <col min="32" max="38" width="8.7265625" style="2"/>
    <col min="39" max="39" width="11.90625" style="2" bestFit="1" customWidth="1"/>
    <col min="40" max="40" width="29.6328125" style="2" bestFit="1" customWidth="1"/>
    <col min="41" max="16384" width="8.7265625" style="2"/>
  </cols>
  <sheetData>
    <row r="2" spans="2:40" x14ac:dyDescent="0.35">
      <c r="B2" s="9" t="s">
        <v>571</v>
      </c>
      <c r="C2" s="6" t="s">
        <v>6</v>
      </c>
      <c r="F2" s="2" t="str">
        <f>B2</f>
        <v>Full_name</v>
      </c>
      <c r="G2" s="2" t="str">
        <f>C2</f>
        <v>Total_Profit</v>
      </c>
      <c r="H2" s="2" t="s">
        <v>557</v>
      </c>
      <c r="L2" s="6" t="s">
        <v>18975</v>
      </c>
      <c r="M2" s="6" t="s">
        <v>18976</v>
      </c>
      <c r="N2"/>
      <c r="Q2" s="9" t="s">
        <v>18980</v>
      </c>
      <c r="R2" s="6" t="s">
        <v>48</v>
      </c>
      <c r="U2" s="2" t="str">
        <f>Q2</f>
        <v>Age_group</v>
      </c>
      <c r="V2" s="2" t="str">
        <f>R2</f>
        <v>Sum of Total_Profit</v>
      </c>
      <c r="W2" s="2" t="s">
        <v>37</v>
      </c>
    </row>
    <row r="3" spans="2:40" x14ac:dyDescent="0.35">
      <c r="B3" s="6" t="s">
        <v>16902</v>
      </c>
      <c r="C3" s="8">
        <v>29756.712</v>
      </c>
      <c r="F3" s="2" t="str">
        <f>B3</f>
        <v>Shaun Carson</v>
      </c>
      <c r="G3" s="1">
        <f>C3</f>
        <v>29756.712</v>
      </c>
      <c r="H3" s="1">
        <f t="shared" ref="H3:H7" si="0">G3</f>
        <v>29756.712</v>
      </c>
      <c r="L3" s="11">
        <v>1013</v>
      </c>
      <c r="M3" s="10">
        <v>44.37010387362043</v>
      </c>
      <c r="N3"/>
      <c r="Q3" s="6" t="s">
        <v>18981</v>
      </c>
      <c r="R3" s="41">
        <v>24617.786599999999</v>
      </c>
      <c r="U3" s="2" t="str">
        <f t="shared" ref="U3:U9" si="1">Q3</f>
        <v>0-24</v>
      </c>
      <c r="V3" s="2">
        <f t="shared" ref="V3:V9" si="2">R3</f>
        <v>24617.786599999999</v>
      </c>
      <c r="W3" s="2" t="str">
        <f>IF(V3=MAX($V$3:$V$9),V3,"")</f>
        <v/>
      </c>
      <c r="AA3" s="9" t="s">
        <v>18990</v>
      </c>
      <c r="AB3" s="6" t="s">
        <v>48</v>
      </c>
      <c r="AC3" s="2" t="s">
        <v>18999</v>
      </c>
      <c r="AD3" s="2" t="str">
        <f>AA3</f>
        <v>Country</v>
      </c>
      <c r="AE3" s="2" t="str">
        <f>AB3</f>
        <v>Sum of Total_Profit</v>
      </c>
      <c r="AH3" s="2" t="s">
        <v>18997</v>
      </c>
      <c r="AI3" s="2" t="s">
        <v>18998</v>
      </c>
      <c r="AJ3" s="2" t="str">
        <f>AD3</f>
        <v>Country</v>
      </c>
    </row>
    <row r="4" spans="2:40" x14ac:dyDescent="0.35">
      <c r="B4" s="6" t="s">
        <v>15633</v>
      </c>
      <c r="C4" s="8">
        <v>29756.712</v>
      </c>
      <c r="F4" s="2" t="str">
        <f>B4</f>
        <v>Reginald Munoz</v>
      </c>
      <c r="G4" s="1">
        <f t="shared" ref="G4:G7" si="3">C4</f>
        <v>29756.712</v>
      </c>
      <c r="H4" s="1">
        <f t="shared" si="0"/>
        <v>29756.712</v>
      </c>
      <c r="L4"/>
      <c r="M4"/>
      <c r="N4"/>
      <c r="Q4" s="6" t="s">
        <v>18982</v>
      </c>
      <c r="R4" s="41">
        <v>249331.45739999998</v>
      </c>
      <c r="U4" s="2" t="str">
        <f t="shared" si="1"/>
        <v>25-29</v>
      </c>
      <c r="V4" s="2">
        <f t="shared" si="2"/>
        <v>249331.45739999998</v>
      </c>
      <c r="W4" s="2" t="str">
        <f t="shared" ref="W4:W9" si="4">IF(V4=MAX($V$3:$V$9),V4,"")</f>
        <v/>
      </c>
      <c r="AA4" s="6" t="s">
        <v>18991</v>
      </c>
      <c r="AB4" s="44">
        <v>5398434.936499997</v>
      </c>
      <c r="AC4" s="45" cm="1">
        <f t="array" ref="AC4">IFERROR(_xlfn.IFS(AB4=$AN$4,AB4,AB4=$AN$5,AB4),"")</f>
        <v>5398434.936499997</v>
      </c>
      <c r="AD4" s="2" t="str">
        <f t="shared" ref="AD4:AD9" si="5">AA4</f>
        <v>Australia</v>
      </c>
      <c r="AE4" s="45">
        <f t="shared" ref="AE4:AE9" si="6">AB4</f>
        <v>5398434.936499997</v>
      </c>
      <c r="AH4" s="2">
        <v>9</v>
      </c>
      <c r="AI4" s="2">
        <v>1.3</v>
      </c>
      <c r="AJ4" s="2" t="str">
        <f t="shared" ref="AJ4:AJ9" si="7">AD4</f>
        <v>Australia</v>
      </c>
      <c r="AM4" s="2">
        <v>1</v>
      </c>
      <c r="AN4" s="45">
        <f>LARGE(AE4:AE9,AM4)</f>
        <v>5398434.936499997</v>
      </c>
    </row>
    <row r="5" spans="2:40" x14ac:dyDescent="0.35">
      <c r="B5" s="6" t="s">
        <v>4524</v>
      </c>
      <c r="C5" s="8">
        <v>29756.712</v>
      </c>
      <c r="F5" s="2" t="str">
        <f>B5</f>
        <v>Clarence Rai</v>
      </c>
      <c r="G5" s="1">
        <f t="shared" si="3"/>
        <v>29756.712</v>
      </c>
      <c r="H5" s="1">
        <f t="shared" si="0"/>
        <v>29756.712</v>
      </c>
      <c r="L5"/>
      <c r="M5"/>
      <c r="N5"/>
      <c r="Q5" s="6" t="s">
        <v>18983</v>
      </c>
      <c r="R5" s="41">
        <v>1896349.1768999989</v>
      </c>
      <c r="U5" s="2" t="str">
        <f t="shared" si="1"/>
        <v>31-34</v>
      </c>
      <c r="V5" s="2">
        <f t="shared" si="2"/>
        <v>1896349.1768999989</v>
      </c>
      <c r="W5" s="2" t="str">
        <f t="shared" si="4"/>
        <v/>
      </c>
      <c r="AA5" s="6" t="s">
        <v>18992</v>
      </c>
      <c r="AB5" s="44">
        <v>637496.99249999982</v>
      </c>
      <c r="AC5" s="45" t="str" cm="1">
        <f t="array" ref="AC5">IFERROR(_xlfn.IFS(AB5=$AN$4,AB5,AB5=$AN$5,AB5),"")</f>
        <v/>
      </c>
      <c r="AD5" s="2" t="str">
        <f t="shared" si="5"/>
        <v>Canada</v>
      </c>
      <c r="AE5" s="45">
        <f t="shared" si="6"/>
        <v>637496.99249999982</v>
      </c>
      <c r="AH5" s="2">
        <v>1.5</v>
      </c>
      <c r="AI5" s="2">
        <v>9</v>
      </c>
      <c r="AJ5" s="2" t="str">
        <f t="shared" si="7"/>
        <v>Canada</v>
      </c>
      <c r="AM5" s="2">
        <v>2</v>
      </c>
      <c r="AN5" s="45">
        <f>LARGE(AE4:AE9,AM5)</f>
        <v>4362456.0697999941</v>
      </c>
    </row>
    <row r="6" spans="2:40" x14ac:dyDescent="0.35">
      <c r="B6" s="6" t="s">
        <v>7919</v>
      </c>
      <c r="C6" s="8">
        <v>29756.712</v>
      </c>
      <c r="F6" s="2" t="str">
        <f>B6</f>
        <v>Hannah Robinson</v>
      </c>
      <c r="G6" s="1">
        <f t="shared" si="3"/>
        <v>29756.712</v>
      </c>
      <c r="H6" s="1">
        <f t="shared" si="0"/>
        <v>29756.712</v>
      </c>
      <c r="L6"/>
      <c r="M6"/>
      <c r="N6"/>
      <c r="Q6" s="6" t="s">
        <v>18984</v>
      </c>
      <c r="R6" s="41">
        <v>1627805.5882999997</v>
      </c>
      <c r="U6" s="2" t="str">
        <f t="shared" si="1"/>
        <v>35-39</v>
      </c>
      <c r="V6" s="2">
        <f t="shared" si="2"/>
        <v>1627805.5882999997</v>
      </c>
      <c r="W6" s="2" t="str">
        <f t="shared" si="4"/>
        <v/>
      </c>
      <c r="AA6" s="6" t="s">
        <v>18993</v>
      </c>
      <c r="AB6" s="44">
        <v>674437.36799999967</v>
      </c>
      <c r="AC6" s="45" t="str" cm="1">
        <f t="array" ref="AC6">IFERROR(_xlfn.IFS(AB6=$AN$4,AB6,AB6=$AN$5,AB6),"")</f>
        <v/>
      </c>
      <c r="AD6" s="2" t="str">
        <f t="shared" si="5"/>
        <v>France</v>
      </c>
      <c r="AE6" s="45">
        <f t="shared" si="6"/>
        <v>674437.36799999967</v>
      </c>
      <c r="AH6" s="2">
        <v>3</v>
      </c>
      <c r="AI6" s="2">
        <v>8</v>
      </c>
      <c r="AJ6" s="2" t="str">
        <f t="shared" si="7"/>
        <v>France</v>
      </c>
    </row>
    <row r="7" spans="2:40" x14ac:dyDescent="0.35">
      <c r="B7" s="6" t="s">
        <v>14480</v>
      </c>
      <c r="C7" s="8">
        <v>29537.912</v>
      </c>
      <c r="F7" s="2" t="str">
        <f>B7</f>
        <v>Nathan Hayes</v>
      </c>
      <c r="G7" s="1">
        <f t="shared" si="3"/>
        <v>29537.912</v>
      </c>
      <c r="H7" s="1">
        <f t="shared" si="0"/>
        <v>29537.912</v>
      </c>
      <c r="L7"/>
      <c r="M7"/>
      <c r="N7"/>
      <c r="Q7" s="6" t="s">
        <v>18985</v>
      </c>
      <c r="R7" s="41">
        <v>1354629.0677999998</v>
      </c>
      <c r="U7" s="2" t="str">
        <f t="shared" si="1"/>
        <v>40-44</v>
      </c>
      <c r="V7" s="2">
        <f t="shared" si="2"/>
        <v>1354629.0677999998</v>
      </c>
      <c r="W7" s="2" t="str">
        <f t="shared" si="4"/>
        <v/>
      </c>
      <c r="AA7" s="6" t="s">
        <v>18994</v>
      </c>
      <c r="AB7" s="44">
        <v>1027033.8391999997</v>
      </c>
      <c r="AC7" s="45" t="str" cm="1">
        <f t="array" ref="AC7">IFERROR(_xlfn.IFS(AB7=$AN$4,AB7,AB7=$AN$5,AB7),"")</f>
        <v/>
      </c>
      <c r="AD7" s="2" t="str">
        <f t="shared" si="5"/>
        <v>Germany</v>
      </c>
      <c r="AE7" s="45">
        <f t="shared" si="6"/>
        <v>1027033.8391999997</v>
      </c>
      <c r="AH7" s="2">
        <v>4.8</v>
      </c>
      <c r="AI7" s="2">
        <v>8</v>
      </c>
      <c r="AJ7" s="2" t="str">
        <f t="shared" si="7"/>
        <v>Germany</v>
      </c>
      <c r="AM7" s="2" t="str">
        <f>INDEX($AD$4:$AD$9,MATCH(AN4,AE4:AE9,0))</f>
        <v>Australia</v>
      </c>
      <c r="AN7" s="36">
        <f>SUM(AN4:AN5)/SUM(AE4:AE9)</f>
        <v>0.72822761532127045</v>
      </c>
    </row>
    <row r="8" spans="2:40" x14ac:dyDescent="0.35">
      <c r="B8" s="6" t="s">
        <v>10834</v>
      </c>
      <c r="C8" s="8">
        <v>29537.912</v>
      </c>
      <c r="L8" s="9" t="s">
        <v>18977</v>
      </c>
      <c r="M8" s="6" t="s">
        <v>48</v>
      </c>
      <c r="N8"/>
      <c r="Q8" s="6" t="s">
        <v>18986</v>
      </c>
      <c r="R8" s="41">
        <v>1510566.8734999998</v>
      </c>
      <c r="U8" s="2" t="str">
        <f t="shared" si="1"/>
        <v>45-49</v>
      </c>
      <c r="V8" s="2">
        <f t="shared" si="2"/>
        <v>1510566.8734999998</v>
      </c>
      <c r="W8" s="2" t="str">
        <f t="shared" si="4"/>
        <v/>
      </c>
      <c r="AA8" s="6" t="s">
        <v>18995</v>
      </c>
      <c r="AB8" s="44">
        <v>1303767.3538000002</v>
      </c>
      <c r="AC8" s="45" t="str" cm="1">
        <f t="array" ref="AC8">IFERROR(_xlfn.IFS(AB8=$AN$4,AB8,AB8=$AN$5,AB8),"")</f>
        <v/>
      </c>
      <c r="AD8" s="2" t="str">
        <f t="shared" si="5"/>
        <v>United Kingdom</v>
      </c>
      <c r="AE8" s="45">
        <f t="shared" si="6"/>
        <v>1303767.3538000002</v>
      </c>
      <c r="AH8" s="2">
        <v>4</v>
      </c>
      <c r="AI8" s="2">
        <v>9</v>
      </c>
      <c r="AJ8" s="2" t="str">
        <f t="shared" si="7"/>
        <v>United Kingdom</v>
      </c>
      <c r="AM8" s="2" t="str">
        <f>INDEX(AD4:AD9,MATCH(AN5,AE4:AE9,0))</f>
        <v>United States</v>
      </c>
    </row>
    <row r="9" spans="2:40" x14ac:dyDescent="0.35">
      <c r="B9" s="6" t="s">
        <v>13299</v>
      </c>
      <c r="C9" s="8">
        <v>29537.912</v>
      </c>
      <c r="F9" s="2" t="s">
        <v>18974</v>
      </c>
      <c r="G9" s="2" t="s">
        <v>16</v>
      </c>
      <c r="H9" s="2" t="s">
        <v>13</v>
      </c>
      <c r="L9" s="6" t="s">
        <v>18978</v>
      </c>
      <c r="M9" s="41">
        <v>6503555.7409999948</v>
      </c>
      <c r="N9"/>
      <c r="Q9" s="6" t="s">
        <v>18987</v>
      </c>
      <c r="R9" s="41">
        <v>6740326.6092999931</v>
      </c>
      <c r="U9" s="2" t="str">
        <f t="shared" si="1"/>
        <v>50 plus</v>
      </c>
      <c r="V9" s="2">
        <f t="shared" si="2"/>
        <v>6740326.6092999931</v>
      </c>
      <c r="W9" s="2">
        <f t="shared" si="4"/>
        <v>6740326.6092999931</v>
      </c>
      <c r="AA9" s="6" t="s">
        <v>18996</v>
      </c>
      <c r="AB9" s="44">
        <v>4362456.0697999941</v>
      </c>
      <c r="AC9" s="45" cm="1">
        <f t="array" ref="AC9">IFERROR(_xlfn.IFS(AB9=$AN$4,AB9,AB9=$AN$5,AB9),"")</f>
        <v>4362456.0697999941</v>
      </c>
      <c r="AD9" s="2" t="str">
        <f t="shared" si="5"/>
        <v>United States</v>
      </c>
      <c r="AE9" s="45">
        <f t="shared" si="6"/>
        <v>4362456.0697999941</v>
      </c>
      <c r="AH9" s="2">
        <v>0.8</v>
      </c>
      <c r="AI9" s="2">
        <v>6.5</v>
      </c>
      <c r="AJ9" s="2" t="str">
        <f t="shared" si="7"/>
        <v>United States</v>
      </c>
    </row>
    <row r="10" spans="2:40" x14ac:dyDescent="0.35">
      <c r="B10" s="6" t="s">
        <v>6571</v>
      </c>
      <c r="C10" s="8">
        <v>29537.912</v>
      </c>
      <c r="F10" s="2" t="s">
        <v>18972</v>
      </c>
      <c r="G10" s="34">
        <f>SUM(C3:C7)</f>
        <v>148564.76</v>
      </c>
      <c r="H10" s="36">
        <f>G10/SUM(G10,G11)</f>
        <v>1.1083922648633986E-2</v>
      </c>
      <c r="L10" s="6" t="s">
        <v>18979</v>
      </c>
      <c r="M10" s="41">
        <v>6900070.8187999949</v>
      </c>
      <c r="N10"/>
      <c r="AA10"/>
      <c r="AB10"/>
      <c r="AM10" s="2" t="s">
        <v>19000</v>
      </c>
      <c r="AN10" s="2" t="str">
        <f>AM7&amp; " &amp; " &amp; AM8&amp; " contributed"</f>
        <v>Australia &amp; United States contributed</v>
      </c>
    </row>
    <row r="11" spans="2:40" x14ac:dyDescent="0.35">
      <c r="B11" s="6" t="s">
        <v>16117</v>
      </c>
      <c r="C11" s="8">
        <v>28268.876400000001</v>
      </c>
      <c r="F11" s="2" t="s">
        <v>18973</v>
      </c>
      <c r="G11" s="34">
        <f>SUM(C8:C18402)</f>
        <v>13255061.799800068</v>
      </c>
      <c r="H11" s="36">
        <f>G11/SUM(G10,G11)</f>
        <v>0.988916077351366</v>
      </c>
      <c r="L11"/>
      <c r="M11"/>
      <c r="N11"/>
    </row>
    <row r="12" spans="2:40" x14ac:dyDescent="0.35">
      <c r="B12" s="6" t="s">
        <v>17465</v>
      </c>
      <c r="C12" s="8">
        <v>28268.876400000001</v>
      </c>
      <c r="L12"/>
      <c r="M12"/>
      <c r="N12"/>
      <c r="U12" s="2" t="s">
        <v>569</v>
      </c>
      <c r="V12" s="2">
        <f>MAX(V3:V9)</f>
        <v>6740326.6092999931</v>
      </c>
    </row>
    <row r="13" spans="2:40" x14ac:dyDescent="0.35">
      <c r="B13" s="6" t="s">
        <v>12183</v>
      </c>
      <c r="C13" s="8">
        <v>28139.516</v>
      </c>
      <c r="L13"/>
      <c r="M13" s="2" t="str">
        <f>M8</f>
        <v>Sum of Total_Profit</v>
      </c>
      <c r="N13" t="s">
        <v>13</v>
      </c>
    </row>
    <row r="14" spans="2:40" x14ac:dyDescent="0.35">
      <c r="B14" s="6" t="s">
        <v>13076</v>
      </c>
      <c r="C14" s="8">
        <v>28139.516</v>
      </c>
      <c r="L14" s="2" t="str">
        <f>L9</f>
        <v>F</v>
      </c>
      <c r="M14" s="36">
        <f>GETPIVOTDATA("[Measures].[Sum of Total_Profit]",$L$8,"[DimCustomer].[Gender]","[DimCustomer].[Gender].&amp;[F]")/SUM(M9:M10)</f>
        <v>0.48520866438530807</v>
      </c>
      <c r="N14">
        <v>1</v>
      </c>
      <c r="U14" s="2" t="s">
        <v>18988</v>
      </c>
      <c r="V14" s="36">
        <f>V12/SUM(V3:V9)</f>
        <v>0.50287335141934697</v>
      </c>
    </row>
    <row r="15" spans="2:40" x14ac:dyDescent="0.35">
      <c r="B15" s="6" t="s">
        <v>12817</v>
      </c>
      <c r="C15" s="8">
        <v>28139.516</v>
      </c>
      <c r="L15" s="2" t="str">
        <f>L10</f>
        <v>M</v>
      </c>
      <c r="M15" s="36">
        <f>GETPIVOTDATA("[Measures].[Sum of Total_Profit]",$L$8,"[DimCustomer].[Gender]","[DimCustomer].[Gender].&amp;[M]")/SUM(M9:M10)</f>
        <v>0.51479133561469193</v>
      </c>
      <c r="N15">
        <v>1</v>
      </c>
    </row>
    <row r="16" spans="2:40" x14ac:dyDescent="0.35">
      <c r="B16" s="6" t="s">
        <v>13798</v>
      </c>
      <c r="C16" s="8">
        <v>28139.516</v>
      </c>
      <c r="L16"/>
      <c r="M16"/>
      <c r="N16"/>
      <c r="U16" s="2" t="s">
        <v>18989</v>
      </c>
      <c r="V16" s="2" t="str">
        <f>INDEX(U3:U9,MATCH(V12,V3:V9,0))</f>
        <v>50 plus</v>
      </c>
    </row>
    <row r="17" spans="2:22" x14ac:dyDescent="0.35">
      <c r="B17" s="6" t="s">
        <v>15144</v>
      </c>
      <c r="C17" s="8">
        <v>28139.516</v>
      </c>
      <c r="L17"/>
      <c r="M17"/>
      <c r="N17"/>
    </row>
    <row r="18" spans="2:22" x14ac:dyDescent="0.35">
      <c r="B18" s="6" t="s">
        <v>17106</v>
      </c>
      <c r="C18" s="8">
        <v>28139.516</v>
      </c>
      <c r="L18"/>
      <c r="M18"/>
      <c r="N18"/>
      <c r="U18" s="2" t="s">
        <v>14</v>
      </c>
      <c r="V18" s="2" t="str">
        <f xml:space="preserve"> "The " &amp;V16&amp; " Age-Group contributed"</f>
        <v>The 50 plus Age-Group contributed</v>
      </c>
    </row>
    <row r="19" spans="2:22" x14ac:dyDescent="0.35">
      <c r="B19" s="6" t="s">
        <v>15853</v>
      </c>
      <c r="C19" s="8">
        <v>28139.516</v>
      </c>
      <c r="L19"/>
      <c r="M19"/>
      <c r="N19"/>
    </row>
    <row r="20" spans="2:22" x14ac:dyDescent="0.35">
      <c r="B20" s="6" t="s">
        <v>17470</v>
      </c>
      <c r="C20" s="8">
        <v>28139.516</v>
      </c>
      <c r="L20"/>
      <c r="M20"/>
      <c r="N20"/>
    </row>
    <row r="21" spans="2:22" x14ac:dyDescent="0.35">
      <c r="B21" s="6" t="s">
        <v>16686</v>
      </c>
      <c r="C21" s="8">
        <v>28139.516</v>
      </c>
      <c r="L21"/>
      <c r="M21"/>
      <c r="N21"/>
    </row>
    <row r="22" spans="2:22" x14ac:dyDescent="0.35">
      <c r="B22" s="6" t="s">
        <v>14311</v>
      </c>
      <c r="C22" s="8">
        <v>28139.516</v>
      </c>
      <c r="L22"/>
      <c r="M22"/>
      <c r="N22"/>
    </row>
    <row r="23" spans="2:22" x14ac:dyDescent="0.35">
      <c r="B23" s="6" t="s">
        <v>10593</v>
      </c>
      <c r="C23" s="8">
        <v>28139.516</v>
      </c>
      <c r="L23"/>
      <c r="M23"/>
      <c r="N23"/>
    </row>
    <row r="24" spans="2:22" x14ac:dyDescent="0.35">
      <c r="B24" s="6" t="s">
        <v>10145</v>
      </c>
      <c r="C24" s="8">
        <v>28139.516</v>
      </c>
      <c r="L24"/>
      <c r="M24"/>
      <c r="N24"/>
    </row>
    <row r="25" spans="2:22" x14ac:dyDescent="0.35">
      <c r="B25" s="6" t="s">
        <v>18606</v>
      </c>
      <c r="C25" s="8">
        <v>28139.516</v>
      </c>
      <c r="L25"/>
      <c r="M25"/>
      <c r="N25"/>
    </row>
    <row r="26" spans="2:22" x14ac:dyDescent="0.35">
      <c r="B26" s="6" t="s">
        <v>14000</v>
      </c>
      <c r="C26" s="8">
        <v>28139.516</v>
      </c>
      <c r="L26"/>
      <c r="M26"/>
    </row>
    <row r="27" spans="2:22" x14ac:dyDescent="0.35">
      <c r="B27" s="6" t="s">
        <v>18702</v>
      </c>
      <c r="C27" s="8">
        <v>28139.516</v>
      </c>
      <c r="L27"/>
      <c r="M27"/>
    </row>
    <row r="28" spans="2:22" x14ac:dyDescent="0.35">
      <c r="B28" s="6" t="s">
        <v>1648</v>
      </c>
      <c r="C28" s="8">
        <v>28139.516</v>
      </c>
      <c r="L28"/>
      <c r="M28"/>
    </row>
    <row r="29" spans="2:22" x14ac:dyDescent="0.35">
      <c r="B29" s="6" t="s">
        <v>6677</v>
      </c>
      <c r="C29" s="8">
        <v>28139.516</v>
      </c>
      <c r="L29"/>
      <c r="M29"/>
    </row>
    <row r="30" spans="2:22" x14ac:dyDescent="0.35">
      <c r="B30" s="6" t="s">
        <v>1367</v>
      </c>
      <c r="C30" s="8">
        <v>28139.516</v>
      </c>
      <c r="L30"/>
      <c r="M30"/>
    </row>
    <row r="31" spans="2:22" x14ac:dyDescent="0.35">
      <c r="B31" s="6" t="s">
        <v>6289</v>
      </c>
      <c r="C31" s="8">
        <v>28139.516</v>
      </c>
      <c r="L31"/>
      <c r="M31"/>
    </row>
    <row r="32" spans="2:22" x14ac:dyDescent="0.35">
      <c r="B32" s="6" t="s">
        <v>4542</v>
      </c>
      <c r="C32" s="8">
        <v>28139.516</v>
      </c>
      <c r="L32"/>
      <c r="M32"/>
    </row>
    <row r="33" spans="2:13" x14ac:dyDescent="0.35">
      <c r="B33" s="6" t="s">
        <v>6646</v>
      </c>
      <c r="C33" s="8">
        <v>28139.516</v>
      </c>
      <c r="L33"/>
      <c r="M33"/>
    </row>
    <row r="34" spans="2:13" x14ac:dyDescent="0.35">
      <c r="B34" s="6" t="s">
        <v>8957</v>
      </c>
      <c r="C34" s="8">
        <v>28139.516</v>
      </c>
      <c r="L34"/>
      <c r="M34"/>
    </row>
    <row r="35" spans="2:13" x14ac:dyDescent="0.35">
      <c r="B35" s="6" t="s">
        <v>6907</v>
      </c>
      <c r="C35" s="8">
        <v>28139.516</v>
      </c>
      <c r="L35"/>
      <c r="M35"/>
    </row>
    <row r="36" spans="2:13" x14ac:dyDescent="0.35">
      <c r="B36" s="6" t="s">
        <v>7329</v>
      </c>
      <c r="C36" s="8">
        <v>28139.516</v>
      </c>
      <c r="L36"/>
      <c r="M36"/>
    </row>
    <row r="37" spans="2:13" x14ac:dyDescent="0.35">
      <c r="B37" s="6" t="s">
        <v>5965</v>
      </c>
      <c r="C37" s="8">
        <v>28139.516</v>
      </c>
      <c r="L37"/>
      <c r="M37"/>
    </row>
    <row r="38" spans="2:13" x14ac:dyDescent="0.35">
      <c r="B38" s="6" t="s">
        <v>5261</v>
      </c>
      <c r="C38" s="8">
        <v>28139.516</v>
      </c>
      <c r="L38"/>
      <c r="M38"/>
    </row>
    <row r="39" spans="2:13" x14ac:dyDescent="0.35">
      <c r="B39" s="6" t="s">
        <v>10613</v>
      </c>
      <c r="C39" s="8">
        <v>28061.0164</v>
      </c>
      <c r="L39"/>
      <c r="M39"/>
    </row>
    <row r="40" spans="2:13" x14ac:dyDescent="0.35">
      <c r="B40" s="6" t="s">
        <v>16508</v>
      </c>
      <c r="C40" s="8">
        <v>28061.0164</v>
      </c>
      <c r="L40"/>
      <c r="M40"/>
    </row>
    <row r="41" spans="2:13" x14ac:dyDescent="0.35">
      <c r="B41" s="6" t="s">
        <v>3968</v>
      </c>
      <c r="C41" s="8">
        <v>28061.0164</v>
      </c>
      <c r="L41"/>
      <c r="M41"/>
    </row>
    <row r="42" spans="2:13" x14ac:dyDescent="0.35">
      <c r="B42" s="6" t="s">
        <v>13777</v>
      </c>
      <c r="C42" s="8">
        <v>26781.040799999999</v>
      </c>
      <c r="L42"/>
      <c r="M42"/>
    </row>
    <row r="43" spans="2:13" x14ac:dyDescent="0.35">
      <c r="B43" s="6" t="s">
        <v>6515</v>
      </c>
      <c r="C43" s="8">
        <v>26781.040799999999</v>
      </c>
      <c r="L43"/>
      <c r="M43"/>
    </row>
    <row r="44" spans="2:13" x14ac:dyDescent="0.35">
      <c r="B44" s="6" t="s">
        <v>9031</v>
      </c>
      <c r="C44" s="8">
        <v>26781.040799999999</v>
      </c>
      <c r="L44"/>
      <c r="M44"/>
    </row>
    <row r="45" spans="2:13" x14ac:dyDescent="0.35">
      <c r="B45" s="6" t="s">
        <v>9728</v>
      </c>
      <c r="C45" s="8">
        <v>26781.040799999999</v>
      </c>
      <c r="L45"/>
      <c r="M45"/>
    </row>
    <row r="46" spans="2:13" x14ac:dyDescent="0.35">
      <c r="B46" s="6" t="s">
        <v>11046</v>
      </c>
      <c r="C46" s="8">
        <v>26732.540199999999</v>
      </c>
      <c r="L46"/>
      <c r="M46"/>
    </row>
    <row r="47" spans="2:13" x14ac:dyDescent="0.35">
      <c r="B47" s="6" t="s">
        <v>12764</v>
      </c>
      <c r="C47" s="8">
        <v>26732.540199999999</v>
      </c>
      <c r="L47"/>
      <c r="M47"/>
    </row>
    <row r="48" spans="2:13" x14ac:dyDescent="0.35">
      <c r="B48" s="6" t="s">
        <v>13844</v>
      </c>
      <c r="C48" s="8">
        <v>26732.540199999999</v>
      </c>
      <c r="L48"/>
      <c r="M48"/>
    </row>
    <row r="49" spans="2:13" x14ac:dyDescent="0.35">
      <c r="B49" s="6" t="s">
        <v>18279</v>
      </c>
      <c r="C49" s="8">
        <v>26732.540199999999</v>
      </c>
      <c r="L49"/>
      <c r="M49"/>
    </row>
    <row r="50" spans="2:13" x14ac:dyDescent="0.35">
      <c r="B50" s="6" t="s">
        <v>16469</v>
      </c>
      <c r="C50" s="8">
        <v>26732.540199999999</v>
      </c>
      <c r="L50"/>
      <c r="M50"/>
    </row>
    <row r="51" spans="2:13" x14ac:dyDescent="0.35">
      <c r="B51" s="6" t="s">
        <v>16595</v>
      </c>
      <c r="C51" s="8">
        <v>26732.540199999999</v>
      </c>
      <c r="L51"/>
      <c r="M51"/>
    </row>
    <row r="52" spans="2:13" x14ac:dyDescent="0.35">
      <c r="B52" s="6" t="s">
        <v>11822</v>
      </c>
      <c r="C52" s="8">
        <v>26732.540199999999</v>
      </c>
      <c r="L52"/>
      <c r="M52"/>
    </row>
    <row r="53" spans="2:13" x14ac:dyDescent="0.35">
      <c r="B53" s="6" t="s">
        <v>16675</v>
      </c>
      <c r="C53" s="8">
        <v>26732.540199999999</v>
      </c>
      <c r="L53"/>
      <c r="M53"/>
    </row>
    <row r="54" spans="2:13" x14ac:dyDescent="0.35">
      <c r="B54" s="6" t="s">
        <v>18707</v>
      </c>
      <c r="C54" s="8">
        <v>26732.540199999999</v>
      </c>
      <c r="L54"/>
      <c r="M54"/>
    </row>
    <row r="55" spans="2:13" x14ac:dyDescent="0.35">
      <c r="B55" s="6" t="s">
        <v>16862</v>
      </c>
      <c r="C55" s="8">
        <v>26732.540199999999</v>
      </c>
      <c r="L55"/>
      <c r="M55"/>
    </row>
    <row r="56" spans="2:13" x14ac:dyDescent="0.35">
      <c r="B56" s="6" t="s">
        <v>15216</v>
      </c>
      <c r="C56" s="8">
        <v>26732.540199999999</v>
      </c>
      <c r="L56"/>
      <c r="M56"/>
    </row>
    <row r="57" spans="2:13" x14ac:dyDescent="0.35">
      <c r="B57" s="6" t="s">
        <v>17600</v>
      </c>
      <c r="C57" s="8">
        <v>26732.540199999999</v>
      </c>
      <c r="L57"/>
      <c r="M57"/>
    </row>
    <row r="58" spans="2:13" x14ac:dyDescent="0.35">
      <c r="B58" s="6" t="s">
        <v>10130</v>
      </c>
      <c r="C58" s="8">
        <v>26732.540199999999</v>
      </c>
      <c r="L58"/>
      <c r="M58"/>
    </row>
    <row r="59" spans="2:13" x14ac:dyDescent="0.35">
      <c r="B59" s="6" t="s">
        <v>12191</v>
      </c>
      <c r="C59" s="8">
        <v>26732.540199999999</v>
      </c>
      <c r="L59"/>
      <c r="M59"/>
    </row>
    <row r="60" spans="2:13" x14ac:dyDescent="0.35">
      <c r="B60" s="6" t="s">
        <v>12071</v>
      </c>
      <c r="C60" s="8">
        <v>26732.540199999999</v>
      </c>
      <c r="L60"/>
      <c r="M60"/>
    </row>
    <row r="61" spans="2:13" x14ac:dyDescent="0.35">
      <c r="B61" s="6" t="s">
        <v>2144</v>
      </c>
      <c r="C61" s="8">
        <v>26732.540199999999</v>
      </c>
      <c r="L61"/>
      <c r="M61"/>
    </row>
    <row r="62" spans="2:13" x14ac:dyDescent="0.35">
      <c r="B62" s="6" t="s">
        <v>6794</v>
      </c>
      <c r="C62" s="8">
        <v>26732.540199999999</v>
      </c>
      <c r="L62"/>
      <c r="M62"/>
    </row>
    <row r="63" spans="2:13" x14ac:dyDescent="0.35">
      <c r="B63" s="6" t="s">
        <v>583</v>
      </c>
      <c r="C63" s="8">
        <v>26732.540199999999</v>
      </c>
      <c r="L63"/>
      <c r="M63"/>
    </row>
    <row r="64" spans="2:13" x14ac:dyDescent="0.35">
      <c r="B64" s="6" t="s">
        <v>2178</v>
      </c>
      <c r="C64" s="8">
        <v>26732.540199999999</v>
      </c>
      <c r="L64"/>
      <c r="M64"/>
    </row>
    <row r="65" spans="2:13" x14ac:dyDescent="0.35">
      <c r="B65" s="6" t="s">
        <v>800</v>
      </c>
      <c r="C65" s="8">
        <v>26732.540199999999</v>
      </c>
      <c r="L65"/>
      <c r="M65"/>
    </row>
    <row r="66" spans="2:13" x14ac:dyDescent="0.35">
      <c r="B66" s="6" t="s">
        <v>5528</v>
      </c>
      <c r="C66" s="8">
        <v>26732.540199999999</v>
      </c>
      <c r="L66"/>
      <c r="M66"/>
    </row>
    <row r="67" spans="2:13" x14ac:dyDescent="0.35">
      <c r="B67" s="6" t="s">
        <v>3439</v>
      </c>
      <c r="C67" s="8">
        <v>26732.540199999999</v>
      </c>
      <c r="L67"/>
      <c r="M67"/>
    </row>
    <row r="68" spans="2:13" x14ac:dyDescent="0.35">
      <c r="B68" s="6" t="s">
        <v>2600</v>
      </c>
      <c r="C68" s="8">
        <v>26732.540199999999</v>
      </c>
      <c r="L68"/>
      <c r="M68"/>
    </row>
    <row r="69" spans="2:13" x14ac:dyDescent="0.35">
      <c r="B69" s="6" t="s">
        <v>1542</v>
      </c>
      <c r="C69" s="8">
        <v>26732.540199999999</v>
      </c>
      <c r="L69"/>
      <c r="M69"/>
    </row>
    <row r="70" spans="2:13" x14ac:dyDescent="0.35">
      <c r="B70" s="6" t="s">
        <v>5984</v>
      </c>
      <c r="C70" s="8">
        <v>26732.540199999999</v>
      </c>
      <c r="L70"/>
      <c r="M70"/>
    </row>
    <row r="71" spans="2:13" x14ac:dyDescent="0.35">
      <c r="B71" s="6" t="s">
        <v>1564</v>
      </c>
      <c r="C71" s="8">
        <v>26732.540199999999</v>
      </c>
      <c r="L71"/>
      <c r="M71"/>
    </row>
    <row r="72" spans="2:13" x14ac:dyDescent="0.35">
      <c r="B72" s="6" t="s">
        <v>2760</v>
      </c>
      <c r="C72" s="8">
        <v>26732.540199999999</v>
      </c>
      <c r="L72"/>
      <c r="M72"/>
    </row>
    <row r="73" spans="2:13" x14ac:dyDescent="0.35">
      <c r="B73" s="6" t="s">
        <v>7565</v>
      </c>
      <c r="C73" s="8">
        <v>26732.540199999999</v>
      </c>
      <c r="L73"/>
      <c r="M73"/>
    </row>
    <row r="74" spans="2:13" x14ac:dyDescent="0.35">
      <c r="B74" s="6" t="s">
        <v>6346</v>
      </c>
      <c r="C74" s="8">
        <v>26732.540199999999</v>
      </c>
      <c r="L74"/>
      <c r="M74"/>
    </row>
    <row r="75" spans="2:13" x14ac:dyDescent="0.35">
      <c r="B75" s="6" t="s">
        <v>5223</v>
      </c>
      <c r="C75" s="8">
        <v>26732.540199999999</v>
      </c>
      <c r="L75"/>
      <c r="M75"/>
    </row>
    <row r="76" spans="2:13" x14ac:dyDescent="0.35">
      <c r="B76" s="6" t="s">
        <v>2885</v>
      </c>
      <c r="C76" s="8">
        <v>26732.540199999999</v>
      </c>
      <c r="L76"/>
      <c r="M76"/>
    </row>
    <row r="77" spans="2:13" x14ac:dyDescent="0.35">
      <c r="B77" s="6" t="s">
        <v>9134</v>
      </c>
      <c r="C77" s="8">
        <v>26732.540199999999</v>
      </c>
      <c r="L77"/>
      <c r="M77"/>
    </row>
    <row r="78" spans="2:13" x14ac:dyDescent="0.35">
      <c r="B78" s="6" t="s">
        <v>9712</v>
      </c>
      <c r="C78" s="8">
        <v>26732.540199999999</v>
      </c>
      <c r="L78"/>
      <c r="M78"/>
    </row>
    <row r="79" spans="2:13" x14ac:dyDescent="0.35">
      <c r="B79" s="6" t="s">
        <v>4687</v>
      </c>
      <c r="C79" s="8">
        <v>26732.540199999999</v>
      </c>
      <c r="L79"/>
      <c r="M79"/>
    </row>
    <row r="80" spans="2:13" x14ac:dyDescent="0.35">
      <c r="B80" s="6" t="s">
        <v>11965</v>
      </c>
      <c r="C80" s="8">
        <v>26584.120800000001</v>
      </c>
      <c r="L80"/>
      <c r="M80"/>
    </row>
    <row r="81" spans="2:13" x14ac:dyDescent="0.35">
      <c r="B81" s="6" t="s">
        <v>11825</v>
      </c>
      <c r="C81" s="8">
        <v>26584.120800000001</v>
      </c>
      <c r="L81"/>
      <c r="M81"/>
    </row>
    <row r="82" spans="2:13" x14ac:dyDescent="0.35">
      <c r="B82" s="6" t="s">
        <v>13908</v>
      </c>
      <c r="C82" s="8">
        <v>26584.120800000001</v>
      </c>
      <c r="L82"/>
      <c r="M82"/>
    </row>
    <row r="83" spans="2:13" x14ac:dyDescent="0.35">
      <c r="B83" s="6" t="s">
        <v>17997</v>
      </c>
      <c r="C83" s="8">
        <v>26584.120800000001</v>
      </c>
      <c r="L83"/>
      <c r="M83"/>
    </row>
    <row r="84" spans="2:13" x14ac:dyDescent="0.35">
      <c r="B84" s="6" t="s">
        <v>6315</v>
      </c>
      <c r="C84" s="8">
        <v>26584.120800000001</v>
      </c>
      <c r="L84"/>
      <c r="M84"/>
    </row>
    <row r="85" spans="2:13" x14ac:dyDescent="0.35">
      <c r="B85" s="6" t="s">
        <v>16105</v>
      </c>
      <c r="C85" s="8">
        <v>25325.564399999999</v>
      </c>
      <c r="L85"/>
      <c r="M85"/>
    </row>
    <row r="86" spans="2:13" x14ac:dyDescent="0.35">
      <c r="B86" s="6" t="s">
        <v>10232</v>
      </c>
      <c r="C86" s="8">
        <v>25325.564399999999</v>
      </c>
      <c r="L86"/>
      <c r="M86"/>
    </row>
    <row r="87" spans="2:13" x14ac:dyDescent="0.35">
      <c r="B87" s="6" t="s">
        <v>17090</v>
      </c>
      <c r="C87" s="8">
        <v>25325.564399999999</v>
      </c>
      <c r="L87"/>
      <c r="M87"/>
    </row>
    <row r="88" spans="2:13" x14ac:dyDescent="0.35">
      <c r="B88" s="6" t="s">
        <v>15557</v>
      </c>
      <c r="C88" s="8">
        <v>25325.564399999999</v>
      </c>
      <c r="L88"/>
      <c r="M88"/>
    </row>
    <row r="89" spans="2:13" x14ac:dyDescent="0.35">
      <c r="B89" s="6" t="s">
        <v>13809</v>
      </c>
      <c r="C89" s="8">
        <v>25325.564399999999</v>
      </c>
      <c r="L89"/>
      <c r="M89"/>
    </row>
    <row r="90" spans="2:13" x14ac:dyDescent="0.35">
      <c r="B90" s="6" t="s">
        <v>11480</v>
      </c>
      <c r="C90" s="8">
        <v>25325.564399999999</v>
      </c>
      <c r="L90"/>
      <c r="M90"/>
    </row>
    <row r="91" spans="2:13" x14ac:dyDescent="0.35">
      <c r="B91" s="6" t="s">
        <v>12792</v>
      </c>
      <c r="C91" s="8">
        <v>25325.564399999999</v>
      </c>
      <c r="L91"/>
      <c r="M91"/>
    </row>
    <row r="92" spans="2:13" x14ac:dyDescent="0.35">
      <c r="B92" s="6" t="s">
        <v>13412</v>
      </c>
      <c r="C92" s="8">
        <v>25325.564399999999</v>
      </c>
      <c r="L92"/>
      <c r="M92"/>
    </row>
    <row r="93" spans="2:13" x14ac:dyDescent="0.35">
      <c r="B93" s="6" t="s">
        <v>13725</v>
      </c>
      <c r="C93" s="8">
        <v>25325.564399999999</v>
      </c>
      <c r="L93"/>
      <c r="M93"/>
    </row>
    <row r="94" spans="2:13" x14ac:dyDescent="0.35">
      <c r="B94" s="6" t="s">
        <v>13227</v>
      </c>
      <c r="C94" s="8">
        <v>25325.564399999999</v>
      </c>
      <c r="L94"/>
      <c r="M94"/>
    </row>
    <row r="95" spans="2:13" x14ac:dyDescent="0.35">
      <c r="B95" s="6" t="s">
        <v>13187</v>
      </c>
      <c r="C95" s="8">
        <v>25325.564399999999</v>
      </c>
      <c r="L95"/>
      <c r="M95"/>
    </row>
    <row r="96" spans="2:13" x14ac:dyDescent="0.35">
      <c r="B96" s="6" t="s">
        <v>17893</v>
      </c>
      <c r="C96" s="8">
        <v>25325.564399999999</v>
      </c>
      <c r="L96"/>
      <c r="M96"/>
    </row>
    <row r="97" spans="2:13" x14ac:dyDescent="0.35">
      <c r="B97" s="6" t="s">
        <v>17723</v>
      </c>
      <c r="C97" s="8">
        <v>25325.564399999999</v>
      </c>
      <c r="L97"/>
      <c r="M97"/>
    </row>
    <row r="98" spans="2:13" x14ac:dyDescent="0.35">
      <c r="B98" s="6" t="s">
        <v>15444</v>
      </c>
      <c r="C98" s="8">
        <v>25325.564399999999</v>
      </c>
      <c r="L98"/>
      <c r="M98"/>
    </row>
    <row r="99" spans="2:13" x14ac:dyDescent="0.35">
      <c r="B99" s="6" t="s">
        <v>15510</v>
      </c>
      <c r="C99" s="8">
        <v>25325.564399999999</v>
      </c>
      <c r="L99"/>
      <c r="M99"/>
    </row>
    <row r="100" spans="2:13" x14ac:dyDescent="0.35">
      <c r="B100" s="6" t="s">
        <v>11471</v>
      </c>
      <c r="C100" s="8">
        <v>25325.564399999999</v>
      </c>
      <c r="L100"/>
      <c r="M100"/>
    </row>
    <row r="101" spans="2:13" x14ac:dyDescent="0.35">
      <c r="B101" s="6" t="s">
        <v>18535</v>
      </c>
      <c r="C101" s="8">
        <v>25325.564399999999</v>
      </c>
      <c r="L101"/>
      <c r="M101"/>
    </row>
    <row r="102" spans="2:13" x14ac:dyDescent="0.35">
      <c r="B102" s="6" t="s">
        <v>11922</v>
      </c>
      <c r="C102" s="8">
        <v>25325.564399999999</v>
      </c>
      <c r="L102"/>
      <c r="M102"/>
    </row>
    <row r="103" spans="2:13" x14ac:dyDescent="0.35">
      <c r="B103" s="6" t="s">
        <v>18819</v>
      </c>
      <c r="C103" s="8">
        <v>25325.564399999999</v>
      </c>
      <c r="L103"/>
      <c r="M103"/>
    </row>
    <row r="104" spans="2:13" x14ac:dyDescent="0.35">
      <c r="B104" s="6" t="s">
        <v>13943</v>
      </c>
      <c r="C104" s="8">
        <v>25325.564399999999</v>
      </c>
      <c r="L104"/>
      <c r="M104"/>
    </row>
    <row r="105" spans="2:13" x14ac:dyDescent="0.35">
      <c r="B105" s="6" t="s">
        <v>14325</v>
      </c>
      <c r="C105" s="8">
        <v>25325.564399999999</v>
      </c>
      <c r="L105"/>
      <c r="M105"/>
    </row>
    <row r="106" spans="2:13" x14ac:dyDescent="0.35">
      <c r="B106" s="6" t="s">
        <v>8408</v>
      </c>
      <c r="C106" s="8">
        <v>25325.564399999999</v>
      </c>
      <c r="L106"/>
      <c r="M106"/>
    </row>
    <row r="107" spans="2:13" x14ac:dyDescent="0.35">
      <c r="B107" s="6" t="s">
        <v>2854</v>
      </c>
      <c r="C107" s="8">
        <v>25325.564399999999</v>
      </c>
      <c r="L107"/>
      <c r="M107"/>
    </row>
    <row r="108" spans="2:13" x14ac:dyDescent="0.35">
      <c r="B108" s="6" t="s">
        <v>9743</v>
      </c>
      <c r="C108" s="8">
        <v>25325.564399999999</v>
      </c>
      <c r="L108"/>
      <c r="M108"/>
    </row>
    <row r="109" spans="2:13" x14ac:dyDescent="0.35">
      <c r="B109" s="6" t="s">
        <v>4520</v>
      </c>
      <c r="C109" s="8">
        <v>25325.564399999999</v>
      </c>
      <c r="L109"/>
      <c r="M109"/>
    </row>
    <row r="110" spans="2:13" x14ac:dyDescent="0.35">
      <c r="B110" s="6" t="s">
        <v>784</v>
      </c>
      <c r="C110" s="8">
        <v>25325.564399999999</v>
      </c>
      <c r="L110"/>
      <c r="M110"/>
    </row>
    <row r="111" spans="2:13" x14ac:dyDescent="0.35">
      <c r="B111" s="6" t="s">
        <v>9551</v>
      </c>
      <c r="C111" s="8">
        <v>25325.564399999999</v>
      </c>
      <c r="L111"/>
      <c r="M111"/>
    </row>
    <row r="112" spans="2:13" x14ac:dyDescent="0.35">
      <c r="B112" s="6" t="s">
        <v>665</v>
      </c>
      <c r="C112" s="8">
        <v>25325.564399999999</v>
      </c>
      <c r="L112"/>
      <c r="M112"/>
    </row>
    <row r="113" spans="2:13" x14ac:dyDescent="0.35">
      <c r="B113" s="6" t="s">
        <v>4420</v>
      </c>
      <c r="C113" s="8">
        <v>25325.564399999999</v>
      </c>
      <c r="L113"/>
      <c r="M113"/>
    </row>
    <row r="114" spans="2:13" x14ac:dyDescent="0.35">
      <c r="B114" s="6" t="s">
        <v>4887</v>
      </c>
      <c r="C114" s="8">
        <v>25325.564399999999</v>
      </c>
      <c r="L114"/>
      <c r="M114"/>
    </row>
    <row r="115" spans="2:13" x14ac:dyDescent="0.35">
      <c r="B115" s="6" t="s">
        <v>8457</v>
      </c>
      <c r="C115" s="8">
        <v>25325.564399999999</v>
      </c>
      <c r="L115"/>
      <c r="M115"/>
    </row>
    <row r="116" spans="2:13" x14ac:dyDescent="0.35">
      <c r="B116" s="6" t="s">
        <v>3813</v>
      </c>
      <c r="C116" s="8">
        <v>25325.564399999999</v>
      </c>
      <c r="L116"/>
      <c r="M116"/>
    </row>
    <row r="117" spans="2:13" x14ac:dyDescent="0.35">
      <c r="B117" s="6" t="s">
        <v>1852</v>
      </c>
      <c r="C117" s="8">
        <v>25325.564399999999</v>
      </c>
      <c r="L117"/>
      <c r="M117"/>
    </row>
    <row r="118" spans="2:13" x14ac:dyDescent="0.35">
      <c r="B118" s="6" t="s">
        <v>1782</v>
      </c>
      <c r="C118" s="8">
        <v>25325.564399999999</v>
      </c>
      <c r="L118"/>
      <c r="M118"/>
    </row>
    <row r="119" spans="2:13" x14ac:dyDescent="0.35">
      <c r="B119" s="6" t="s">
        <v>9284</v>
      </c>
      <c r="C119" s="8">
        <v>25325.564399999999</v>
      </c>
      <c r="L119"/>
      <c r="M119"/>
    </row>
    <row r="120" spans="2:13" x14ac:dyDescent="0.35">
      <c r="B120" s="6" t="s">
        <v>7195</v>
      </c>
      <c r="C120" s="8">
        <v>25325.564399999999</v>
      </c>
      <c r="L120"/>
      <c r="M120"/>
    </row>
    <row r="121" spans="2:13" x14ac:dyDescent="0.35">
      <c r="B121" s="6" t="s">
        <v>9572</v>
      </c>
      <c r="C121" s="8">
        <v>25325.564399999999</v>
      </c>
      <c r="L121"/>
      <c r="M121"/>
    </row>
    <row r="122" spans="2:13" x14ac:dyDescent="0.35">
      <c r="B122" s="6" t="s">
        <v>4335</v>
      </c>
      <c r="C122" s="8">
        <v>25325.564399999999</v>
      </c>
      <c r="L122"/>
      <c r="M122"/>
    </row>
    <row r="123" spans="2:13" x14ac:dyDescent="0.35">
      <c r="B123" s="6" t="s">
        <v>5582</v>
      </c>
      <c r="C123" s="8">
        <v>25325.564399999999</v>
      </c>
      <c r="L123"/>
      <c r="M123"/>
    </row>
    <row r="124" spans="2:13" x14ac:dyDescent="0.35">
      <c r="B124" s="6" t="s">
        <v>4593</v>
      </c>
      <c r="C124" s="8">
        <v>25325.564399999999</v>
      </c>
      <c r="L124"/>
      <c r="M124"/>
    </row>
    <row r="125" spans="2:13" x14ac:dyDescent="0.35">
      <c r="B125" s="6" t="s">
        <v>12456</v>
      </c>
      <c r="C125" s="8">
        <v>25293.2052</v>
      </c>
      <c r="L125"/>
      <c r="M125"/>
    </row>
    <row r="126" spans="2:13" x14ac:dyDescent="0.35">
      <c r="B126" s="6" t="s">
        <v>4432</v>
      </c>
      <c r="C126" s="8">
        <v>25293.2052</v>
      </c>
      <c r="L126"/>
      <c r="M126"/>
    </row>
    <row r="127" spans="2:13" x14ac:dyDescent="0.35">
      <c r="B127" s="6" t="s">
        <v>2728</v>
      </c>
      <c r="C127" s="8">
        <v>25293.2052</v>
      </c>
      <c r="L127"/>
      <c r="M127"/>
    </row>
    <row r="128" spans="2:13" x14ac:dyDescent="0.35">
      <c r="B128" s="6" t="s">
        <v>18207</v>
      </c>
      <c r="C128" s="8">
        <v>25107.225200000001</v>
      </c>
      <c r="L128"/>
      <c r="M128"/>
    </row>
    <row r="129" spans="2:13" x14ac:dyDescent="0.35">
      <c r="B129" s="6" t="s">
        <v>18602</v>
      </c>
      <c r="C129" s="8">
        <v>25107.225200000001</v>
      </c>
      <c r="L129"/>
      <c r="M129"/>
    </row>
    <row r="130" spans="2:13" x14ac:dyDescent="0.35">
      <c r="B130" s="6" t="s">
        <v>16867</v>
      </c>
      <c r="C130" s="8">
        <v>25107.225200000001</v>
      </c>
      <c r="L130"/>
      <c r="M130"/>
    </row>
    <row r="131" spans="2:13" x14ac:dyDescent="0.35">
      <c r="B131" s="6" t="s">
        <v>12106</v>
      </c>
      <c r="C131" s="8">
        <v>25107.225200000001</v>
      </c>
      <c r="L131"/>
      <c r="M131"/>
    </row>
    <row r="132" spans="2:13" x14ac:dyDescent="0.35">
      <c r="B132" s="6" t="s">
        <v>4981</v>
      </c>
      <c r="C132" s="8">
        <v>25107.225200000001</v>
      </c>
      <c r="L132"/>
      <c r="M132"/>
    </row>
    <row r="133" spans="2:13" x14ac:dyDescent="0.35">
      <c r="B133" s="6" t="s">
        <v>15349</v>
      </c>
      <c r="C133" s="8">
        <v>23918.588599999999</v>
      </c>
      <c r="L133"/>
      <c r="M133"/>
    </row>
    <row r="134" spans="2:13" x14ac:dyDescent="0.35">
      <c r="B134" s="6" t="s">
        <v>15237</v>
      </c>
      <c r="C134" s="8">
        <v>23918.588599999999</v>
      </c>
      <c r="L134"/>
      <c r="M134"/>
    </row>
    <row r="135" spans="2:13" x14ac:dyDescent="0.35">
      <c r="B135" s="6" t="s">
        <v>12909</v>
      </c>
      <c r="C135" s="8">
        <v>23918.588599999999</v>
      </c>
      <c r="L135"/>
      <c r="M135"/>
    </row>
    <row r="136" spans="2:13" x14ac:dyDescent="0.35">
      <c r="B136" s="6" t="s">
        <v>16759</v>
      </c>
      <c r="C136" s="8">
        <v>23918.588599999999</v>
      </c>
      <c r="L136"/>
      <c r="M136"/>
    </row>
    <row r="137" spans="2:13" x14ac:dyDescent="0.35">
      <c r="B137" s="6" t="s">
        <v>13033</v>
      </c>
      <c r="C137" s="8">
        <v>23918.588599999999</v>
      </c>
      <c r="L137"/>
      <c r="M137"/>
    </row>
    <row r="138" spans="2:13" x14ac:dyDescent="0.35">
      <c r="B138" s="6" t="s">
        <v>10082</v>
      </c>
      <c r="C138" s="8">
        <v>23918.588599999999</v>
      </c>
      <c r="L138"/>
      <c r="M138"/>
    </row>
    <row r="139" spans="2:13" x14ac:dyDescent="0.35">
      <c r="B139" s="6" t="s">
        <v>17917</v>
      </c>
      <c r="C139" s="8">
        <v>23918.588599999999</v>
      </c>
      <c r="L139"/>
      <c r="M139"/>
    </row>
    <row r="140" spans="2:13" x14ac:dyDescent="0.35">
      <c r="B140" s="6" t="s">
        <v>13333</v>
      </c>
      <c r="C140" s="8">
        <v>23918.588599999999</v>
      </c>
      <c r="L140"/>
      <c r="M140"/>
    </row>
    <row r="141" spans="2:13" x14ac:dyDescent="0.35">
      <c r="B141" s="6" t="s">
        <v>18112</v>
      </c>
      <c r="C141" s="8">
        <v>23918.588599999999</v>
      </c>
      <c r="L141"/>
      <c r="M141"/>
    </row>
    <row r="142" spans="2:13" x14ac:dyDescent="0.35">
      <c r="B142" s="6" t="s">
        <v>15099</v>
      </c>
      <c r="C142" s="8">
        <v>23918.588599999999</v>
      </c>
      <c r="L142"/>
      <c r="M142"/>
    </row>
    <row r="143" spans="2:13" x14ac:dyDescent="0.35">
      <c r="B143" s="6" t="s">
        <v>16430</v>
      </c>
      <c r="C143" s="8">
        <v>23918.588599999999</v>
      </c>
      <c r="L143"/>
      <c r="M143"/>
    </row>
    <row r="144" spans="2:13" x14ac:dyDescent="0.35">
      <c r="B144" s="6" t="s">
        <v>15118</v>
      </c>
      <c r="C144" s="8">
        <v>23918.588599999999</v>
      </c>
      <c r="L144"/>
      <c r="M144"/>
    </row>
    <row r="145" spans="2:13" x14ac:dyDescent="0.35">
      <c r="B145" s="6" t="s">
        <v>12418</v>
      </c>
      <c r="C145" s="8">
        <v>23918.588599999999</v>
      </c>
      <c r="L145"/>
      <c r="M145"/>
    </row>
    <row r="146" spans="2:13" x14ac:dyDescent="0.35">
      <c r="B146" s="6" t="s">
        <v>15941</v>
      </c>
      <c r="C146" s="8">
        <v>23918.588599999999</v>
      </c>
      <c r="L146"/>
      <c r="M146"/>
    </row>
    <row r="147" spans="2:13" x14ac:dyDescent="0.35">
      <c r="B147" s="6" t="s">
        <v>14395</v>
      </c>
      <c r="C147" s="8">
        <v>23918.588599999999</v>
      </c>
      <c r="L147"/>
      <c r="M147"/>
    </row>
    <row r="148" spans="2:13" x14ac:dyDescent="0.35">
      <c r="B148" s="6" t="s">
        <v>11307</v>
      </c>
      <c r="C148" s="8">
        <v>23918.588599999999</v>
      </c>
      <c r="L148"/>
      <c r="M148"/>
    </row>
    <row r="149" spans="2:13" x14ac:dyDescent="0.35">
      <c r="B149" s="6" t="s">
        <v>9906</v>
      </c>
      <c r="C149" s="8">
        <v>23918.588599999999</v>
      </c>
      <c r="L149"/>
      <c r="M149"/>
    </row>
    <row r="150" spans="2:13" x14ac:dyDescent="0.35">
      <c r="B150" s="6" t="s">
        <v>14586</v>
      </c>
      <c r="C150" s="8">
        <v>23918.588599999999</v>
      </c>
      <c r="L150"/>
      <c r="M150"/>
    </row>
    <row r="151" spans="2:13" x14ac:dyDescent="0.35">
      <c r="B151" s="6" t="s">
        <v>6815</v>
      </c>
      <c r="C151" s="8">
        <v>23918.588599999999</v>
      </c>
      <c r="L151"/>
      <c r="M151"/>
    </row>
    <row r="152" spans="2:13" x14ac:dyDescent="0.35">
      <c r="B152" s="6" t="s">
        <v>4148</v>
      </c>
      <c r="C152" s="8">
        <v>23918.588599999999</v>
      </c>
      <c r="L152"/>
      <c r="M152"/>
    </row>
    <row r="153" spans="2:13" x14ac:dyDescent="0.35">
      <c r="B153" s="6" t="s">
        <v>3164</v>
      </c>
      <c r="C153" s="8">
        <v>23918.588599999999</v>
      </c>
      <c r="L153"/>
      <c r="M153"/>
    </row>
    <row r="154" spans="2:13" x14ac:dyDescent="0.35">
      <c r="B154" s="6" t="s">
        <v>4559</v>
      </c>
      <c r="C154" s="8">
        <v>23918.588599999999</v>
      </c>
      <c r="L154"/>
      <c r="M154"/>
    </row>
    <row r="155" spans="2:13" x14ac:dyDescent="0.35">
      <c r="B155" s="6" t="s">
        <v>6613</v>
      </c>
      <c r="C155" s="8">
        <v>23918.588599999999</v>
      </c>
      <c r="L155"/>
      <c r="M155"/>
    </row>
    <row r="156" spans="2:13" x14ac:dyDescent="0.35">
      <c r="B156" s="6" t="s">
        <v>834</v>
      </c>
      <c r="C156" s="8">
        <v>23918.588599999999</v>
      </c>
      <c r="L156"/>
      <c r="M156"/>
    </row>
    <row r="157" spans="2:13" x14ac:dyDescent="0.35">
      <c r="B157" s="6" t="s">
        <v>7387</v>
      </c>
      <c r="C157" s="8">
        <v>23918.588599999999</v>
      </c>
      <c r="L157"/>
      <c r="M157"/>
    </row>
    <row r="158" spans="2:13" x14ac:dyDescent="0.35">
      <c r="B158" s="6" t="s">
        <v>8510</v>
      </c>
      <c r="C158" s="8">
        <v>23918.588599999999</v>
      </c>
      <c r="L158"/>
      <c r="M158"/>
    </row>
    <row r="159" spans="2:13" x14ac:dyDescent="0.35">
      <c r="B159" s="6" t="s">
        <v>8447</v>
      </c>
      <c r="C159" s="8">
        <v>23918.588599999999</v>
      </c>
      <c r="L159"/>
      <c r="M159"/>
    </row>
    <row r="160" spans="2:13" x14ac:dyDescent="0.35">
      <c r="B160" s="6" t="s">
        <v>3833</v>
      </c>
      <c r="C160" s="8">
        <v>23918.588599999999</v>
      </c>
      <c r="L160"/>
      <c r="M160"/>
    </row>
    <row r="161" spans="2:13" x14ac:dyDescent="0.35">
      <c r="B161" s="6" t="s">
        <v>4288</v>
      </c>
      <c r="C161" s="8">
        <v>23918.588599999999</v>
      </c>
      <c r="L161"/>
      <c r="M161"/>
    </row>
    <row r="162" spans="2:13" x14ac:dyDescent="0.35">
      <c r="B162" s="6" t="s">
        <v>5892</v>
      </c>
      <c r="C162" s="8">
        <v>23918.588599999999</v>
      </c>
      <c r="L162"/>
      <c r="M162"/>
    </row>
    <row r="163" spans="2:13" x14ac:dyDescent="0.35">
      <c r="B163" s="6" t="s">
        <v>15286</v>
      </c>
      <c r="C163" s="8">
        <v>23805.369600000002</v>
      </c>
      <c r="L163"/>
      <c r="M163"/>
    </row>
    <row r="164" spans="2:13" x14ac:dyDescent="0.35">
      <c r="B164" s="6" t="s">
        <v>5493</v>
      </c>
      <c r="C164" s="8">
        <v>23805.369600000002</v>
      </c>
      <c r="L164"/>
      <c r="M164"/>
    </row>
    <row r="165" spans="2:13" x14ac:dyDescent="0.35">
      <c r="B165" s="6" t="s">
        <v>683</v>
      </c>
      <c r="C165" s="8">
        <v>23805.369600000002</v>
      </c>
      <c r="L165"/>
      <c r="M165"/>
    </row>
    <row r="166" spans="2:13" x14ac:dyDescent="0.35">
      <c r="B166" s="6" t="s">
        <v>14209</v>
      </c>
      <c r="C166" s="8">
        <v>23630.329600000001</v>
      </c>
      <c r="L166"/>
      <c r="M166"/>
    </row>
    <row r="167" spans="2:13" x14ac:dyDescent="0.35">
      <c r="B167" s="6" t="s">
        <v>16838</v>
      </c>
      <c r="C167" s="8">
        <v>23630.329600000001</v>
      </c>
      <c r="L167"/>
      <c r="M167"/>
    </row>
    <row r="168" spans="2:13" x14ac:dyDescent="0.35">
      <c r="B168" s="6" t="s">
        <v>15433</v>
      </c>
      <c r="C168" s="8">
        <v>23630.329600000001</v>
      </c>
      <c r="L168"/>
      <c r="M168"/>
    </row>
    <row r="169" spans="2:13" x14ac:dyDescent="0.35">
      <c r="B169" s="6" t="s">
        <v>4944</v>
      </c>
      <c r="C169" s="8">
        <v>23630.329600000001</v>
      </c>
      <c r="L169"/>
      <c r="M169"/>
    </row>
    <row r="170" spans="2:13" x14ac:dyDescent="0.35">
      <c r="B170" s="6" t="s">
        <v>3149</v>
      </c>
      <c r="C170" s="8">
        <v>23630.329600000001</v>
      </c>
      <c r="L170"/>
      <c r="M170"/>
    </row>
    <row r="171" spans="2:13" x14ac:dyDescent="0.35">
      <c r="B171" s="6" t="s">
        <v>17544</v>
      </c>
      <c r="C171" s="8">
        <v>22511.612799999999</v>
      </c>
      <c r="L171"/>
      <c r="M171"/>
    </row>
    <row r="172" spans="2:13" x14ac:dyDescent="0.35">
      <c r="B172" s="6" t="s">
        <v>14897</v>
      </c>
      <c r="C172" s="8">
        <v>22511.612799999999</v>
      </c>
      <c r="L172"/>
      <c r="M172"/>
    </row>
    <row r="173" spans="2:13" x14ac:dyDescent="0.35">
      <c r="B173" s="6" t="s">
        <v>16304</v>
      </c>
      <c r="C173" s="8">
        <v>22511.612799999999</v>
      </c>
      <c r="L173"/>
      <c r="M173"/>
    </row>
    <row r="174" spans="2:13" x14ac:dyDescent="0.35">
      <c r="B174" s="6" t="s">
        <v>15078</v>
      </c>
      <c r="C174" s="8">
        <v>22511.612799999999</v>
      </c>
      <c r="L174"/>
      <c r="M174"/>
    </row>
    <row r="175" spans="2:13" x14ac:dyDescent="0.35">
      <c r="B175" s="6" t="s">
        <v>14905</v>
      </c>
      <c r="C175" s="8">
        <v>22511.612799999999</v>
      </c>
      <c r="L175"/>
      <c r="M175"/>
    </row>
    <row r="176" spans="2:13" x14ac:dyDescent="0.35">
      <c r="B176" s="6" t="s">
        <v>15226</v>
      </c>
      <c r="C176" s="8">
        <v>22511.612799999999</v>
      </c>
      <c r="L176"/>
      <c r="M176"/>
    </row>
    <row r="177" spans="2:13" x14ac:dyDescent="0.35">
      <c r="B177" s="6" t="s">
        <v>15745</v>
      </c>
      <c r="C177" s="8">
        <v>22511.612799999999</v>
      </c>
      <c r="L177"/>
      <c r="M177"/>
    </row>
    <row r="178" spans="2:13" x14ac:dyDescent="0.35">
      <c r="B178" s="6" t="s">
        <v>12285</v>
      </c>
      <c r="C178" s="8">
        <v>22511.612799999999</v>
      </c>
      <c r="L178"/>
      <c r="M178"/>
    </row>
    <row r="179" spans="2:13" x14ac:dyDescent="0.35">
      <c r="B179" s="6" t="s">
        <v>16434</v>
      </c>
      <c r="C179" s="8">
        <v>22511.612799999999</v>
      </c>
      <c r="L179"/>
      <c r="M179"/>
    </row>
    <row r="180" spans="2:13" x14ac:dyDescent="0.35">
      <c r="B180" s="6" t="s">
        <v>15363</v>
      </c>
      <c r="C180" s="8">
        <v>22511.612799999999</v>
      </c>
      <c r="L180"/>
      <c r="M180"/>
    </row>
    <row r="181" spans="2:13" x14ac:dyDescent="0.35">
      <c r="B181" s="6" t="s">
        <v>13422</v>
      </c>
      <c r="C181" s="8">
        <v>22511.612799999999</v>
      </c>
      <c r="L181"/>
      <c r="M181"/>
    </row>
    <row r="182" spans="2:13" x14ac:dyDescent="0.35">
      <c r="B182" s="6" t="s">
        <v>13824</v>
      </c>
      <c r="C182" s="8">
        <v>22511.612799999999</v>
      </c>
      <c r="L182"/>
      <c r="M182"/>
    </row>
    <row r="183" spans="2:13" x14ac:dyDescent="0.35">
      <c r="B183" s="6" t="s">
        <v>17365</v>
      </c>
      <c r="C183" s="8">
        <v>22511.612799999999</v>
      </c>
      <c r="L183"/>
      <c r="M183"/>
    </row>
    <row r="184" spans="2:13" x14ac:dyDescent="0.35">
      <c r="B184" s="6" t="s">
        <v>18067</v>
      </c>
      <c r="C184" s="8">
        <v>22511.612799999999</v>
      </c>
      <c r="L184"/>
      <c r="M184"/>
    </row>
    <row r="185" spans="2:13" x14ac:dyDescent="0.35">
      <c r="B185" s="6" t="s">
        <v>15014</v>
      </c>
      <c r="C185" s="8">
        <v>22511.612799999999</v>
      </c>
      <c r="L185"/>
      <c r="M185"/>
    </row>
    <row r="186" spans="2:13" x14ac:dyDescent="0.35">
      <c r="B186" s="6" t="s">
        <v>18195</v>
      </c>
      <c r="C186" s="8">
        <v>22511.612799999999</v>
      </c>
      <c r="L186"/>
      <c r="M186"/>
    </row>
    <row r="187" spans="2:13" x14ac:dyDescent="0.35">
      <c r="B187" s="6" t="s">
        <v>18081</v>
      </c>
      <c r="C187" s="8">
        <v>22511.612799999999</v>
      </c>
      <c r="L187"/>
      <c r="M187"/>
    </row>
    <row r="188" spans="2:13" x14ac:dyDescent="0.35">
      <c r="B188" s="6" t="s">
        <v>15456</v>
      </c>
      <c r="C188" s="8">
        <v>22511.612799999999</v>
      </c>
      <c r="L188"/>
      <c r="M188"/>
    </row>
    <row r="189" spans="2:13" x14ac:dyDescent="0.35">
      <c r="B189" s="6" t="s">
        <v>18387</v>
      </c>
      <c r="C189" s="8">
        <v>22511.612799999999</v>
      </c>
      <c r="L189"/>
      <c r="M189"/>
    </row>
    <row r="190" spans="2:13" x14ac:dyDescent="0.35">
      <c r="B190" s="6" t="s">
        <v>9882</v>
      </c>
      <c r="C190" s="8">
        <v>22511.612799999999</v>
      </c>
      <c r="L190"/>
      <c r="M190"/>
    </row>
    <row r="191" spans="2:13" x14ac:dyDescent="0.35">
      <c r="B191" s="6" t="s">
        <v>11538</v>
      </c>
      <c r="C191" s="8">
        <v>22511.612799999999</v>
      </c>
      <c r="L191"/>
      <c r="M191"/>
    </row>
    <row r="192" spans="2:13" x14ac:dyDescent="0.35">
      <c r="B192" s="6" t="s">
        <v>8793</v>
      </c>
      <c r="C192" s="8">
        <v>22511.612799999999</v>
      </c>
      <c r="L192"/>
      <c r="M192"/>
    </row>
    <row r="193" spans="2:13" x14ac:dyDescent="0.35">
      <c r="B193" s="6" t="s">
        <v>3287</v>
      </c>
      <c r="C193" s="8">
        <v>22511.612799999999</v>
      </c>
      <c r="L193"/>
      <c r="M193"/>
    </row>
    <row r="194" spans="2:13" x14ac:dyDescent="0.35">
      <c r="B194" s="6" t="s">
        <v>4013</v>
      </c>
      <c r="C194" s="8">
        <v>22511.612799999999</v>
      </c>
      <c r="L194"/>
      <c r="M194"/>
    </row>
    <row r="195" spans="2:13" x14ac:dyDescent="0.35">
      <c r="B195" s="6" t="s">
        <v>892</v>
      </c>
      <c r="C195" s="8">
        <v>22511.612799999999</v>
      </c>
      <c r="L195"/>
      <c r="M195"/>
    </row>
    <row r="196" spans="2:13" x14ac:dyDescent="0.35">
      <c r="B196" s="6" t="s">
        <v>8476</v>
      </c>
      <c r="C196" s="8">
        <v>22511.612799999999</v>
      </c>
      <c r="L196"/>
      <c r="M196"/>
    </row>
    <row r="197" spans="2:13" x14ac:dyDescent="0.35">
      <c r="B197" s="6" t="s">
        <v>1674</v>
      </c>
      <c r="C197" s="8">
        <v>22511.612799999999</v>
      </c>
      <c r="L197"/>
      <c r="M197"/>
    </row>
    <row r="198" spans="2:13" x14ac:dyDescent="0.35">
      <c r="B198" s="6" t="s">
        <v>3473</v>
      </c>
      <c r="C198" s="8">
        <v>22511.612799999999</v>
      </c>
      <c r="L198"/>
      <c r="M198"/>
    </row>
    <row r="199" spans="2:13" x14ac:dyDescent="0.35">
      <c r="B199" s="6" t="s">
        <v>4811</v>
      </c>
      <c r="C199" s="8">
        <v>22511.612799999999</v>
      </c>
      <c r="L199"/>
      <c r="M199"/>
    </row>
    <row r="200" spans="2:13" x14ac:dyDescent="0.35">
      <c r="B200" s="6" t="s">
        <v>7882</v>
      </c>
      <c r="C200" s="8">
        <v>22511.612799999999</v>
      </c>
      <c r="L200"/>
      <c r="M200"/>
    </row>
    <row r="201" spans="2:13" x14ac:dyDescent="0.35">
      <c r="B201" s="6" t="s">
        <v>1031</v>
      </c>
      <c r="C201" s="8">
        <v>22511.612799999999</v>
      </c>
      <c r="L201"/>
      <c r="M201"/>
    </row>
    <row r="202" spans="2:13" x14ac:dyDescent="0.35">
      <c r="B202" s="6" t="s">
        <v>852</v>
      </c>
      <c r="C202" s="8">
        <v>22511.612799999999</v>
      </c>
      <c r="L202"/>
      <c r="M202"/>
    </row>
    <row r="203" spans="2:13" x14ac:dyDescent="0.35">
      <c r="B203" s="6" t="s">
        <v>1959</v>
      </c>
      <c r="C203" s="8">
        <v>22511.612799999999</v>
      </c>
      <c r="L203"/>
      <c r="M203"/>
    </row>
    <row r="204" spans="2:13" x14ac:dyDescent="0.35">
      <c r="B204" s="6" t="s">
        <v>1885</v>
      </c>
      <c r="C204" s="8">
        <v>22511.612799999999</v>
      </c>
      <c r="L204"/>
      <c r="M204"/>
    </row>
    <row r="205" spans="2:13" x14ac:dyDescent="0.35">
      <c r="B205" s="6" t="s">
        <v>3117</v>
      </c>
      <c r="C205" s="8">
        <v>22511.612799999999</v>
      </c>
      <c r="L205"/>
      <c r="M205"/>
    </row>
    <row r="206" spans="2:13" x14ac:dyDescent="0.35">
      <c r="B206" s="6" t="s">
        <v>8841</v>
      </c>
      <c r="C206" s="8">
        <v>22511.612799999999</v>
      </c>
      <c r="L206"/>
      <c r="M206"/>
    </row>
    <row r="207" spans="2:13" x14ac:dyDescent="0.35">
      <c r="B207" s="6" t="s">
        <v>5870</v>
      </c>
      <c r="C207" s="8">
        <v>22511.612799999999</v>
      </c>
      <c r="L207"/>
      <c r="M207"/>
    </row>
    <row r="208" spans="2:13" x14ac:dyDescent="0.35">
      <c r="B208" s="6" t="s">
        <v>3613</v>
      </c>
      <c r="C208" s="8">
        <v>22511.612799999999</v>
      </c>
      <c r="L208"/>
      <c r="M208"/>
    </row>
    <row r="209" spans="2:13" x14ac:dyDescent="0.35">
      <c r="B209" s="6" t="s">
        <v>9100</v>
      </c>
      <c r="C209" s="8">
        <v>22511.612799999999</v>
      </c>
      <c r="L209"/>
      <c r="M209"/>
    </row>
    <row r="210" spans="2:13" x14ac:dyDescent="0.35">
      <c r="B210" s="6" t="s">
        <v>4552</v>
      </c>
      <c r="C210" s="8">
        <v>22511.612799999999</v>
      </c>
      <c r="L210"/>
      <c r="M210"/>
    </row>
    <row r="211" spans="2:13" x14ac:dyDescent="0.35">
      <c r="B211" s="6" t="s">
        <v>6215</v>
      </c>
      <c r="C211" s="8">
        <v>22511.612799999999</v>
      </c>
      <c r="L211"/>
      <c r="M211"/>
    </row>
    <row r="212" spans="2:13" x14ac:dyDescent="0.35">
      <c r="B212" s="6" t="s">
        <v>6109</v>
      </c>
      <c r="C212" s="8">
        <v>22317.534</v>
      </c>
      <c r="L212"/>
      <c r="M212"/>
    </row>
    <row r="213" spans="2:13" x14ac:dyDescent="0.35">
      <c r="B213" s="6" t="s">
        <v>3658</v>
      </c>
      <c r="C213" s="8">
        <v>22317.534</v>
      </c>
      <c r="L213"/>
      <c r="M213"/>
    </row>
    <row r="214" spans="2:13" x14ac:dyDescent="0.35">
      <c r="B214" s="6" t="s">
        <v>640</v>
      </c>
      <c r="C214" s="8">
        <v>22317.534</v>
      </c>
      <c r="L214"/>
      <c r="M214"/>
    </row>
    <row r="215" spans="2:13" x14ac:dyDescent="0.35">
      <c r="B215" s="6" t="s">
        <v>13664</v>
      </c>
      <c r="C215" s="8">
        <v>22153.434000000001</v>
      </c>
      <c r="L215"/>
      <c r="M215"/>
    </row>
    <row r="216" spans="2:13" x14ac:dyDescent="0.35">
      <c r="B216" s="6" t="s">
        <v>9343</v>
      </c>
      <c r="C216" s="8">
        <v>22153.434000000001</v>
      </c>
      <c r="L216"/>
      <c r="M216"/>
    </row>
    <row r="217" spans="2:13" x14ac:dyDescent="0.35">
      <c r="B217" s="6" t="s">
        <v>9540</v>
      </c>
      <c r="C217" s="8">
        <v>22153.434000000001</v>
      </c>
      <c r="L217"/>
      <c r="M217"/>
    </row>
    <row r="218" spans="2:13" x14ac:dyDescent="0.35">
      <c r="B218" s="6" t="s">
        <v>4167</v>
      </c>
      <c r="C218" s="8">
        <v>22153.434000000001</v>
      </c>
      <c r="L218"/>
      <c r="M218"/>
    </row>
    <row r="219" spans="2:13" x14ac:dyDescent="0.35">
      <c r="B219" s="6" t="s">
        <v>14004</v>
      </c>
      <c r="C219" s="8">
        <v>21104.636999999999</v>
      </c>
      <c r="L219"/>
      <c r="M219"/>
    </row>
    <row r="220" spans="2:13" x14ac:dyDescent="0.35">
      <c r="B220" s="6" t="s">
        <v>17892</v>
      </c>
      <c r="C220" s="8">
        <v>21104.636999999999</v>
      </c>
      <c r="L220"/>
      <c r="M220"/>
    </row>
    <row r="221" spans="2:13" x14ac:dyDescent="0.35">
      <c r="B221" s="6" t="s">
        <v>13706</v>
      </c>
      <c r="C221" s="8">
        <v>21104.636999999999</v>
      </c>
      <c r="L221"/>
      <c r="M221"/>
    </row>
    <row r="222" spans="2:13" x14ac:dyDescent="0.35">
      <c r="B222" s="6" t="s">
        <v>14902</v>
      </c>
      <c r="C222" s="8">
        <v>21104.636999999999</v>
      </c>
      <c r="L222"/>
      <c r="M222"/>
    </row>
    <row r="223" spans="2:13" x14ac:dyDescent="0.35">
      <c r="B223" s="6" t="s">
        <v>14498</v>
      </c>
      <c r="C223" s="8">
        <v>21104.636999999999</v>
      </c>
      <c r="L223"/>
      <c r="M223"/>
    </row>
    <row r="224" spans="2:13" x14ac:dyDescent="0.35">
      <c r="B224" s="6" t="s">
        <v>14993</v>
      </c>
      <c r="C224" s="8">
        <v>21104.636999999999</v>
      </c>
      <c r="L224"/>
      <c r="M224"/>
    </row>
    <row r="225" spans="2:13" x14ac:dyDescent="0.35">
      <c r="B225" s="6" t="s">
        <v>10662</v>
      </c>
      <c r="C225" s="8">
        <v>21104.636999999999</v>
      </c>
      <c r="L225"/>
      <c r="M225"/>
    </row>
    <row r="226" spans="2:13" x14ac:dyDescent="0.35">
      <c r="B226" s="6" t="s">
        <v>16622</v>
      </c>
      <c r="C226" s="8">
        <v>21104.636999999999</v>
      </c>
      <c r="L226"/>
      <c r="M226"/>
    </row>
    <row r="227" spans="2:13" x14ac:dyDescent="0.35">
      <c r="B227" s="6" t="s">
        <v>15843</v>
      </c>
      <c r="C227" s="8">
        <v>21104.636999999999</v>
      </c>
      <c r="L227"/>
      <c r="M227"/>
    </row>
    <row r="228" spans="2:13" x14ac:dyDescent="0.35">
      <c r="B228" s="6" t="s">
        <v>17532</v>
      </c>
      <c r="C228" s="8">
        <v>21104.636999999999</v>
      </c>
      <c r="L228"/>
      <c r="M228"/>
    </row>
    <row r="229" spans="2:13" x14ac:dyDescent="0.35">
      <c r="B229" s="6" t="s">
        <v>11189</v>
      </c>
      <c r="C229" s="8">
        <v>21104.636999999999</v>
      </c>
      <c r="L229"/>
      <c r="M229"/>
    </row>
    <row r="230" spans="2:13" x14ac:dyDescent="0.35">
      <c r="B230" s="6" t="s">
        <v>11936</v>
      </c>
      <c r="C230" s="8">
        <v>21104.636999999999</v>
      </c>
      <c r="L230"/>
      <c r="M230"/>
    </row>
    <row r="231" spans="2:13" x14ac:dyDescent="0.35">
      <c r="B231" s="6" t="s">
        <v>16171</v>
      </c>
      <c r="C231" s="8">
        <v>21104.636999999999</v>
      </c>
      <c r="L231"/>
      <c r="M231"/>
    </row>
    <row r="232" spans="2:13" x14ac:dyDescent="0.35">
      <c r="B232" s="6" t="s">
        <v>18244</v>
      </c>
      <c r="C232" s="8">
        <v>21104.636999999999</v>
      </c>
      <c r="L232"/>
      <c r="M232"/>
    </row>
    <row r="233" spans="2:13" x14ac:dyDescent="0.35">
      <c r="B233" s="6" t="s">
        <v>12244</v>
      </c>
      <c r="C233" s="8">
        <v>21104.636999999999</v>
      </c>
      <c r="L233"/>
      <c r="M233"/>
    </row>
    <row r="234" spans="2:13" x14ac:dyDescent="0.35">
      <c r="B234" s="6" t="s">
        <v>14099</v>
      </c>
      <c r="C234" s="8">
        <v>21104.636999999999</v>
      </c>
      <c r="L234"/>
      <c r="M234"/>
    </row>
    <row r="235" spans="2:13" x14ac:dyDescent="0.35">
      <c r="B235" s="6" t="s">
        <v>16609</v>
      </c>
      <c r="C235" s="8">
        <v>21104.636999999999</v>
      </c>
      <c r="L235"/>
      <c r="M235"/>
    </row>
    <row r="236" spans="2:13" x14ac:dyDescent="0.35">
      <c r="B236" s="6" t="s">
        <v>16904</v>
      </c>
      <c r="C236" s="8">
        <v>21104.636999999999</v>
      </c>
      <c r="L236"/>
      <c r="M236"/>
    </row>
    <row r="237" spans="2:13" x14ac:dyDescent="0.35">
      <c r="B237" s="6" t="s">
        <v>868</v>
      </c>
      <c r="C237" s="8">
        <v>21104.636999999999</v>
      </c>
      <c r="L237"/>
      <c r="M237"/>
    </row>
    <row r="238" spans="2:13" x14ac:dyDescent="0.35">
      <c r="B238" s="6" t="s">
        <v>6099</v>
      </c>
      <c r="C238" s="8">
        <v>21104.636999999999</v>
      </c>
      <c r="L238"/>
      <c r="M238"/>
    </row>
    <row r="239" spans="2:13" x14ac:dyDescent="0.35">
      <c r="B239" s="6" t="s">
        <v>1965</v>
      </c>
      <c r="C239" s="8">
        <v>21104.636999999999</v>
      </c>
      <c r="L239"/>
      <c r="M239"/>
    </row>
    <row r="240" spans="2:13" x14ac:dyDescent="0.35">
      <c r="B240" s="6" t="s">
        <v>882</v>
      </c>
      <c r="C240" s="8">
        <v>21104.636999999999</v>
      </c>
      <c r="L240"/>
      <c r="M240"/>
    </row>
    <row r="241" spans="2:13" x14ac:dyDescent="0.35">
      <c r="B241" s="6" t="s">
        <v>9442</v>
      </c>
      <c r="C241" s="8">
        <v>21104.636999999999</v>
      </c>
      <c r="L241"/>
      <c r="M241"/>
    </row>
    <row r="242" spans="2:13" x14ac:dyDescent="0.35">
      <c r="B242" s="6" t="s">
        <v>4827</v>
      </c>
      <c r="C242" s="8">
        <v>21104.636999999999</v>
      </c>
      <c r="L242"/>
      <c r="M242"/>
    </row>
    <row r="243" spans="2:13" x14ac:dyDescent="0.35">
      <c r="B243" s="6" t="s">
        <v>9675</v>
      </c>
      <c r="C243" s="8">
        <v>21104.636999999999</v>
      </c>
      <c r="L243"/>
      <c r="M243"/>
    </row>
    <row r="244" spans="2:13" x14ac:dyDescent="0.35">
      <c r="B244" s="6" t="s">
        <v>2663</v>
      </c>
      <c r="C244" s="8">
        <v>21104.636999999999</v>
      </c>
      <c r="L244"/>
      <c r="M244"/>
    </row>
    <row r="245" spans="2:13" x14ac:dyDescent="0.35">
      <c r="B245" s="6" t="s">
        <v>1362</v>
      </c>
      <c r="C245" s="8">
        <v>21104.636999999999</v>
      </c>
      <c r="L245"/>
      <c r="M245"/>
    </row>
    <row r="246" spans="2:13" x14ac:dyDescent="0.35">
      <c r="B246" s="6" t="s">
        <v>6454</v>
      </c>
      <c r="C246" s="8">
        <v>21104.636999999999</v>
      </c>
      <c r="L246"/>
      <c r="M246"/>
    </row>
    <row r="247" spans="2:13" x14ac:dyDescent="0.35">
      <c r="B247" s="6" t="s">
        <v>3774</v>
      </c>
      <c r="C247" s="8">
        <v>21104.636999999999</v>
      </c>
      <c r="L247"/>
      <c r="M247"/>
    </row>
    <row r="248" spans="2:13" x14ac:dyDescent="0.35">
      <c r="B248" s="6" t="s">
        <v>6510</v>
      </c>
      <c r="C248" s="8">
        <v>21104.636999999999</v>
      </c>
      <c r="L248"/>
      <c r="M248"/>
    </row>
    <row r="249" spans="2:13" x14ac:dyDescent="0.35">
      <c r="B249" s="6" t="s">
        <v>1356</v>
      </c>
      <c r="C249" s="8">
        <v>21104.636999999999</v>
      </c>
      <c r="L249"/>
      <c r="M249"/>
    </row>
    <row r="250" spans="2:13" x14ac:dyDescent="0.35">
      <c r="B250" s="6" t="s">
        <v>897</v>
      </c>
      <c r="C250" s="8">
        <v>21104.636999999999</v>
      </c>
      <c r="L250"/>
      <c r="M250"/>
    </row>
    <row r="251" spans="2:13" x14ac:dyDescent="0.35">
      <c r="B251" s="6" t="s">
        <v>5298</v>
      </c>
      <c r="C251" s="8">
        <v>21104.636999999999</v>
      </c>
      <c r="L251"/>
      <c r="M251"/>
    </row>
    <row r="252" spans="2:13" x14ac:dyDescent="0.35">
      <c r="B252" s="6" t="s">
        <v>4900</v>
      </c>
      <c r="C252" s="8">
        <v>21104.636999999999</v>
      </c>
      <c r="L252"/>
      <c r="M252"/>
    </row>
    <row r="253" spans="2:13" x14ac:dyDescent="0.35">
      <c r="B253" s="6" t="s">
        <v>8018</v>
      </c>
      <c r="C253" s="8">
        <v>21104.636999999999</v>
      </c>
      <c r="L253"/>
      <c r="M253"/>
    </row>
    <row r="254" spans="2:13" x14ac:dyDescent="0.35">
      <c r="B254" s="6" t="s">
        <v>964</v>
      </c>
      <c r="C254" s="8">
        <v>21104.636999999999</v>
      </c>
      <c r="L254"/>
      <c r="M254"/>
    </row>
    <row r="255" spans="2:13" x14ac:dyDescent="0.35">
      <c r="B255" s="6" t="s">
        <v>5690</v>
      </c>
      <c r="C255" s="8">
        <v>21104.636999999999</v>
      </c>
      <c r="L255"/>
      <c r="M255"/>
    </row>
    <row r="256" spans="2:13" x14ac:dyDescent="0.35">
      <c r="B256" s="6" t="s">
        <v>1393</v>
      </c>
      <c r="C256" s="8">
        <v>21104.636999999999</v>
      </c>
      <c r="L256"/>
      <c r="M256"/>
    </row>
    <row r="257" spans="2:13" x14ac:dyDescent="0.35">
      <c r="B257" s="6" t="s">
        <v>2054</v>
      </c>
      <c r="C257" s="8">
        <v>21104.636999999999</v>
      </c>
      <c r="L257"/>
      <c r="M257"/>
    </row>
    <row r="258" spans="2:13" x14ac:dyDescent="0.35">
      <c r="B258" s="6" t="s">
        <v>3114</v>
      </c>
      <c r="C258" s="8">
        <v>21104.636999999999</v>
      </c>
      <c r="L258"/>
      <c r="M258"/>
    </row>
    <row r="259" spans="2:13" x14ac:dyDescent="0.35">
      <c r="B259" s="6" t="s">
        <v>9201</v>
      </c>
      <c r="C259" s="8">
        <v>21104.636999999999</v>
      </c>
      <c r="L259"/>
      <c r="M259"/>
    </row>
    <row r="260" spans="2:13" x14ac:dyDescent="0.35">
      <c r="B260" s="6" t="s">
        <v>7034</v>
      </c>
      <c r="C260" s="8">
        <v>21104.636999999999</v>
      </c>
      <c r="L260"/>
      <c r="M260"/>
    </row>
    <row r="261" spans="2:13" x14ac:dyDescent="0.35">
      <c r="B261" s="6" t="s">
        <v>6011</v>
      </c>
      <c r="C261" s="8">
        <v>21104.636999999999</v>
      </c>
      <c r="L261"/>
      <c r="M261"/>
    </row>
    <row r="262" spans="2:13" x14ac:dyDescent="0.35">
      <c r="B262" s="6" t="s">
        <v>6044</v>
      </c>
      <c r="C262" s="8">
        <v>21104.636999999999</v>
      </c>
      <c r="L262"/>
      <c r="M262"/>
    </row>
    <row r="263" spans="2:13" x14ac:dyDescent="0.35">
      <c r="B263" s="6" t="s">
        <v>9541</v>
      </c>
      <c r="C263" s="8">
        <v>21104.636999999999</v>
      </c>
      <c r="L263"/>
      <c r="M263"/>
    </row>
    <row r="264" spans="2:13" x14ac:dyDescent="0.35">
      <c r="B264" s="6" t="s">
        <v>5035</v>
      </c>
      <c r="C264" s="8">
        <v>21104.636999999999</v>
      </c>
      <c r="L264"/>
      <c r="M264"/>
    </row>
    <row r="265" spans="2:13" x14ac:dyDescent="0.35">
      <c r="B265" s="6" t="s">
        <v>4039</v>
      </c>
      <c r="C265" s="8">
        <v>21104.636999999999</v>
      </c>
      <c r="L265"/>
      <c r="M265"/>
    </row>
    <row r="266" spans="2:13" x14ac:dyDescent="0.35">
      <c r="B266" s="6" t="s">
        <v>7943</v>
      </c>
      <c r="C266" s="8">
        <v>21104.636999999999</v>
      </c>
      <c r="L266"/>
      <c r="M266"/>
    </row>
    <row r="267" spans="2:13" x14ac:dyDescent="0.35">
      <c r="B267" s="6" t="s">
        <v>12264</v>
      </c>
      <c r="C267" s="8">
        <v>20829.698400000001</v>
      </c>
      <c r="L267"/>
      <c r="M267"/>
    </row>
    <row r="268" spans="2:13" x14ac:dyDescent="0.35">
      <c r="B268" s="6" t="s">
        <v>13650</v>
      </c>
      <c r="C268" s="8">
        <v>20829.698400000001</v>
      </c>
      <c r="L268"/>
      <c r="M268"/>
    </row>
    <row r="269" spans="2:13" x14ac:dyDescent="0.35">
      <c r="B269" s="6" t="s">
        <v>10077</v>
      </c>
      <c r="C269" s="8">
        <v>20829.698400000001</v>
      </c>
      <c r="L269"/>
      <c r="M269"/>
    </row>
    <row r="270" spans="2:13" x14ac:dyDescent="0.35">
      <c r="B270" s="6" t="s">
        <v>1234</v>
      </c>
      <c r="C270" s="8">
        <v>20829.698400000001</v>
      </c>
      <c r="L270"/>
      <c r="M270"/>
    </row>
    <row r="271" spans="2:13" x14ac:dyDescent="0.35">
      <c r="B271" s="6" t="s">
        <v>8590</v>
      </c>
      <c r="C271" s="8">
        <v>20829.698400000001</v>
      </c>
      <c r="L271"/>
      <c r="M271"/>
    </row>
    <row r="272" spans="2:13" x14ac:dyDescent="0.35">
      <c r="B272" s="6" t="s">
        <v>748</v>
      </c>
      <c r="C272" s="8">
        <v>20829.698400000001</v>
      </c>
      <c r="L272"/>
      <c r="M272"/>
    </row>
    <row r="273" spans="2:13" x14ac:dyDescent="0.35">
      <c r="B273" s="6" t="s">
        <v>7948</v>
      </c>
      <c r="C273" s="8">
        <v>20829.698400000001</v>
      </c>
      <c r="L273"/>
      <c r="M273"/>
    </row>
    <row r="274" spans="2:13" x14ac:dyDescent="0.35">
      <c r="B274" s="6" t="s">
        <v>1359</v>
      </c>
      <c r="C274" s="8">
        <v>20829.698400000001</v>
      </c>
      <c r="L274"/>
      <c r="M274"/>
    </row>
    <row r="275" spans="2:13" x14ac:dyDescent="0.35">
      <c r="B275" s="6" t="s">
        <v>4075</v>
      </c>
      <c r="C275" s="8">
        <v>20676.538400000001</v>
      </c>
      <c r="L275"/>
      <c r="M275"/>
    </row>
    <row r="276" spans="2:13" x14ac:dyDescent="0.35">
      <c r="B276" s="6" t="s">
        <v>18380</v>
      </c>
      <c r="C276" s="8">
        <v>19697.661199999999</v>
      </c>
      <c r="L276"/>
      <c r="M276"/>
    </row>
    <row r="277" spans="2:13" x14ac:dyDescent="0.35">
      <c r="B277" s="6" t="s">
        <v>17843</v>
      </c>
      <c r="C277" s="8">
        <v>19697.661199999999</v>
      </c>
      <c r="L277"/>
      <c r="M277"/>
    </row>
    <row r="278" spans="2:13" x14ac:dyDescent="0.35">
      <c r="B278" s="6" t="s">
        <v>11859</v>
      </c>
      <c r="C278" s="8">
        <v>19697.661199999999</v>
      </c>
      <c r="L278"/>
      <c r="M278"/>
    </row>
    <row r="279" spans="2:13" x14ac:dyDescent="0.35">
      <c r="B279" s="6" t="s">
        <v>12627</v>
      </c>
      <c r="C279" s="8">
        <v>19697.661199999999</v>
      </c>
      <c r="L279"/>
      <c r="M279"/>
    </row>
    <row r="280" spans="2:13" x14ac:dyDescent="0.35">
      <c r="B280" s="6" t="s">
        <v>14221</v>
      </c>
      <c r="C280" s="8">
        <v>19697.661199999999</v>
      </c>
      <c r="L280"/>
      <c r="M280"/>
    </row>
    <row r="281" spans="2:13" x14ac:dyDescent="0.35">
      <c r="B281" s="6" t="s">
        <v>12571</v>
      </c>
      <c r="C281" s="8">
        <v>19697.661199999999</v>
      </c>
      <c r="L281"/>
      <c r="M281"/>
    </row>
    <row r="282" spans="2:13" x14ac:dyDescent="0.35">
      <c r="B282" s="6" t="s">
        <v>13159</v>
      </c>
      <c r="C282" s="8">
        <v>19697.661199999999</v>
      </c>
      <c r="L282"/>
      <c r="M282"/>
    </row>
    <row r="283" spans="2:13" x14ac:dyDescent="0.35">
      <c r="B283" s="6" t="s">
        <v>11132</v>
      </c>
      <c r="C283" s="8">
        <v>19697.661199999999</v>
      </c>
      <c r="L283"/>
      <c r="M283"/>
    </row>
    <row r="284" spans="2:13" x14ac:dyDescent="0.35">
      <c r="B284" s="6" t="s">
        <v>10491</v>
      </c>
      <c r="C284" s="8">
        <v>19697.661199999999</v>
      </c>
      <c r="L284"/>
      <c r="M284"/>
    </row>
    <row r="285" spans="2:13" x14ac:dyDescent="0.35">
      <c r="B285" s="6" t="s">
        <v>10940</v>
      </c>
      <c r="C285" s="8">
        <v>19697.661199999999</v>
      </c>
      <c r="L285"/>
      <c r="M285"/>
    </row>
    <row r="286" spans="2:13" x14ac:dyDescent="0.35">
      <c r="B286" s="6" t="s">
        <v>13517</v>
      </c>
      <c r="C286" s="8">
        <v>19697.661199999999</v>
      </c>
      <c r="L286"/>
      <c r="M286"/>
    </row>
    <row r="287" spans="2:13" x14ac:dyDescent="0.35">
      <c r="B287" s="6" t="s">
        <v>10853</v>
      </c>
      <c r="C287" s="8">
        <v>19697.661199999999</v>
      </c>
      <c r="L287"/>
      <c r="M287"/>
    </row>
    <row r="288" spans="2:13" x14ac:dyDescent="0.35">
      <c r="B288" s="6" t="s">
        <v>14836</v>
      </c>
      <c r="C288" s="8">
        <v>19697.661199999999</v>
      </c>
      <c r="L288"/>
      <c r="M288"/>
    </row>
    <row r="289" spans="2:13" x14ac:dyDescent="0.35">
      <c r="B289" s="6" t="s">
        <v>10030</v>
      </c>
      <c r="C289" s="8">
        <v>19697.661199999999</v>
      </c>
      <c r="L289"/>
      <c r="M289"/>
    </row>
    <row r="290" spans="2:13" x14ac:dyDescent="0.35">
      <c r="B290" s="6" t="s">
        <v>11853</v>
      </c>
      <c r="C290" s="8">
        <v>19697.661199999999</v>
      </c>
      <c r="L290"/>
      <c r="M290"/>
    </row>
    <row r="291" spans="2:13" x14ac:dyDescent="0.35">
      <c r="B291" s="6" t="s">
        <v>12102</v>
      </c>
      <c r="C291" s="8">
        <v>19697.661199999999</v>
      </c>
      <c r="L291"/>
      <c r="M291"/>
    </row>
    <row r="292" spans="2:13" x14ac:dyDescent="0.35">
      <c r="B292" s="6" t="s">
        <v>13743</v>
      </c>
      <c r="C292" s="8">
        <v>19697.661199999999</v>
      </c>
      <c r="L292"/>
      <c r="M292"/>
    </row>
    <row r="293" spans="2:13" x14ac:dyDescent="0.35">
      <c r="B293" s="6" t="s">
        <v>15319</v>
      </c>
      <c r="C293" s="8">
        <v>19697.661199999999</v>
      </c>
      <c r="L293"/>
      <c r="M293"/>
    </row>
    <row r="294" spans="2:13" x14ac:dyDescent="0.35">
      <c r="B294" s="6" t="s">
        <v>15068</v>
      </c>
      <c r="C294" s="8">
        <v>19697.661199999999</v>
      </c>
      <c r="L294"/>
      <c r="M294"/>
    </row>
    <row r="295" spans="2:13" x14ac:dyDescent="0.35">
      <c r="B295" s="6" t="s">
        <v>17506</v>
      </c>
      <c r="C295" s="8">
        <v>19697.661199999999</v>
      </c>
      <c r="L295"/>
      <c r="M295"/>
    </row>
    <row r="296" spans="2:13" x14ac:dyDescent="0.35">
      <c r="B296" s="6" t="s">
        <v>5456</v>
      </c>
      <c r="C296" s="8">
        <v>19697.661199999999</v>
      </c>
      <c r="L296"/>
      <c r="M296"/>
    </row>
    <row r="297" spans="2:13" x14ac:dyDescent="0.35">
      <c r="B297" s="6" t="s">
        <v>4928</v>
      </c>
      <c r="C297" s="8">
        <v>19697.661199999999</v>
      </c>
      <c r="L297"/>
      <c r="M297"/>
    </row>
    <row r="298" spans="2:13" x14ac:dyDescent="0.35">
      <c r="B298" s="6" t="s">
        <v>5593</v>
      </c>
      <c r="C298" s="8">
        <v>19697.661199999999</v>
      </c>
      <c r="L298"/>
      <c r="M298"/>
    </row>
    <row r="299" spans="2:13" x14ac:dyDescent="0.35">
      <c r="B299" s="6" t="s">
        <v>1668</v>
      </c>
      <c r="C299" s="8">
        <v>19697.661199999999</v>
      </c>
      <c r="L299"/>
      <c r="M299"/>
    </row>
    <row r="300" spans="2:13" x14ac:dyDescent="0.35">
      <c r="B300" s="6" t="s">
        <v>2929</v>
      </c>
      <c r="C300" s="8">
        <v>19697.661199999999</v>
      </c>
      <c r="L300"/>
      <c r="M300"/>
    </row>
    <row r="301" spans="2:13" x14ac:dyDescent="0.35">
      <c r="B301" s="6" t="s">
        <v>802</v>
      </c>
      <c r="C301" s="8">
        <v>19697.661199999999</v>
      </c>
      <c r="L301"/>
      <c r="M301"/>
    </row>
    <row r="302" spans="2:13" x14ac:dyDescent="0.35">
      <c r="B302" s="6" t="s">
        <v>3335</v>
      </c>
      <c r="C302" s="8">
        <v>19697.661199999999</v>
      </c>
      <c r="L302"/>
      <c r="M302"/>
    </row>
    <row r="303" spans="2:13" x14ac:dyDescent="0.35">
      <c r="B303" s="6" t="s">
        <v>4128</v>
      </c>
      <c r="C303" s="8">
        <v>19697.661199999999</v>
      </c>
      <c r="L303"/>
      <c r="M303"/>
    </row>
    <row r="304" spans="2:13" x14ac:dyDescent="0.35">
      <c r="B304" s="6" t="s">
        <v>9336</v>
      </c>
      <c r="C304" s="8">
        <v>19697.661199999999</v>
      </c>
      <c r="L304"/>
      <c r="M304"/>
    </row>
    <row r="305" spans="2:13" x14ac:dyDescent="0.35">
      <c r="B305" s="6" t="s">
        <v>3898</v>
      </c>
      <c r="C305" s="8">
        <v>19697.661199999999</v>
      </c>
      <c r="L305"/>
      <c r="M305"/>
    </row>
    <row r="306" spans="2:13" x14ac:dyDescent="0.35">
      <c r="B306" s="6" t="s">
        <v>6226</v>
      </c>
      <c r="C306" s="8">
        <v>19697.661199999999</v>
      </c>
      <c r="L306"/>
      <c r="M306"/>
    </row>
    <row r="307" spans="2:13" x14ac:dyDescent="0.35">
      <c r="B307" s="6" t="s">
        <v>6286</v>
      </c>
      <c r="C307" s="8">
        <v>19697.661199999999</v>
      </c>
      <c r="L307"/>
      <c r="M307"/>
    </row>
    <row r="308" spans="2:13" x14ac:dyDescent="0.35">
      <c r="B308" s="6" t="s">
        <v>4573</v>
      </c>
      <c r="C308" s="8">
        <v>19697.661199999999</v>
      </c>
      <c r="L308"/>
      <c r="M308"/>
    </row>
    <row r="309" spans="2:13" x14ac:dyDescent="0.35">
      <c r="B309" s="6" t="s">
        <v>16854</v>
      </c>
      <c r="C309" s="8">
        <v>19341.862799999999</v>
      </c>
      <c r="L309"/>
      <c r="M309"/>
    </row>
    <row r="310" spans="2:13" x14ac:dyDescent="0.35">
      <c r="B310" s="6" t="s">
        <v>9992</v>
      </c>
      <c r="C310" s="8">
        <v>19341.862799999999</v>
      </c>
      <c r="L310"/>
      <c r="M310"/>
    </row>
    <row r="311" spans="2:13" x14ac:dyDescent="0.35">
      <c r="B311" s="6" t="s">
        <v>10845</v>
      </c>
      <c r="C311" s="8">
        <v>19341.862799999999</v>
      </c>
      <c r="L311"/>
      <c r="M311"/>
    </row>
    <row r="312" spans="2:13" x14ac:dyDescent="0.35">
      <c r="B312" s="6" t="s">
        <v>2873</v>
      </c>
      <c r="C312" s="8">
        <v>19341.862799999999</v>
      </c>
      <c r="L312"/>
      <c r="M312"/>
    </row>
    <row r="313" spans="2:13" x14ac:dyDescent="0.35">
      <c r="B313" s="6" t="s">
        <v>2682</v>
      </c>
      <c r="C313" s="8">
        <v>19341.862799999999</v>
      </c>
      <c r="L313"/>
      <c r="M313"/>
    </row>
    <row r="314" spans="2:13" x14ac:dyDescent="0.35">
      <c r="B314" s="6" t="s">
        <v>16840</v>
      </c>
      <c r="C314" s="8">
        <v>19199.642800000001</v>
      </c>
      <c r="L314"/>
      <c r="M314"/>
    </row>
    <row r="315" spans="2:13" x14ac:dyDescent="0.35">
      <c r="B315" s="6" t="s">
        <v>10042</v>
      </c>
      <c r="C315" s="8">
        <v>19199.642800000001</v>
      </c>
      <c r="L315"/>
      <c r="M315"/>
    </row>
    <row r="316" spans="2:13" x14ac:dyDescent="0.35">
      <c r="B316" s="6" t="s">
        <v>15437</v>
      </c>
      <c r="C316" s="8">
        <v>19199.642800000001</v>
      </c>
      <c r="L316"/>
      <c r="M316"/>
    </row>
    <row r="317" spans="2:13" x14ac:dyDescent="0.35">
      <c r="B317" s="6" t="s">
        <v>7557</v>
      </c>
      <c r="C317" s="8">
        <v>19199.642800000001</v>
      </c>
      <c r="L317"/>
      <c r="M317"/>
    </row>
    <row r="318" spans="2:13" x14ac:dyDescent="0.35">
      <c r="B318" s="6" t="s">
        <v>6102</v>
      </c>
      <c r="C318" s="8">
        <v>19199.642800000001</v>
      </c>
      <c r="L318"/>
      <c r="M318"/>
    </row>
    <row r="319" spans="2:13" x14ac:dyDescent="0.35">
      <c r="B319" s="6" t="s">
        <v>2018</v>
      </c>
      <c r="C319" s="8">
        <v>19199.642800000001</v>
      </c>
      <c r="L319"/>
      <c r="M319"/>
    </row>
    <row r="320" spans="2:13" x14ac:dyDescent="0.35">
      <c r="B320" s="6" t="s">
        <v>3058</v>
      </c>
      <c r="C320" s="8">
        <v>19199.642800000001</v>
      </c>
      <c r="L320"/>
      <c r="M320"/>
    </row>
    <row r="321" spans="2:13" x14ac:dyDescent="0.35">
      <c r="B321" s="6" t="s">
        <v>15172</v>
      </c>
      <c r="C321" s="8">
        <v>18290.685399999998</v>
      </c>
      <c r="L321"/>
      <c r="M321"/>
    </row>
    <row r="322" spans="2:13" x14ac:dyDescent="0.35">
      <c r="B322" s="6" t="s">
        <v>9965</v>
      </c>
      <c r="C322" s="8">
        <v>18290.685399999998</v>
      </c>
      <c r="L322"/>
      <c r="M322"/>
    </row>
    <row r="323" spans="2:13" x14ac:dyDescent="0.35">
      <c r="B323" s="6" t="s">
        <v>15021</v>
      </c>
      <c r="C323" s="8">
        <v>18290.685399999998</v>
      </c>
      <c r="L323"/>
      <c r="M323"/>
    </row>
    <row r="324" spans="2:13" x14ac:dyDescent="0.35">
      <c r="B324" s="6" t="s">
        <v>12309</v>
      </c>
      <c r="C324" s="8">
        <v>18290.685399999998</v>
      </c>
      <c r="L324"/>
      <c r="M324"/>
    </row>
    <row r="325" spans="2:13" x14ac:dyDescent="0.35">
      <c r="B325" s="6" t="s">
        <v>17726</v>
      </c>
      <c r="C325" s="8">
        <v>18290.685399999998</v>
      </c>
      <c r="L325"/>
      <c r="M325"/>
    </row>
    <row r="326" spans="2:13" x14ac:dyDescent="0.35">
      <c r="B326" s="6" t="s">
        <v>18815</v>
      </c>
      <c r="C326" s="8">
        <v>18290.685399999998</v>
      </c>
      <c r="L326"/>
      <c r="M326"/>
    </row>
    <row r="327" spans="2:13" x14ac:dyDescent="0.35">
      <c r="B327" s="6" t="s">
        <v>17950</v>
      </c>
      <c r="C327" s="8">
        <v>18290.685399999998</v>
      </c>
      <c r="L327"/>
      <c r="M327"/>
    </row>
    <row r="328" spans="2:13" x14ac:dyDescent="0.35">
      <c r="B328" s="6" t="s">
        <v>10370</v>
      </c>
      <c r="C328" s="8">
        <v>18290.685399999998</v>
      </c>
      <c r="L328"/>
      <c r="M328"/>
    </row>
    <row r="329" spans="2:13" x14ac:dyDescent="0.35">
      <c r="B329" s="6" t="s">
        <v>18795</v>
      </c>
      <c r="C329" s="8">
        <v>18290.685399999998</v>
      </c>
      <c r="L329"/>
      <c r="M329"/>
    </row>
    <row r="330" spans="2:13" x14ac:dyDescent="0.35">
      <c r="B330" s="6" t="s">
        <v>14128</v>
      </c>
      <c r="C330" s="8">
        <v>18290.685399999998</v>
      </c>
      <c r="L330"/>
      <c r="M330"/>
    </row>
    <row r="331" spans="2:13" x14ac:dyDescent="0.35">
      <c r="B331" s="6" t="s">
        <v>12358</v>
      </c>
      <c r="C331" s="8">
        <v>18290.685399999998</v>
      </c>
      <c r="L331"/>
      <c r="M331"/>
    </row>
    <row r="332" spans="2:13" x14ac:dyDescent="0.35">
      <c r="B332" s="6" t="s">
        <v>13486</v>
      </c>
      <c r="C332" s="8">
        <v>18290.685399999998</v>
      </c>
      <c r="L332"/>
      <c r="M332"/>
    </row>
    <row r="333" spans="2:13" x14ac:dyDescent="0.35">
      <c r="B333" s="6" t="s">
        <v>17374</v>
      </c>
      <c r="C333" s="8">
        <v>18290.685399999998</v>
      </c>
      <c r="L333"/>
      <c r="M333"/>
    </row>
    <row r="334" spans="2:13" x14ac:dyDescent="0.35">
      <c r="B334" s="6" t="s">
        <v>16605</v>
      </c>
      <c r="C334" s="8">
        <v>18290.685399999998</v>
      </c>
      <c r="L334"/>
      <c r="M334"/>
    </row>
    <row r="335" spans="2:13" x14ac:dyDescent="0.35">
      <c r="B335" s="6" t="s">
        <v>7069</v>
      </c>
      <c r="C335" s="8">
        <v>18290.685399999998</v>
      </c>
      <c r="L335"/>
      <c r="M335"/>
    </row>
    <row r="336" spans="2:13" x14ac:dyDescent="0.35">
      <c r="B336" s="6" t="s">
        <v>3129</v>
      </c>
      <c r="C336" s="8">
        <v>18290.685399999998</v>
      </c>
      <c r="L336"/>
      <c r="M336"/>
    </row>
    <row r="337" spans="2:13" x14ac:dyDescent="0.35">
      <c r="B337" s="6" t="s">
        <v>2580</v>
      </c>
      <c r="C337" s="8">
        <v>18290.685399999998</v>
      </c>
      <c r="L337"/>
      <c r="M337"/>
    </row>
    <row r="338" spans="2:13" x14ac:dyDescent="0.35">
      <c r="B338" s="6" t="s">
        <v>9355</v>
      </c>
      <c r="C338" s="8">
        <v>18290.685399999998</v>
      </c>
      <c r="L338"/>
      <c r="M338"/>
    </row>
    <row r="339" spans="2:13" x14ac:dyDescent="0.35">
      <c r="B339" s="6" t="s">
        <v>8822</v>
      </c>
      <c r="C339" s="8">
        <v>18290.685399999998</v>
      </c>
      <c r="L339"/>
      <c r="M339"/>
    </row>
    <row r="340" spans="2:13" x14ac:dyDescent="0.35">
      <c r="B340" s="6" t="s">
        <v>4979</v>
      </c>
      <c r="C340" s="8">
        <v>18290.685399999998</v>
      </c>
      <c r="L340"/>
      <c r="M340"/>
    </row>
    <row r="341" spans="2:13" x14ac:dyDescent="0.35">
      <c r="B341" s="6" t="s">
        <v>2985</v>
      </c>
      <c r="C341" s="8">
        <v>18290.685399999998</v>
      </c>
      <c r="L341"/>
      <c r="M341"/>
    </row>
    <row r="342" spans="2:13" x14ac:dyDescent="0.35">
      <c r="B342" s="6" t="s">
        <v>3123</v>
      </c>
      <c r="C342" s="8">
        <v>18290.685399999998</v>
      </c>
      <c r="L342"/>
      <c r="M342"/>
    </row>
    <row r="343" spans="2:13" x14ac:dyDescent="0.35">
      <c r="B343" s="6" t="s">
        <v>3762</v>
      </c>
      <c r="C343" s="8">
        <v>18290.685399999998</v>
      </c>
      <c r="L343"/>
      <c r="M343"/>
    </row>
    <row r="344" spans="2:13" x14ac:dyDescent="0.35">
      <c r="B344" s="6" t="s">
        <v>4540</v>
      </c>
      <c r="C344" s="8">
        <v>18290.685399999998</v>
      </c>
      <c r="L344"/>
      <c r="M344"/>
    </row>
    <row r="345" spans="2:13" x14ac:dyDescent="0.35">
      <c r="B345" s="6" t="s">
        <v>9633</v>
      </c>
      <c r="C345" s="8">
        <v>18290.685399999998</v>
      </c>
      <c r="L345"/>
      <c r="M345"/>
    </row>
    <row r="346" spans="2:13" x14ac:dyDescent="0.35">
      <c r="B346" s="6" t="s">
        <v>1390</v>
      </c>
      <c r="C346" s="8">
        <v>18290.685399999998</v>
      </c>
      <c r="L346"/>
      <c r="M346"/>
    </row>
    <row r="347" spans="2:13" x14ac:dyDescent="0.35">
      <c r="B347" s="6" t="s">
        <v>8498</v>
      </c>
      <c r="C347" s="8">
        <v>18290.685399999998</v>
      </c>
      <c r="L347"/>
      <c r="M347"/>
    </row>
    <row r="348" spans="2:13" x14ac:dyDescent="0.35">
      <c r="B348" s="6" t="s">
        <v>10083</v>
      </c>
      <c r="C348" s="8">
        <v>17854.0272</v>
      </c>
      <c r="L348"/>
      <c r="M348"/>
    </row>
    <row r="349" spans="2:13" x14ac:dyDescent="0.35">
      <c r="B349" s="6" t="s">
        <v>9148</v>
      </c>
      <c r="C349" s="8">
        <v>17854.0272</v>
      </c>
      <c r="L349"/>
      <c r="M349"/>
    </row>
    <row r="350" spans="2:13" x14ac:dyDescent="0.35">
      <c r="B350" s="6" t="s">
        <v>14158</v>
      </c>
      <c r="C350" s="8">
        <v>17722.747200000002</v>
      </c>
      <c r="L350"/>
      <c r="M350"/>
    </row>
    <row r="351" spans="2:13" x14ac:dyDescent="0.35">
      <c r="B351" s="6" t="s">
        <v>18010</v>
      </c>
      <c r="C351" s="8">
        <v>17722.747200000002</v>
      </c>
      <c r="L351"/>
      <c r="M351"/>
    </row>
    <row r="352" spans="2:13" x14ac:dyDescent="0.35">
      <c r="B352" s="6" t="s">
        <v>2052</v>
      </c>
      <c r="C352" s="8">
        <v>17722.747200000002</v>
      </c>
      <c r="L352"/>
      <c r="M352"/>
    </row>
    <row r="353" spans="2:13" x14ac:dyDescent="0.35">
      <c r="B353" s="6" t="s">
        <v>5559</v>
      </c>
      <c r="C353" s="8">
        <v>17722.747200000002</v>
      </c>
      <c r="L353"/>
      <c r="M353"/>
    </row>
    <row r="354" spans="2:13" x14ac:dyDescent="0.35">
      <c r="B354" s="6" t="s">
        <v>3840</v>
      </c>
      <c r="C354" s="8">
        <v>17722.747200000002</v>
      </c>
      <c r="L354"/>
      <c r="M354"/>
    </row>
    <row r="355" spans="2:13" x14ac:dyDescent="0.35">
      <c r="B355" s="6" t="s">
        <v>14665</v>
      </c>
      <c r="C355" s="8">
        <v>16883.709599999998</v>
      </c>
      <c r="L355"/>
      <c r="M355"/>
    </row>
    <row r="356" spans="2:13" x14ac:dyDescent="0.35">
      <c r="B356" s="6" t="s">
        <v>11058</v>
      </c>
      <c r="C356" s="8">
        <v>16883.709599999998</v>
      </c>
      <c r="L356"/>
      <c r="M356"/>
    </row>
    <row r="357" spans="2:13" x14ac:dyDescent="0.35">
      <c r="B357" s="6" t="s">
        <v>9858</v>
      </c>
      <c r="C357" s="8">
        <v>16883.709599999998</v>
      </c>
      <c r="L357"/>
      <c r="M357"/>
    </row>
    <row r="358" spans="2:13" x14ac:dyDescent="0.35">
      <c r="B358" s="6" t="s">
        <v>13260</v>
      </c>
      <c r="C358" s="8">
        <v>16883.709599999998</v>
      </c>
      <c r="L358"/>
      <c r="M358"/>
    </row>
    <row r="359" spans="2:13" x14ac:dyDescent="0.35">
      <c r="B359" s="6" t="s">
        <v>18463</v>
      </c>
      <c r="C359" s="8">
        <v>16883.709599999998</v>
      </c>
      <c r="L359"/>
      <c r="M359"/>
    </row>
    <row r="360" spans="2:13" x14ac:dyDescent="0.35">
      <c r="B360" s="6" t="s">
        <v>17767</v>
      </c>
      <c r="C360" s="8">
        <v>16883.709599999998</v>
      </c>
      <c r="L360"/>
      <c r="M360"/>
    </row>
    <row r="361" spans="2:13" x14ac:dyDescent="0.35">
      <c r="B361" s="6" t="s">
        <v>15197</v>
      </c>
      <c r="C361" s="8">
        <v>16883.709599999998</v>
      </c>
      <c r="L361"/>
      <c r="M361"/>
    </row>
    <row r="362" spans="2:13" x14ac:dyDescent="0.35">
      <c r="B362" s="6" t="s">
        <v>13975</v>
      </c>
      <c r="C362" s="8">
        <v>16883.709599999998</v>
      </c>
      <c r="L362"/>
      <c r="M362"/>
    </row>
    <row r="363" spans="2:13" x14ac:dyDescent="0.35">
      <c r="B363" s="6" t="s">
        <v>10587</v>
      </c>
      <c r="C363" s="8">
        <v>16883.709599999998</v>
      </c>
      <c r="L363"/>
      <c r="M363"/>
    </row>
    <row r="364" spans="2:13" x14ac:dyDescent="0.35">
      <c r="B364" s="6" t="s">
        <v>18127</v>
      </c>
      <c r="C364" s="8">
        <v>16883.709599999998</v>
      </c>
      <c r="L364"/>
      <c r="M364"/>
    </row>
    <row r="365" spans="2:13" x14ac:dyDescent="0.35">
      <c r="B365" s="6" t="s">
        <v>17063</v>
      </c>
      <c r="C365" s="8">
        <v>16883.709599999998</v>
      </c>
      <c r="L365"/>
      <c r="M365"/>
    </row>
    <row r="366" spans="2:13" x14ac:dyDescent="0.35">
      <c r="B366" s="6" t="s">
        <v>12441</v>
      </c>
      <c r="C366" s="8">
        <v>16883.709599999998</v>
      </c>
      <c r="L366"/>
      <c r="M366"/>
    </row>
    <row r="367" spans="2:13" x14ac:dyDescent="0.35">
      <c r="B367" s="6" t="s">
        <v>17013</v>
      </c>
      <c r="C367" s="8">
        <v>16883.709599999998</v>
      </c>
      <c r="L367"/>
      <c r="M367"/>
    </row>
    <row r="368" spans="2:13" x14ac:dyDescent="0.35">
      <c r="B368" s="6" t="s">
        <v>15741</v>
      </c>
      <c r="C368" s="8">
        <v>16883.709599999998</v>
      </c>
      <c r="L368"/>
      <c r="M368"/>
    </row>
    <row r="369" spans="2:13" x14ac:dyDescent="0.35">
      <c r="B369" s="6" t="s">
        <v>14371</v>
      </c>
      <c r="C369" s="8">
        <v>16883.709599999998</v>
      </c>
      <c r="L369"/>
      <c r="M369"/>
    </row>
    <row r="370" spans="2:13" x14ac:dyDescent="0.35">
      <c r="B370" s="6" t="s">
        <v>6417</v>
      </c>
      <c r="C370" s="8">
        <v>16883.709599999998</v>
      </c>
      <c r="L370"/>
      <c r="M370"/>
    </row>
    <row r="371" spans="2:13" x14ac:dyDescent="0.35">
      <c r="B371" s="6" t="s">
        <v>8328</v>
      </c>
      <c r="C371" s="8">
        <v>16883.709599999998</v>
      </c>
      <c r="L371"/>
      <c r="M371"/>
    </row>
    <row r="372" spans="2:13" x14ac:dyDescent="0.35">
      <c r="B372" s="6" t="s">
        <v>3095</v>
      </c>
      <c r="C372" s="8">
        <v>16883.709599999998</v>
      </c>
      <c r="L372"/>
      <c r="M372"/>
    </row>
    <row r="373" spans="2:13" x14ac:dyDescent="0.35">
      <c r="B373" s="6" t="s">
        <v>8423</v>
      </c>
      <c r="C373" s="8">
        <v>16883.709599999998</v>
      </c>
      <c r="L373"/>
      <c r="M373"/>
    </row>
    <row r="374" spans="2:13" x14ac:dyDescent="0.35">
      <c r="B374" s="6" t="s">
        <v>6382</v>
      </c>
      <c r="C374" s="8">
        <v>16883.709599999998</v>
      </c>
      <c r="L374"/>
      <c r="M374"/>
    </row>
    <row r="375" spans="2:13" x14ac:dyDescent="0.35">
      <c r="B375" s="6" t="s">
        <v>1181</v>
      </c>
      <c r="C375" s="8">
        <v>16883.709599999998</v>
      </c>
      <c r="L375"/>
      <c r="M375"/>
    </row>
    <row r="376" spans="2:13" x14ac:dyDescent="0.35">
      <c r="B376" s="6" t="s">
        <v>6426</v>
      </c>
      <c r="C376" s="8">
        <v>16883.709599999998</v>
      </c>
      <c r="L376"/>
      <c r="M376"/>
    </row>
    <row r="377" spans="2:13" x14ac:dyDescent="0.35">
      <c r="B377" s="6" t="s">
        <v>4064</v>
      </c>
      <c r="C377" s="8">
        <v>16883.709599999998</v>
      </c>
      <c r="L377"/>
      <c r="M377"/>
    </row>
    <row r="378" spans="2:13" x14ac:dyDescent="0.35">
      <c r="B378" s="6" t="s">
        <v>2160</v>
      </c>
      <c r="C378" s="8">
        <v>16883.709599999998</v>
      </c>
      <c r="L378"/>
      <c r="M378"/>
    </row>
    <row r="379" spans="2:13" x14ac:dyDescent="0.35">
      <c r="B379" s="6" t="s">
        <v>3620</v>
      </c>
      <c r="C379" s="8">
        <v>16883.709599999998</v>
      </c>
      <c r="L379"/>
      <c r="M379"/>
    </row>
    <row r="380" spans="2:13" x14ac:dyDescent="0.35">
      <c r="B380" s="6" t="s">
        <v>4401</v>
      </c>
      <c r="C380" s="8">
        <v>16883.709599999998</v>
      </c>
      <c r="L380"/>
      <c r="M380"/>
    </row>
    <row r="381" spans="2:13" x14ac:dyDescent="0.35">
      <c r="B381" s="6" t="s">
        <v>853</v>
      </c>
      <c r="C381" s="8">
        <v>16883.709599999998</v>
      </c>
      <c r="L381"/>
      <c r="M381"/>
    </row>
    <row r="382" spans="2:13" x14ac:dyDescent="0.35">
      <c r="B382" s="6" t="s">
        <v>3890</v>
      </c>
      <c r="C382" s="8">
        <v>16366.1916</v>
      </c>
      <c r="L382"/>
      <c r="M382"/>
    </row>
    <row r="383" spans="2:13" x14ac:dyDescent="0.35">
      <c r="B383" s="6" t="s">
        <v>14791</v>
      </c>
      <c r="C383" s="8">
        <v>16245.8516</v>
      </c>
      <c r="L383"/>
      <c r="M383"/>
    </row>
    <row r="384" spans="2:13" x14ac:dyDescent="0.35">
      <c r="B384" s="6" t="s">
        <v>13016</v>
      </c>
      <c r="C384" s="8">
        <v>16245.8516</v>
      </c>
      <c r="L384"/>
      <c r="M384"/>
    </row>
    <row r="385" spans="2:13" x14ac:dyDescent="0.35">
      <c r="B385" s="6" t="s">
        <v>4408</v>
      </c>
      <c r="C385" s="8">
        <v>16245.8516</v>
      </c>
      <c r="L385"/>
      <c r="M385"/>
    </row>
    <row r="386" spans="2:13" x14ac:dyDescent="0.35">
      <c r="B386" s="6" t="s">
        <v>7202</v>
      </c>
      <c r="C386" s="8">
        <v>16245.8516</v>
      </c>
      <c r="L386"/>
      <c r="M386"/>
    </row>
    <row r="387" spans="2:13" x14ac:dyDescent="0.35">
      <c r="B387" s="6" t="s">
        <v>8984</v>
      </c>
      <c r="C387" s="8">
        <v>16245.8516</v>
      </c>
      <c r="L387"/>
      <c r="M387"/>
    </row>
    <row r="388" spans="2:13" x14ac:dyDescent="0.35">
      <c r="B388" s="6" t="s">
        <v>15856</v>
      </c>
      <c r="C388" s="8">
        <v>15476.7338</v>
      </c>
      <c r="L388"/>
      <c r="M388"/>
    </row>
    <row r="389" spans="2:13" x14ac:dyDescent="0.35">
      <c r="B389" s="6" t="s">
        <v>10358</v>
      </c>
      <c r="C389" s="8">
        <v>15476.7338</v>
      </c>
      <c r="L389"/>
      <c r="M389"/>
    </row>
    <row r="390" spans="2:13" x14ac:dyDescent="0.35">
      <c r="B390" s="6" t="s">
        <v>17452</v>
      </c>
      <c r="C390" s="8">
        <v>15476.7338</v>
      </c>
      <c r="L390"/>
      <c r="M390"/>
    </row>
    <row r="391" spans="2:13" x14ac:dyDescent="0.35">
      <c r="B391" s="6" t="s">
        <v>11348</v>
      </c>
      <c r="C391" s="8">
        <v>15476.7338</v>
      </c>
      <c r="L391"/>
      <c r="M391"/>
    </row>
    <row r="392" spans="2:13" x14ac:dyDescent="0.35">
      <c r="B392" s="6" t="s">
        <v>15442</v>
      </c>
      <c r="C392" s="8">
        <v>15476.7338</v>
      </c>
      <c r="L392"/>
      <c r="M392"/>
    </row>
    <row r="393" spans="2:13" x14ac:dyDescent="0.35">
      <c r="B393" s="6" t="s">
        <v>12375</v>
      </c>
      <c r="C393" s="8">
        <v>15476.7338</v>
      </c>
      <c r="L393"/>
      <c r="M393"/>
    </row>
    <row r="394" spans="2:13" x14ac:dyDescent="0.35">
      <c r="B394" s="6" t="s">
        <v>17215</v>
      </c>
      <c r="C394" s="8">
        <v>15476.7338</v>
      </c>
      <c r="L394"/>
      <c r="M394"/>
    </row>
    <row r="395" spans="2:13" x14ac:dyDescent="0.35">
      <c r="B395" s="6" t="s">
        <v>12549</v>
      </c>
      <c r="C395" s="8">
        <v>15476.7338</v>
      </c>
      <c r="L395"/>
      <c r="M395"/>
    </row>
    <row r="396" spans="2:13" x14ac:dyDescent="0.35">
      <c r="B396" s="6" t="s">
        <v>18478</v>
      </c>
      <c r="C396" s="8">
        <v>15476.7338</v>
      </c>
      <c r="L396"/>
      <c r="M396"/>
    </row>
    <row r="397" spans="2:13" x14ac:dyDescent="0.35">
      <c r="B397" s="6" t="s">
        <v>12835</v>
      </c>
      <c r="C397" s="8">
        <v>15476.7338</v>
      </c>
      <c r="L397"/>
      <c r="M397"/>
    </row>
    <row r="398" spans="2:13" x14ac:dyDescent="0.35">
      <c r="B398" s="6" t="s">
        <v>14857</v>
      </c>
      <c r="C398" s="8">
        <v>15476.7338</v>
      </c>
      <c r="L398"/>
      <c r="M398"/>
    </row>
    <row r="399" spans="2:13" x14ac:dyDescent="0.35">
      <c r="B399" s="6" t="s">
        <v>12988</v>
      </c>
      <c r="C399" s="8">
        <v>15476.7338</v>
      </c>
      <c r="L399"/>
      <c r="M399"/>
    </row>
    <row r="400" spans="2:13" x14ac:dyDescent="0.35">
      <c r="B400" s="6" t="s">
        <v>15817</v>
      </c>
      <c r="C400" s="8">
        <v>15476.7338</v>
      </c>
      <c r="L400"/>
      <c r="M400"/>
    </row>
    <row r="401" spans="2:13" x14ac:dyDescent="0.35">
      <c r="B401" s="6" t="s">
        <v>16039</v>
      </c>
      <c r="C401" s="8">
        <v>15476.7338</v>
      </c>
      <c r="L401"/>
      <c r="M401"/>
    </row>
    <row r="402" spans="2:13" x14ac:dyDescent="0.35">
      <c r="B402" s="6" t="s">
        <v>10396</v>
      </c>
      <c r="C402" s="8">
        <v>15476.7338</v>
      </c>
      <c r="L402"/>
      <c r="M402"/>
    </row>
    <row r="403" spans="2:13" x14ac:dyDescent="0.35">
      <c r="B403" s="6" t="s">
        <v>16094</v>
      </c>
      <c r="C403" s="8">
        <v>15476.7338</v>
      </c>
      <c r="L403"/>
      <c r="M403"/>
    </row>
    <row r="404" spans="2:13" x14ac:dyDescent="0.35">
      <c r="B404" s="6" t="s">
        <v>17088</v>
      </c>
      <c r="C404" s="8">
        <v>15476.7338</v>
      </c>
      <c r="L404"/>
      <c r="M404"/>
    </row>
    <row r="405" spans="2:13" x14ac:dyDescent="0.35">
      <c r="B405" s="6" t="s">
        <v>14294</v>
      </c>
      <c r="C405" s="8">
        <v>15476.7338</v>
      </c>
      <c r="L405"/>
      <c r="M405"/>
    </row>
    <row r="406" spans="2:13" x14ac:dyDescent="0.35">
      <c r="B406" s="6" t="s">
        <v>17434</v>
      </c>
      <c r="C406" s="8">
        <v>15476.7338</v>
      </c>
      <c r="L406"/>
      <c r="M406"/>
    </row>
    <row r="407" spans="2:13" x14ac:dyDescent="0.35">
      <c r="B407" s="6" t="s">
        <v>14630</v>
      </c>
      <c r="C407" s="8">
        <v>15476.7338</v>
      </c>
      <c r="L407"/>
      <c r="M407"/>
    </row>
    <row r="408" spans="2:13" x14ac:dyDescent="0.35">
      <c r="B408" s="6" t="s">
        <v>18154</v>
      </c>
      <c r="C408" s="8">
        <v>15476.7338</v>
      </c>
      <c r="L408"/>
      <c r="M408"/>
    </row>
    <row r="409" spans="2:13" x14ac:dyDescent="0.35">
      <c r="B409" s="6" t="s">
        <v>14678</v>
      </c>
      <c r="C409" s="8">
        <v>15476.7338</v>
      </c>
      <c r="L409"/>
      <c r="M409"/>
    </row>
    <row r="410" spans="2:13" x14ac:dyDescent="0.35">
      <c r="B410" s="6" t="s">
        <v>18655</v>
      </c>
      <c r="C410" s="8">
        <v>15476.7338</v>
      </c>
      <c r="L410"/>
      <c r="M410"/>
    </row>
    <row r="411" spans="2:13" x14ac:dyDescent="0.35">
      <c r="B411" s="6" t="s">
        <v>14687</v>
      </c>
      <c r="C411" s="8">
        <v>15476.7338</v>
      </c>
      <c r="L411"/>
      <c r="M411"/>
    </row>
    <row r="412" spans="2:13" x14ac:dyDescent="0.35">
      <c r="B412" s="6" t="s">
        <v>18924</v>
      </c>
      <c r="C412" s="8">
        <v>15476.7338</v>
      </c>
      <c r="L412"/>
      <c r="M412"/>
    </row>
    <row r="413" spans="2:13" x14ac:dyDescent="0.35">
      <c r="B413" s="6" t="s">
        <v>2322</v>
      </c>
      <c r="C413" s="8">
        <v>15476.7338</v>
      </c>
      <c r="L413"/>
      <c r="M413"/>
    </row>
    <row r="414" spans="2:13" x14ac:dyDescent="0.35">
      <c r="B414" s="6" t="s">
        <v>4567</v>
      </c>
      <c r="C414" s="8">
        <v>15476.7338</v>
      </c>
      <c r="L414"/>
      <c r="M414"/>
    </row>
    <row r="415" spans="2:13" x14ac:dyDescent="0.35">
      <c r="B415" s="6" t="s">
        <v>2124</v>
      </c>
      <c r="C415" s="8">
        <v>15476.7338</v>
      </c>
      <c r="L415"/>
      <c r="M415"/>
    </row>
    <row r="416" spans="2:13" x14ac:dyDescent="0.35">
      <c r="B416" s="6" t="s">
        <v>5419</v>
      </c>
      <c r="C416" s="8">
        <v>15476.7338</v>
      </c>
      <c r="L416"/>
      <c r="M416"/>
    </row>
    <row r="417" spans="2:13" x14ac:dyDescent="0.35">
      <c r="B417" s="6" t="s">
        <v>1777</v>
      </c>
      <c r="C417" s="8">
        <v>15476.7338</v>
      </c>
      <c r="L417"/>
      <c r="M417"/>
    </row>
    <row r="418" spans="2:13" x14ac:dyDescent="0.35">
      <c r="B418" s="6" t="s">
        <v>1481</v>
      </c>
      <c r="C418" s="8">
        <v>15476.7338</v>
      </c>
      <c r="L418"/>
      <c r="M418"/>
    </row>
    <row r="419" spans="2:13" x14ac:dyDescent="0.35">
      <c r="B419" s="6" t="s">
        <v>7321</v>
      </c>
      <c r="C419" s="8">
        <v>15476.7338</v>
      </c>
      <c r="L419"/>
      <c r="M419"/>
    </row>
    <row r="420" spans="2:13" x14ac:dyDescent="0.35">
      <c r="B420" s="6" t="s">
        <v>5038</v>
      </c>
      <c r="C420" s="8">
        <v>15476.7338</v>
      </c>
      <c r="L420"/>
      <c r="M420"/>
    </row>
    <row r="421" spans="2:13" x14ac:dyDescent="0.35">
      <c r="B421" s="6" t="s">
        <v>7508</v>
      </c>
      <c r="C421" s="8">
        <v>15476.7338</v>
      </c>
      <c r="L421"/>
      <c r="M421"/>
    </row>
    <row r="422" spans="2:13" x14ac:dyDescent="0.35">
      <c r="B422" s="6" t="s">
        <v>4850</v>
      </c>
      <c r="C422" s="8">
        <v>15476.7338</v>
      </c>
      <c r="L422"/>
      <c r="M422"/>
    </row>
    <row r="423" spans="2:13" x14ac:dyDescent="0.35">
      <c r="B423" s="6" t="s">
        <v>5800</v>
      </c>
      <c r="C423" s="8">
        <v>15476.7338</v>
      </c>
      <c r="L423"/>
      <c r="M423"/>
    </row>
    <row r="424" spans="2:13" x14ac:dyDescent="0.35">
      <c r="B424" s="6" t="s">
        <v>5158</v>
      </c>
      <c r="C424" s="8">
        <v>15476.7338</v>
      </c>
      <c r="L424"/>
      <c r="M424"/>
    </row>
    <row r="425" spans="2:13" x14ac:dyDescent="0.35">
      <c r="B425" s="6" t="s">
        <v>11934</v>
      </c>
      <c r="C425" s="8">
        <v>14878.356</v>
      </c>
      <c r="L425"/>
      <c r="M425"/>
    </row>
    <row r="426" spans="2:13" x14ac:dyDescent="0.35">
      <c r="B426" s="6" t="s">
        <v>8703</v>
      </c>
      <c r="C426" s="8">
        <v>14878.356</v>
      </c>
      <c r="L426"/>
      <c r="M426"/>
    </row>
    <row r="427" spans="2:13" x14ac:dyDescent="0.35">
      <c r="B427" s="6" t="s">
        <v>9707</v>
      </c>
      <c r="C427" s="8">
        <v>14878.356</v>
      </c>
      <c r="L427"/>
      <c r="M427"/>
    </row>
    <row r="428" spans="2:13" x14ac:dyDescent="0.35">
      <c r="B428" s="6" t="s">
        <v>6734</v>
      </c>
      <c r="C428" s="8">
        <v>14768.956</v>
      </c>
      <c r="L428"/>
      <c r="M428"/>
    </row>
    <row r="429" spans="2:13" x14ac:dyDescent="0.35">
      <c r="B429" s="6" t="s">
        <v>5829</v>
      </c>
      <c r="C429" s="8">
        <v>14768.956</v>
      </c>
      <c r="L429"/>
      <c r="M429"/>
    </row>
    <row r="430" spans="2:13" x14ac:dyDescent="0.35">
      <c r="B430" s="6" t="s">
        <v>1464</v>
      </c>
      <c r="C430" s="8">
        <v>14768.956</v>
      </c>
      <c r="L430"/>
      <c r="M430"/>
    </row>
    <row r="431" spans="2:13" x14ac:dyDescent="0.35">
      <c r="B431" s="6" t="s">
        <v>7338</v>
      </c>
      <c r="C431" s="8">
        <v>14768.956</v>
      </c>
      <c r="L431"/>
      <c r="M431"/>
    </row>
    <row r="432" spans="2:13" x14ac:dyDescent="0.35">
      <c r="B432" s="6" t="s">
        <v>14736</v>
      </c>
      <c r="C432" s="8">
        <v>14069.758</v>
      </c>
      <c r="L432"/>
      <c r="M432"/>
    </row>
    <row r="433" spans="2:13" x14ac:dyDescent="0.35">
      <c r="B433" s="6" t="s">
        <v>18690</v>
      </c>
      <c r="C433" s="8">
        <v>14069.758</v>
      </c>
      <c r="L433"/>
      <c r="M433"/>
    </row>
    <row r="434" spans="2:13" x14ac:dyDescent="0.35">
      <c r="B434" s="6" t="s">
        <v>16981</v>
      </c>
      <c r="C434" s="8">
        <v>14069.758</v>
      </c>
      <c r="L434"/>
      <c r="M434"/>
    </row>
    <row r="435" spans="2:13" x14ac:dyDescent="0.35">
      <c r="B435" s="6" t="s">
        <v>17764</v>
      </c>
      <c r="C435" s="8">
        <v>14069.758</v>
      </c>
      <c r="L435"/>
      <c r="M435"/>
    </row>
    <row r="436" spans="2:13" x14ac:dyDescent="0.35">
      <c r="B436" s="6" t="s">
        <v>12311</v>
      </c>
      <c r="C436" s="8">
        <v>14069.758</v>
      </c>
      <c r="L436"/>
      <c r="M436"/>
    </row>
    <row r="437" spans="2:13" x14ac:dyDescent="0.35">
      <c r="B437" s="6" t="s">
        <v>14732</v>
      </c>
      <c r="C437" s="8">
        <v>14069.758</v>
      </c>
      <c r="L437"/>
      <c r="M437"/>
    </row>
    <row r="438" spans="2:13" x14ac:dyDescent="0.35">
      <c r="B438" s="6" t="s">
        <v>12394</v>
      </c>
      <c r="C438" s="8">
        <v>14069.758</v>
      </c>
      <c r="L438"/>
      <c r="M438"/>
    </row>
    <row r="439" spans="2:13" x14ac:dyDescent="0.35">
      <c r="B439" s="6" t="s">
        <v>10809</v>
      </c>
      <c r="C439" s="8">
        <v>14069.758</v>
      </c>
      <c r="L439"/>
      <c r="M439"/>
    </row>
    <row r="440" spans="2:13" x14ac:dyDescent="0.35">
      <c r="B440" s="6" t="s">
        <v>12472</v>
      </c>
      <c r="C440" s="8">
        <v>14069.758</v>
      </c>
      <c r="L440"/>
      <c r="M440"/>
    </row>
    <row r="441" spans="2:13" x14ac:dyDescent="0.35">
      <c r="B441" s="6" t="s">
        <v>17069</v>
      </c>
      <c r="C441" s="8">
        <v>14069.758</v>
      </c>
      <c r="L441"/>
      <c r="M441"/>
    </row>
    <row r="442" spans="2:13" x14ac:dyDescent="0.35">
      <c r="B442" s="6" t="s">
        <v>13123</v>
      </c>
      <c r="C442" s="8">
        <v>14069.758</v>
      </c>
      <c r="L442"/>
      <c r="M442"/>
    </row>
    <row r="443" spans="2:13" x14ac:dyDescent="0.35">
      <c r="B443" s="6" t="s">
        <v>18491</v>
      </c>
      <c r="C443" s="8">
        <v>14069.758</v>
      </c>
      <c r="L443"/>
      <c r="M443"/>
    </row>
    <row r="444" spans="2:13" x14ac:dyDescent="0.35">
      <c r="B444" s="6" t="s">
        <v>13268</v>
      </c>
      <c r="C444" s="8">
        <v>14069.758</v>
      </c>
      <c r="L444"/>
      <c r="M444"/>
    </row>
    <row r="445" spans="2:13" x14ac:dyDescent="0.35">
      <c r="B445" s="6" t="s">
        <v>13869</v>
      </c>
      <c r="C445" s="8">
        <v>14069.758</v>
      </c>
      <c r="L445"/>
      <c r="M445"/>
    </row>
    <row r="446" spans="2:13" x14ac:dyDescent="0.35">
      <c r="B446" s="6" t="s">
        <v>14270</v>
      </c>
      <c r="C446" s="8">
        <v>14069.758</v>
      </c>
      <c r="L446"/>
      <c r="M446"/>
    </row>
    <row r="447" spans="2:13" x14ac:dyDescent="0.35">
      <c r="B447" s="6" t="s">
        <v>1948</v>
      </c>
      <c r="C447" s="8">
        <v>14069.758</v>
      </c>
      <c r="L447"/>
      <c r="M447"/>
    </row>
    <row r="448" spans="2:13" x14ac:dyDescent="0.35">
      <c r="B448" s="6" t="s">
        <v>6279</v>
      </c>
      <c r="C448" s="8">
        <v>14069.758</v>
      </c>
      <c r="L448"/>
      <c r="M448"/>
    </row>
    <row r="449" spans="2:13" x14ac:dyDescent="0.35">
      <c r="B449" s="6" t="s">
        <v>5935</v>
      </c>
      <c r="C449" s="8">
        <v>14069.758</v>
      </c>
      <c r="L449"/>
      <c r="M449"/>
    </row>
    <row r="450" spans="2:13" x14ac:dyDescent="0.35">
      <c r="B450" s="6" t="s">
        <v>2185</v>
      </c>
      <c r="C450" s="8">
        <v>14069.758</v>
      </c>
      <c r="L450"/>
      <c r="M450"/>
    </row>
    <row r="451" spans="2:13" x14ac:dyDescent="0.35">
      <c r="B451" s="6" t="s">
        <v>1759</v>
      </c>
      <c r="C451" s="8">
        <v>14069.758</v>
      </c>
      <c r="L451"/>
      <c r="M451"/>
    </row>
    <row r="452" spans="2:13" x14ac:dyDescent="0.35">
      <c r="B452" s="6" t="s">
        <v>3317</v>
      </c>
      <c r="C452" s="8">
        <v>14069.758</v>
      </c>
      <c r="L452"/>
      <c r="M452"/>
    </row>
    <row r="453" spans="2:13" x14ac:dyDescent="0.35">
      <c r="B453" s="6" t="s">
        <v>1043</v>
      </c>
      <c r="C453" s="8">
        <v>14069.758</v>
      </c>
      <c r="L453"/>
      <c r="M453"/>
    </row>
    <row r="454" spans="2:13" x14ac:dyDescent="0.35">
      <c r="B454" s="6" t="s">
        <v>3711</v>
      </c>
      <c r="C454" s="8">
        <v>14069.758</v>
      </c>
      <c r="L454"/>
      <c r="M454"/>
    </row>
    <row r="455" spans="2:13" x14ac:dyDescent="0.35">
      <c r="B455" s="6" t="s">
        <v>5995</v>
      </c>
      <c r="C455" s="8">
        <v>14069.758</v>
      </c>
      <c r="L455"/>
      <c r="M455"/>
    </row>
    <row r="456" spans="2:13" x14ac:dyDescent="0.35">
      <c r="B456" s="6" t="s">
        <v>4972</v>
      </c>
      <c r="C456" s="8">
        <v>14069.758</v>
      </c>
      <c r="L456"/>
      <c r="M456"/>
    </row>
    <row r="457" spans="2:13" x14ac:dyDescent="0.35">
      <c r="B457" s="6" t="s">
        <v>6540</v>
      </c>
      <c r="C457" s="8">
        <v>14069.758</v>
      </c>
      <c r="L457"/>
      <c r="M457"/>
    </row>
    <row r="458" spans="2:13" x14ac:dyDescent="0.35">
      <c r="B458" s="6" t="s">
        <v>7308</v>
      </c>
      <c r="C458" s="8">
        <v>14069.758</v>
      </c>
      <c r="L458"/>
      <c r="M458"/>
    </row>
    <row r="459" spans="2:13" x14ac:dyDescent="0.35">
      <c r="B459" s="6" t="s">
        <v>6886</v>
      </c>
      <c r="C459" s="8">
        <v>14069.758</v>
      </c>
      <c r="L459"/>
      <c r="M459"/>
    </row>
    <row r="460" spans="2:13" x14ac:dyDescent="0.35">
      <c r="B460" s="6" t="s">
        <v>7534</v>
      </c>
      <c r="C460" s="8">
        <v>14069.758</v>
      </c>
      <c r="L460"/>
      <c r="M460"/>
    </row>
    <row r="461" spans="2:13" x14ac:dyDescent="0.35">
      <c r="B461" s="6" t="s">
        <v>8547</v>
      </c>
      <c r="C461" s="8">
        <v>14069.758</v>
      </c>
      <c r="L461"/>
      <c r="M461"/>
    </row>
    <row r="462" spans="2:13" x14ac:dyDescent="0.35">
      <c r="B462" s="6" t="s">
        <v>866</v>
      </c>
      <c r="C462" s="8">
        <v>14069.758</v>
      </c>
      <c r="L462"/>
      <c r="M462"/>
    </row>
    <row r="463" spans="2:13" x14ac:dyDescent="0.35">
      <c r="B463" s="6" t="s">
        <v>7755</v>
      </c>
      <c r="C463" s="8">
        <v>14069.758</v>
      </c>
      <c r="L463"/>
      <c r="M463"/>
    </row>
    <row r="464" spans="2:13" x14ac:dyDescent="0.35">
      <c r="B464" s="6" t="s">
        <v>5617</v>
      </c>
      <c r="C464" s="8">
        <v>14069.758</v>
      </c>
      <c r="L464"/>
      <c r="M464"/>
    </row>
    <row r="465" spans="2:13" x14ac:dyDescent="0.35">
      <c r="B465" s="6" t="s">
        <v>9324</v>
      </c>
      <c r="C465" s="8">
        <v>14069.758</v>
      </c>
      <c r="L465"/>
      <c r="M465"/>
    </row>
    <row r="466" spans="2:13" x14ac:dyDescent="0.35">
      <c r="B466" s="6" t="s">
        <v>5740</v>
      </c>
      <c r="C466" s="8">
        <v>14069.758</v>
      </c>
      <c r="L466"/>
      <c r="M466"/>
    </row>
    <row r="467" spans="2:13" x14ac:dyDescent="0.35">
      <c r="B467" s="6" t="s">
        <v>5343</v>
      </c>
      <c r="C467" s="8">
        <v>14069.758</v>
      </c>
      <c r="L467"/>
      <c r="M467"/>
    </row>
    <row r="468" spans="2:13" x14ac:dyDescent="0.35">
      <c r="B468" s="6" t="s">
        <v>15481</v>
      </c>
      <c r="C468" s="8">
        <v>13390.520399999999</v>
      </c>
      <c r="L468"/>
      <c r="M468"/>
    </row>
    <row r="469" spans="2:13" x14ac:dyDescent="0.35">
      <c r="B469" s="6" t="s">
        <v>13494</v>
      </c>
      <c r="C469" s="8">
        <v>13390.520399999999</v>
      </c>
      <c r="L469"/>
      <c r="M469"/>
    </row>
    <row r="470" spans="2:13" x14ac:dyDescent="0.35">
      <c r="B470" s="6" t="s">
        <v>15938</v>
      </c>
      <c r="C470" s="8">
        <v>13390.520399999999</v>
      </c>
      <c r="L470"/>
      <c r="M470"/>
    </row>
    <row r="471" spans="2:13" x14ac:dyDescent="0.35">
      <c r="B471" s="6" t="s">
        <v>12855</v>
      </c>
      <c r="C471" s="8">
        <v>13390.520399999999</v>
      </c>
      <c r="L471"/>
      <c r="M471"/>
    </row>
    <row r="472" spans="2:13" x14ac:dyDescent="0.35">
      <c r="B472" s="6" t="s">
        <v>8978</v>
      </c>
      <c r="C472" s="8">
        <v>13390.520399999999</v>
      </c>
      <c r="L472"/>
      <c r="M472"/>
    </row>
    <row r="473" spans="2:13" x14ac:dyDescent="0.35">
      <c r="B473" s="6" t="s">
        <v>5909</v>
      </c>
      <c r="C473" s="8">
        <v>13390.520399999999</v>
      </c>
      <c r="L473"/>
      <c r="M473"/>
    </row>
    <row r="474" spans="2:13" x14ac:dyDescent="0.35">
      <c r="B474" s="6" t="s">
        <v>16204</v>
      </c>
      <c r="C474" s="8">
        <v>13292.0604</v>
      </c>
      <c r="L474"/>
      <c r="M474"/>
    </row>
    <row r="475" spans="2:13" x14ac:dyDescent="0.35">
      <c r="B475" s="6" t="s">
        <v>12475</v>
      </c>
      <c r="C475" s="8">
        <v>13292.0604</v>
      </c>
      <c r="L475"/>
      <c r="M475"/>
    </row>
    <row r="476" spans="2:13" x14ac:dyDescent="0.35">
      <c r="B476" s="6" t="s">
        <v>13235</v>
      </c>
      <c r="C476" s="8">
        <v>13292.0604</v>
      </c>
      <c r="L476"/>
      <c r="M476"/>
    </row>
    <row r="477" spans="2:13" x14ac:dyDescent="0.35">
      <c r="B477" s="6" t="s">
        <v>16526</v>
      </c>
      <c r="C477" s="8">
        <v>13292.0604</v>
      </c>
      <c r="L477"/>
      <c r="M477"/>
    </row>
    <row r="478" spans="2:13" x14ac:dyDescent="0.35">
      <c r="B478" s="6" t="s">
        <v>7663</v>
      </c>
      <c r="C478" s="8">
        <v>13292.0604</v>
      </c>
      <c r="L478"/>
      <c r="M478"/>
    </row>
    <row r="479" spans="2:13" x14ac:dyDescent="0.35">
      <c r="B479" s="6" t="s">
        <v>5153</v>
      </c>
      <c r="C479" s="8">
        <v>13292.0604</v>
      </c>
      <c r="L479"/>
      <c r="M479"/>
    </row>
    <row r="480" spans="2:13" x14ac:dyDescent="0.35">
      <c r="B480" s="6" t="s">
        <v>8783</v>
      </c>
      <c r="C480" s="8">
        <v>13292.0604</v>
      </c>
      <c r="L480"/>
      <c r="M480"/>
    </row>
    <row r="481" spans="2:13" x14ac:dyDescent="0.35">
      <c r="B481" s="6" t="s">
        <v>934</v>
      </c>
      <c r="C481" s="8">
        <v>13292.0604</v>
      </c>
      <c r="L481"/>
      <c r="M481"/>
    </row>
    <row r="482" spans="2:13" x14ac:dyDescent="0.35">
      <c r="B482" s="6" t="s">
        <v>9295</v>
      </c>
      <c r="C482" s="8">
        <v>13292.0604</v>
      </c>
      <c r="L482"/>
      <c r="M482"/>
    </row>
    <row r="483" spans="2:13" x14ac:dyDescent="0.35">
      <c r="B483" s="6" t="s">
        <v>13190</v>
      </c>
      <c r="C483" s="8">
        <v>12662.7822</v>
      </c>
      <c r="L483"/>
      <c r="M483"/>
    </row>
    <row r="484" spans="2:13" x14ac:dyDescent="0.35">
      <c r="B484" s="6" t="s">
        <v>11953</v>
      </c>
      <c r="C484" s="8">
        <v>12662.7822</v>
      </c>
      <c r="L484"/>
      <c r="M484"/>
    </row>
    <row r="485" spans="2:13" x14ac:dyDescent="0.35">
      <c r="B485" s="6" t="s">
        <v>16300</v>
      </c>
      <c r="C485" s="8">
        <v>12662.7822</v>
      </c>
      <c r="L485"/>
      <c r="M485"/>
    </row>
    <row r="486" spans="2:13" x14ac:dyDescent="0.35">
      <c r="B486" s="6" t="s">
        <v>16644</v>
      </c>
      <c r="C486" s="8">
        <v>12662.7822</v>
      </c>
      <c r="L486"/>
      <c r="M486"/>
    </row>
    <row r="487" spans="2:13" x14ac:dyDescent="0.35">
      <c r="B487" s="6" t="s">
        <v>12193</v>
      </c>
      <c r="C487" s="8">
        <v>12662.7822</v>
      </c>
      <c r="L487"/>
      <c r="M487"/>
    </row>
    <row r="488" spans="2:13" x14ac:dyDescent="0.35">
      <c r="B488" s="6" t="s">
        <v>16882</v>
      </c>
      <c r="C488" s="8">
        <v>12662.7822</v>
      </c>
      <c r="L488"/>
      <c r="M488"/>
    </row>
    <row r="489" spans="2:13" x14ac:dyDescent="0.35">
      <c r="B489" s="6" t="s">
        <v>11969</v>
      </c>
      <c r="C489" s="8">
        <v>12662.7822</v>
      </c>
      <c r="L489"/>
      <c r="M489"/>
    </row>
    <row r="490" spans="2:13" x14ac:dyDescent="0.35">
      <c r="B490" s="6" t="s">
        <v>16908</v>
      </c>
      <c r="C490" s="8">
        <v>12662.7822</v>
      </c>
      <c r="L490"/>
      <c r="M490"/>
    </row>
    <row r="491" spans="2:13" x14ac:dyDescent="0.35">
      <c r="B491" s="6" t="s">
        <v>11852</v>
      </c>
      <c r="C491" s="8">
        <v>12662.7822</v>
      </c>
      <c r="L491"/>
      <c r="M491"/>
    </row>
    <row r="492" spans="2:13" x14ac:dyDescent="0.35">
      <c r="B492" s="6" t="s">
        <v>14120</v>
      </c>
      <c r="C492" s="8">
        <v>12662.7822</v>
      </c>
      <c r="L492"/>
      <c r="M492"/>
    </row>
    <row r="493" spans="2:13" x14ac:dyDescent="0.35">
      <c r="B493" s="6" t="s">
        <v>16831</v>
      </c>
      <c r="C493" s="8">
        <v>12662.7822</v>
      </c>
      <c r="L493"/>
      <c r="M493"/>
    </row>
    <row r="494" spans="2:13" x14ac:dyDescent="0.35">
      <c r="B494" s="6" t="s">
        <v>18834</v>
      </c>
      <c r="C494" s="8">
        <v>12662.7822</v>
      </c>
      <c r="L494"/>
      <c r="M494"/>
    </row>
    <row r="495" spans="2:13" x14ac:dyDescent="0.35">
      <c r="B495" s="6" t="s">
        <v>16885</v>
      </c>
      <c r="C495" s="8">
        <v>12662.7822</v>
      </c>
      <c r="L495"/>
      <c r="M495"/>
    </row>
    <row r="496" spans="2:13" x14ac:dyDescent="0.35">
      <c r="B496" s="6" t="s">
        <v>17262</v>
      </c>
      <c r="C496" s="8">
        <v>12662.7822</v>
      </c>
      <c r="L496"/>
      <c r="M496"/>
    </row>
    <row r="497" spans="2:13" x14ac:dyDescent="0.35">
      <c r="B497" s="6" t="s">
        <v>17478</v>
      </c>
      <c r="C497" s="8">
        <v>12662.7822</v>
      </c>
      <c r="L497"/>
      <c r="M497"/>
    </row>
    <row r="498" spans="2:13" x14ac:dyDescent="0.35">
      <c r="B498" s="6" t="s">
        <v>18878</v>
      </c>
      <c r="C498" s="8">
        <v>12662.7822</v>
      </c>
      <c r="L498"/>
      <c r="M498"/>
    </row>
    <row r="499" spans="2:13" x14ac:dyDescent="0.35">
      <c r="B499" s="6" t="s">
        <v>8586</v>
      </c>
      <c r="C499" s="8">
        <v>12662.7822</v>
      </c>
      <c r="L499"/>
      <c r="M499"/>
    </row>
    <row r="500" spans="2:13" x14ac:dyDescent="0.35">
      <c r="B500" s="6" t="s">
        <v>4556</v>
      </c>
      <c r="C500" s="8">
        <v>12662.7822</v>
      </c>
      <c r="L500"/>
      <c r="M500"/>
    </row>
    <row r="501" spans="2:13" x14ac:dyDescent="0.35">
      <c r="B501" s="6" t="s">
        <v>7335</v>
      </c>
      <c r="C501" s="8">
        <v>12662.7822</v>
      </c>
      <c r="L501"/>
      <c r="M501"/>
    </row>
    <row r="502" spans="2:13" x14ac:dyDescent="0.35">
      <c r="B502" s="6" t="s">
        <v>4046</v>
      </c>
      <c r="C502" s="8">
        <v>12662.7822</v>
      </c>
      <c r="L502"/>
      <c r="M502"/>
    </row>
    <row r="503" spans="2:13" x14ac:dyDescent="0.35">
      <c r="B503" s="6" t="s">
        <v>8350</v>
      </c>
      <c r="C503" s="8">
        <v>12662.7822</v>
      </c>
      <c r="L503"/>
      <c r="M503"/>
    </row>
    <row r="504" spans="2:13" x14ac:dyDescent="0.35">
      <c r="B504" s="6" t="s">
        <v>1483</v>
      </c>
      <c r="C504" s="8">
        <v>12662.7822</v>
      </c>
      <c r="L504"/>
      <c r="M504"/>
    </row>
    <row r="505" spans="2:13" x14ac:dyDescent="0.35">
      <c r="B505" s="6" t="s">
        <v>1279</v>
      </c>
      <c r="C505" s="8">
        <v>12662.7822</v>
      </c>
      <c r="L505"/>
      <c r="M505"/>
    </row>
    <row r="506" spans="2:13" x14ac:dyDescent="0.35">
      <c r="B506" s="6" t="s">
        <v>916</v>
      </c>
      <c r="C506" s="8">
        <v>12662.7822</v>
      </c>
      <c r="L506"/>
      <c r="M506"/>
    </row>
    <row r="507" spans="2:13" x14ac:dyDescent="0.35">
      <c r="B507" s="6" t="s">
        <v>7357</v>
      </c>
      <c r="C507" s="8">
        <v>12662.7822</v>
      </c>
      <c r="L507"/>
      <c r="M507"/>
    </row>
    <row r="508" spans="2:13" x14ac:dyDescent="0.35">
      <c r="B508" s="6" t="s">
        <v>1933</v>
      </c>
      <c r="C508" s="8">
        <v>12662.7822</v>
      </c>
      <c r="L508"/>
      <c r="M508"/>
    </row>
    <row r="509" spans="2:13" x14ac:dyDescent="0.35">
      <c r="B509" s="6" t="s">
        <v>2858</v>
      </c>
      <c r="C509" s="8">
        <v>12662.7822</v>
      </c>
      <c r="L509"/>
      <c r="M509"/>
    </row>
    <row r="510" spans="2:13" x14ac:dyDescent="0.35">
      <c r="B510" s="6" t="s">
        <v>8936</v>
      </c>
      <c r="C510" s="8">
        <v>12662.7822</v>
      </c>
      <c r="L510"/>
      <c r="M510"/>
    </row>
    <row r="511" spans="2:13" x14ac:dyDescent="0.35">
      <c r="B511" s="6" t="s">
        <v>8517</v>
      </c>
      <c r="C511" s="8">
        <v>12662.7822</v>
      </c>
      <c r="L511"/>
      <c r="M511"/>
    </row>
    <row r="512" spans="2:13" x14ac:dyDescent="0.35">
      <c r="B512" s="6" t="s">
        <v>3201</v>
      </c>
      <c r="C512" s="8">
        <v>12662.7822</v>
      </c>
      <c r="L512"/>
      <c r="M512"/>
    </row>
    <row r="513" spans="2:13" x14ac:dyDescent="0.35">
      <c r="B513" s="6" t="s">
        <v>4875</v>
      </c>
      <c r="C513" s="8">
        <v>12662.7822</v>
      </c>
      <c r="L513"/>
      <c r="M513"/>
    </row>
    <row r="514" spans="2:13" x14ac:dyDescent="0.35">
      <c r="B514" s="6" t="s">
        <v>1075</v>
      </c>
      <c r="C514" s="8">
        <v>12662.7822</v>
      </c>
      <c r="L514"/>
      <c r="M514"/>
    </row>
    <row r="515" spans="2:13" x14ac:dyDescent="0.35">
      <c r="B515" s="6" t="s">
        <v>6998</v>
      </c>
      <c r="C515" s="8">
        <v>12662.7822</v>
      </c>
      <c r="L515"/>
      <c r="M515"/>
    </row>
    <row r="516" spans="2:13" x14ac:dyDescent="0.35">
      <c r="B516" s="6" t="s">
        <v>3633</v>
      </c>
      <c r="C516" s="8">
        <v>12662.7822</v>
      </c>
      <c r="L516"/>
      <c r="M516"/>
    </row>
    <row r="517" spans="2:13" x14ac:dyDescent="0.35">
      <c r="B517" s="6" t="s">
        <v>9817</v>
      </c>
      <c r="C517" s="8">
        <v>11902.684800000001</v>
      </c>
      <c r="L517"/>
      <c r="M517"/>
    </row>
    <row r="518" spans="2:13" x14ac:dyDescent="0.35">
      <c r="B518" s="6" t="s">
        <v>10242</v>
      </c>
      <c r="C518" s="8">
        <v>11902.684800000001</v>
      </c>
      <c r="L518"/>
      <c r="M518"/>
    </row>
    <row r="519" spans="2:13" x14ac:dyDescent="0.35">
      <c r="B519" s="6" t="s">
        <v>14340</v>
      </c>
      <c r="C519" s="8">
        <v>11902.684800000001</v>
      </c>
      <c r="L519"/>
      <c r="M519"/>
    </row>
    <row r="520" spans="2:13" x14ac:dyDescent="0.35">
      <c r="B520" s="6" t="s">
        <v>11821</v>
      </c>
      <c r="C520" s="8">
        <v>11902.684800000001</v>
      </c>
      <c r="L520"/>
      <c r="M520"/>
    </row>
    <row r="521" spans="2:13" x14ac:dyDescent="0.35">
      <c r="B521" s="6" t="s">
        <v>14669</v>
      </c>
      <c r="C521" s="8">
        <v>11902.684800000001</v>
      </c>
      <c r="L521"/>
      <c r="M521"/>
    </row>
    <row r="522" spans="2:13" x14ac:dyDescent="0.35">
      <c r="B522" s="6" t="s">
        <v>11982</v>
      </c>
      <c r="C522" s="8">
        <v>11902.684800000001</v>
      </c>
      <c r="L522"/>
      <c r="M522"/>
    </row>
    <row r="523" spans="2:13" x14ac:dyDescent="0.35">
      <c r="B523" s="6" t="s">
        <v>3809</v>
      </c>
      <c r="C523" s="8">
        <v>11902.684800000001</v>
      </c>
      <c r="L523"/>
      <c r="M523"/>
    </row>
    <row r="524" spans="2:13" x14ac:dyDescent="0.35">
      <c r="B524" s="6" t="s">
        <v>8474</v>
      </c>
      <c r="C524" s="8">
        <v>11902.684800000001</v>
      </c>
      <c r="L524"/>
      <c r="M524"/>
    </row>
    <row r="525" spans="2:13" x14ac:dyDescent="0.35">
      <c r="B525" s="6" t="s">
        <v>4962</v>
      </c>
      <c r="C525" s="8">
        <v>11902.684800000001</v>
      </c>
      <c r="L525"/>
      <c r="M525"/>
    </row>
    <row r="526" spans="2:13" x14ac:dyDescent="0.35">
      <c r="B526" s="6" t="s">
        <v>849</v>
      </c>
      <c r="C526" s="8">
        <v>11902.684800000001</v>
      </c>
      <c r="L526"/>
      <c r="M526"/>
    </row>
    <row r="527" spans="2:13" x14ac:dyDescent="0.35">
      <c r="B527" s="6" t="s">
        <v>2045</v>
      </c>
      <c r="C527" s="8">
        <v>11902.684800000001</v>
      </c>
      <c r="L527"/>
      <c r="M527"/>
    </row>
    <row r="528" spans="2:13" x14ac:dyDescent="0.35">
      <c r="B528" s="6" t="s">
        <v>6460</v>
      </c>
      <c r="C528" s="8">
        <v>11902.684800000001</v>
      </c>
      <c r="L528"/>
      <c r="M528"/>
    </row>
    <row r="529" spans="2:13" x14ac:dyDescent="0.35">
      <c r="B529" s="6" t="s">
        <v>11896</v>
      </c>
      <c r="C529" s="8">
        <v>11815.1648</v>
      </c>
      <c r="L529"/>
      <c r="M529"/>
    </row>
    <row r="530" spans="2:13" x14ac:dyDescent="0.35">
      <c r="B530" s="6" t="s">
        <v>11331</v>
      </c>
      <c r="C530" s="8">
        <v>11815.1648</v>
      </c>
      <c r="L530"/>
      <c r="M530"/>
    </row>
    <row r="531" spans="2:13" x14ac:dyDescent="0.35">
      <c r="B531" s="6" t="s">
        <v>9877</v>
      </c>
      <c r="C531" s="8">
        <v>11815.1648</v>
      </c>
      <c r="L531"/>
      <c r="M531"/>
    </row>
    <row r="532" spans="2:13" x14ac:dyDescent="0.35">
      <c r="B532" s="6" t="s">
        <v>2060</v>
      </c>
      <c r="C532" s="8">
        <v>11815.1648</v>
      </c>
      <c r="L532"/>
      <c r="M532"/>
    </row>
    <row r="533" spans="2:13" x14ac:dyDescent="0.35">
      <c r="B533" s="6" t="s">
        <v>6575</v>
      </c>
      <c r="C533" s="8">
        <v>11815.1648</v>
      </c>
      <c r="L533"/>
      <c r="M533"/>
    </row>
    <row r="534" spans="2:13" x14ac:dyDescent="0.35">
      <c r="B534" s="6" t="s">
        <v>18088</v>
      </c>
      <c r="C534" s="8">
        <v>11255.806399999999</v>
      </c>
      <c r="L534"/>
      <c r="M534"/>
    </row>
    <row r="535" spans="2:13" x14ac:dyDescent="0.35">
      <c r="B535" s="6" t="s">
        <v>18601</v>
      </c>
      <c r="C535" s="8">
        <v>11255.806399999999</v>
      </c>
      <c r="L535"/>
      <c r="M535"/>
    </row>
    <row r="536" spans="2:13" x14ac:dyDescent="0.35">
      <c r="B536" s="6" t="s">
        <v>13040</v>
      </c>
      <c r="C536" s="8">
        <v>11255.806399999999</v>
      </c>
      <c r="L536"/>
      <c r="M536"/>
    </row>
    <row r="537" spans="2:13" x14ac:dyDescent="0.35">
      <c r="B537" s="6" t="s">
        <v>14180</v>
      </c>
      <c r="C537" s="8">
        <v>11255.806399999999</v>
      </c>
      <c r="L537"/>
      <c r="M537"/>
    </row>
    <row r="538" spans="2:13" x14ac:dyDescent="0.35">
      <c r="B538" s="6" t="s">
        <v>17743</v>
      </c>
      <c r="C538" s="8">
        <v>11255.806399999999</v>
      </c>
      <c r="L538"/>
      <c r="M538"/>
    </row>
    <row r="539" spans="2:13" x14ac:dyDescent="0.35">
      <c r="B539" s="6" t="s">
        <v>15315</v>
      </c>
      <c r="C539" s="8">
        <v>11255.806399999999</v>
      </c>
      <c r="L539"/>
      <c r="M539"/>
    </row>
    <row r="540" spans="2:13" x14ac:dyDescent="0.35">
      <c r="B540" s="6" t="s">
        <v>14089</v>
      </c>
      <c r="C540" s="8">
        <v>11255.806399999999</v>
      </c>
      <c r="L540"/>
      <c r="M540"/>
    </row>
    <row r="541" spans="2:13" x14ac:dyDescent="0.35">
      <c r="B541" s="6" t="s">
        <v>14323</v>
      </c>
      <c r="C541" s="8">
        <v>11255.806399999999</v>
      </c>
      <c r="L541"/>
      <c r="M541"/>
    </row>
    <row r="542" spans="2:13" x14ac:dyDescent="0.35">
      <c r="B542" s="6" t="s">
        <v>12223</v>
      </c>
      <c r="C542" s="8">
        <v>11255.806399999999</v>
      </c>
      <c r="L542"/>
      <c r="M542"/>
    </row>
    <row r="543" spans="2:13" x14ac:dyDescent="0.35">
      <c r="B543" s="6" t="s">
        <v>11194</v>
      </c>
      <c r="C543" s="8">
        <v>11255.806399999999</v>
      </c>
      <c r="L543"/>
      <c r="M543"/>
    </row>
    <row r="544" spans="2:13" x14ac:dyDescent="0.35">
      <c r="B544" s="6" t="s">
        <v>13253</v>
      </c>
      <c r="C544" s="8">
        <v>11255.806399999999</v>
      </c>
      <c r="L544"/>
      <c r="M544"/>
    </row>
    <row r="545" spans="2:13" x14ac:dyDescent="0.35">
      <c r="B545" s="6" t="s">
        <v>15222</v>
      </c>
      <c r="C545" s="8">
        <v>11255.806399999999</v>
      </c>
      <c r="L545"/>
      <c r="M545"/>
    </row>
    <row r="546" spans="2:13" x14ac:dyDescent="0.35">
      <c r="B546" s="6" t="s">
        <v>13275</v>
      </c>
      <c r="C546" s="8">
        <v>11255.806399999999</v>
      </c>
      <c r="L546"/>
      <c r="M546"/>
    </row>
    <row r="547" spans="2:13" x14ac:dyDescent="0.35">
      <c r="B547" s="6" t="s">
        <v>17704</v>
      </c>
      <c r="C547" s="8">
        <v>11255.806399999999</v>
      </c>
      <c r="L547"/>
      <c r="M547"/>
    </row>
    <row r="548" spans="2:13" x14ac:dyDescent="0.35">
      <c r="B548" s="6" t="s">
        <v>12992</v>
      </c>
      <c r="C548" s="8">
        <v>11255.806399999999</v>
      </c>
      <c r="L548"/>
      <c r="M548"/>
    </row>
    <row r="549" spans="2:13" x14ac:dyDescent="0.35">
      <c r="B549" s="6" t="s">
        <v>9819</v>
      </c>
      <c r="C549" s="8">
        <v>11255.806399999999</v>
      </c>
      <c r="L549"/>
      <c r="M549"/>
    </row>
    <row r="550" spans="2:13" x14ac:dyDescent="0.35">
      <c r="B550" s="6" t="s">
        <v>14443</v>
      </c>
      <c r="C550" s="8">
        <v>11255.806399999999</v>
      </c>
      <c r="L550"/>
      <c r="M550"/>
    </row>
    <row r="551" spans="2:13" x14ac:dyDescent="0.35">
      <c r="B551" s="6" t="s">
        <v>15250</v>
      </c>
      <c r="C551" s="8">
        <v>11255.806399999999</v>
      </c>
      <c r="L551"/>
      <c r="M551"/>
    </row>
    <row r="552" spans="2:13" x14ac:dyDescent="0.35">
      <c r="B552" s="6" t="s">
        <v>13736</v>
      </c>
      <c r="C552" s="8">
        <v>11255.806399999999</v>
      </c>
      <c r="L552"/>
      <c r="M552"/>
    </row>
    <row r="553" spans="2:13" x14ac:dyDescent="0.35">
      <c r="B553" s="6" t="s">
        <v>18587</v>
      </c>
      <c r="C553" s="8">
        <v>11255.806399999999</v>
      </c>
      <c r="L553"/>
      <c r="M553"/>
    </row>
    <row r="554" spans="2:13" x14ac:dyDescent="0.35">
      <c r="B554" s="6" t="s">
        <v>12009</v>
      </c>
      <c r="C554" s="8">
        <v>11255.806399999999</v>
      </c>
      <c r="L554"/>
      <c r="M554"/>
    </row>
    <row r="555" spans="2:13" x14ac:dyDescent="0.35">
      <c r="B555" s="6" t="s">
        <v>11877</v>
      </c>
      <c r="C555" s="8">
        <v>11255.806399999999</v>
      </c>
      <c r="L555"/>
      <c r="M555"/>
    </row>
    <row r="556" spans="2:13" x14ac:dyDescent="0.35">
      <c r="B556" s="6" t="s">
        <v>12460</v>
      </c>
      <c r="C556" s="8">
        <v>11255.806399999999</v>
      </c>
      <c r="L556"/>
      <c r="M556"/>
    </row>
    <row r="557" spans="2:13" x14ac:dyDescent="0.35">
      <c r="B557" s="6" t="s">
        <v>10728</v>
      </c>
      <c r="C557" s="8">
        <v>11255.806399999999</v>
      </c>
      <c r="L557"/>
      <c r="M557"/>
    </row>
    <row r="558" spans="2:13" x14ac:dyDescent="0.35">
      <c r="B558" s="6" t="s">
        <v>7709</v>
      </c>
      <c r="C558" s="8">
        <v>11255.806399999999</v>
      </c>
      <c r="L558"/>
      <c r="M558"/>
    </row>
    <row r="559" spans="2:13" x14ac:dyDescent="0.35">
      <c r="B559" s="6" t="s">
        <v>4249</v>
      </c>
      <c r="C559" s="8">
        <v>11255.806399999999</v>
      </c>
      <c r="L559"/>
      <c r="M559"/>
    </row>
    <row r="560" spans="2:13" x14ac:dyDescent="0.35">
      <c r="B560" s="6" t="s">
        <v>9423</v>
      </c>
      <c r="C560" s="8">
        <v>11255.806399999999</v>
      </c>
      <c r="L560"/>
      <c r="M560"/>
    </row>
    <row r="561" spans="2:13" x14ac:dyDescent="0.35">
      <c r="B561" s="6" t="s">
        <v>1071</v>
      </c>
      <c r="C561" s="8">
        <v>11255.806399999999</v>
      </c>
      <c r="L561"/>
      <c r="M561"/>
    </row>
    <row r="562" spans="2:13" x14ac:dyDescent="0.35">
      <c r="B562" s="6" t="s">
        <v>5626</v>
      </c>
      <c r="C562" s="8">
        <v>11255.806399999999</v>
      </c>
      <c r="L562"/>
      <c r="M562"/>
    </row>
    <row r="563" spans="2:13" x14ac:dyDescent="0.35">
      <c r="B563" s="6" t="s">
        <v>7967</v>
      </c>
      <c r="C563" s="8">
        <v>11255.806399999999</v>
      </c>
      <c r="L563"/>
      <c r="M563"/>
    </row>
    <row r="564" spans="2:13" x14ac:dyDescent="0.35">
      <c r="B564" s="6" t="s">
        <v>6198</v>
      </c>
      <c r="C564" s="8">
        <v>11255.806399999999</v>
      </c>
      <c r="L564"/>
      <c r="M564"/>
    </row>
    <row r="565" spans="2:13" x14ac:dyDescent="0.35">
      <c r="B565" s="6" t="s">
        <v>9550</v>
      </c>
      <c r="C565" s="8">
        <v>11255.806399999999</v>
      </c>
      <c r="L565"/>
      <c r="M565"/>
    </row>
    <row r="566" spans="2:13" x14ac:dyDescent="0.35">
      <c r="B566" s="6" t="s">
        <v>8456</v>
      </c>
      <c r="C566" s="8">
        <v>11255.806399999999</v>
      </c>
      <c r="L566"/>
      <c r="M566"/>
    </row>
    <row r="567" spans="2:13" x14ac:dyDescent="0.35">
      <c r="B567" s="6" t="s">
        <v>4921</v>
      </c>
      <c r="C567" s="8">
        <v>11255.806399999999</v>
      </c>
      <c r="L567"/>
      <c r="M567"/>
    </row>
    <row r="568" spans="2:13" x14ac:dyDescent="0.35">
      <c r="B568" s="6" t="s">
        <v>5614</v>
      </c>
      <c r="C568" s="8">
        <v>11255.806399999999</v>
      </c>
      <c r="L568"/>
      <c r="M568"/>
    </row>
    <row r="569" spans="2:13" x14ac:dyDescent="0.35">
      <c r="B569" s="6" t="s">
        <v>7215</v>
      </c>
      <c r="C569" s="8">
        <v>11255.806399999999</v>
      </c>
      <c r="L569"/>
      <c r="M569"/>
    </row>
    <row r="570" spans="2:13" x14ac:dyDescent="0.35">
      <c r="B570" s="6" t="s">
        <v>8795</v>
      </c>
      <c r="C570" s="8">
        <v>11255.806399999999</v>
      </c>
      <c r="L570"/>
      <c r="M570"/>
    </row>
    <row r="571" spans="2:13" x14ac:dyDescent="0.35">
      <c r="B571" s="6" t="s">
        <v>2461</v>
      </c>
      <c r="C571" s="8">
        <v>11255.806399999999</v>
      </c>
      <c r="L571"/>
      <c r="M571"/>
    </row>
    <row r="572" spans="2:13" x14ac:dyDescent="0.35">
      <c r="B572" s="6" t="s">
        <v>2758</v>
      </c>
      <c r="C572" s="8">
        <v>11255.806399999999</v>
      </c>
      <c r="L572"/>
      <c r="M572"/>
    </row>
    <row r="573" spans="2:13" x14ac:dyDescent="0.35">
      <c r="B573" s="6" t="s">
        <v>7363</v>
      </c>
      <c r="C573" s="8">
        <v>11255.806399999999</v>
      </c>
      <c r="L573"/>
      <c r="M573"/>
    </row>
    <row r="574" spans="2:13" x14ac:dyDescent="0.35">
      <c r="B574" s="6" t="s">
        <v>12880</v>
      </c>
      <c r="C574" s="8">
        <v>10414.849200000001</v>
      </c>
      <c r="L574"/>
      <c r="M574"/>
    </row>
    <row r="575" spans="2:13" x14ac:dyDescent="0.35">
      <c r="B575" s="6" t="s">
        <v>14787</v>
      </c>
      <c r="C575" s="8">
        <v>10414.849200000001</v>
      </c>
      <c r="L575"/>
      <c r="M575"/>
    </row>
    <row r="576" spans="2:13" x14ac:dyDescent="0.35">
      <c r="B576" s="6" t="s">
        <v>17753</v>
      </c>
      <c r="C576" s="8">
        <v>10338.269200000001</v>
      </c>
      <c r="L576"/>
      <c r="M576"/>
    </row>
    <row r="577" spans="2:13" x14ac:dyDescent="0.35">
      <c r="B577" s="6" t="s">
        <v>18219</v>
      </c>
      <c r="C577" s="8">
        <v>10338.269200000001</v>
      </c>
      <c r="L577"/>
      <c r="M577"/>
    </row>
    <row r="578" spans="2:13" x14ac:dyDescent="0.35">
      <c r="B578" s="6" t="s">
        <v>15844</v>
      </c>
      <c r="C578" s="8">
        <v>10338.269200000001</v>
      </c>
      <c r="L578"/>
      <c r="M578"/>
    </row>
    <row r="579" spans="2:13" x14ac:dyDescent="0.35">
      <c r="B579" s="6" t="s">
        <v>3608</v>
      </c>
      <c r="C579" s="8">
        <v>10338.269200000001</v>
      </c>
      <c r="L579"/>
      <c r="M579"/>
    </row>
    <row r="580" spans="2:13" x14ac:dyDescent="0.35">
      <c r="B580" s="6" t="s">
        <v>1767</v>
      </c>
      <c r="C580" s="8">
        <v>10338.269200000001</v>
      </c>
      <c r="L580"/>
      <c r="M580"/>
    </row>
    <row r="581" spans="2:13" x14ac:dyDescent="0.35">
      <c r="B581" s="6" t="s">
        <v>4211</v>
      </c>
      <c r="C581" s="8">
        <v>10338.269200000001</v>
      </c>
      <c r="L581"/>
      <c r="M581"/>
    </row>
    <row r="582" spans="2:13" x14ac:dyDescent="0.35">
      <c r="B582" s="6" t="s">
        <v>720</v>
      </c>
      <c r="C582" s="8">
        <v>10338.269200000001</v>
      </c>
      <c r="L582"/>
      <c r="M582"/>
    </row>
    <row r="583" spans="2:13" x14ac:dyDescent="0.35">
      <c r="B583" s="6" t="s">
        <v>8070</v>
      </c>
      <c r="C583" s="8">
        <v>10338.269200000001</v>
      </c>
      <c r="L583"/>
      <c r="M583"/>
    </row>
    <row r="584" spans="2:13" x14ac:dyDescent="0.35">
      <c r="B584" s="6" t="s">
        <v>11414</v>
      </c>
      <c r="C584" s="8">
        <v>9848.8305999999993</v>
      </c>
      <c r="L584"/>
      <c r="M584"/>
    </row>
    <row r="585" spans="2:13" x14ac:dyDescent="0.35">
      <c r="B585" s="6" t="s">
        <v>12130</v>
      </c>
      <c r="C585" s="8">
        <v>9848.8305999999993</v>
      </c>
      <c r="L585"/>
      <c r="M585"/>
    </row>
    <row r="586" spans="2:13" x14ac:dyDescent="0.35">
      <c r="B586" s="6" t="s">
        <v>11780</v>
      </c>
      <c r="C586" s="8">
        <v>9848.8305999999993</v>
      </c>
      <c r="L586"/>
      <c r="M586"/>
    </row>
    <row r="587" spans="2:13" x14ac:dyDescent="0.35">
      <c r="B587" s="6" t="s">
        <v>14899</v>
      </c>
      <c r="C587" s="8">
        <v>9848.8305999999993</v>
      </c>
      <c r="L587"/>
      <c r="M587"/>
    </row>
    <row r="588" spans="2:13" x14ac:dyDescent="0.35">
      <c r="B588" s="6" t="s">
        <v>18134</v>
      </c>
      <c r="C588" s="8">
        <v>9848.8305999999993</v>
      </c>
      <c r="L588"/>
      <c r="M588"/>
    </row>
    <row r="589" spans="2:13" x14ac:dyDescent="0.35">
      <c r="B589" s="6" t="s">
        <v>15243</v>
      </c>
      <c r="C589" s="8">
        <v>9848.8305999999993</v>
      </c>
      <c r="L589"/>
      <c r="M589"/>
    </row>
    <row r="590" spans="2:13" x14ac:dyDescent="0.35">
      <c r="B590" s="6" t="s">
        <v>16421</v>
      </c>
      <c r="C590" s="8">
        <v>9848.8305999999993</v>
      </c>
      <c r="L590"/>
      <c r="M590"/>
    </row>
    <row r="591" spans="2:13" x14ac:dyDescent="0.35">
      <c r="B591" s="6" t="s">
        <v>10768</v>
      </c>
      <c r="C591" s="8">
        <v>9848.8305999999993</v>
      </c>
      <c r="L591"/>
      <c r="M591"/>
    </row>
    <row r="592" spans="2:13" x14ac:dyDescent="0.35">
      <c r="B592" s="6" t="s">
        <v>16951</v>
      </c>
      <c r="C592" s="8">
        <v>9848.8305999999993</v>
      </c>
      <c r="L592"/>
      <c r="M592"/>
    </row>
    <row r="593" spans="2:13" x14ac:dyDescent="0.35">
      <c r="B593" s="6" t="s">
        <v>15658</v>
      </c>
      <c r="C593" s="8">
        <v>9848.8305999999993</v>
      </c>
      <c r="L593"/>
      <c r="M593"/>
    </row>
    <row r="594" spans="2:13" x14ac:dyDescent="0.35">
      <c r="B594" s="6" t="s">
        <v>13891</v>
      </c>
      <c r="C594" s="8">
        <v>9848.8305999999993</v>
      </c>
      <c r="L594"/>
      <c r="M594"/>
    </row>
    <row r="595" spans="2:13" x14ac:dyDescent="0.35">
      <c r="B595" s="6" t="s">
        <v>10085</v>
      </c>
      <c r="C595" s="8">
        <v>9848.8305999999993</v>
      </c>
      <c r="L595"/>
      <c r="M595"/>
    </row>
    <row r="596" spans="2:13" x14ac:dyDescent="0.35">
      <c r="B596" s="6" t="s">
        <v>12360</v>
      </c>
      <c r="C596" s="8">
        <v>9848.8305999999993</v>
      </c>
      <c r="L596"/>
      <c r="M596"/>
    </row>
    <row r="597" spans="2:13" x14ac:dyDescent="0.35">
      <c r="B597" s="6" t="s">
        <v>16004</v>
      </c>
      <c r="C597" s="8">
        <v>9848.8305999999993</v>
      </c>
      <c r="L597"/>
      <c r="M597"/>
    </row>
    <row r="598" spans="2:13" x14ac:dyDescent="0.35">
      <c r="B598" s="6" t="s">
        <v>16357</v>
      </c>
      <c r="C598" s="8">
        <v>9848.8305999999993</v>
      </c>
      <c r="L598"/>
      <c r="M598"/>
    </row>
    <row r="599" spans="2:13" x14ac:dyDescent="0.35">
      <c r="B599" s="6" t="s">
        <v>16255</v>
      </c>
      <c r="C599" s="8">
        <v>9848.8305999999993</v>
      </c>
      <c r="L599"/>
      <c r="M599"/>
    </row>
    <row r="600" spans="2:13" x14ac:dyDescent="0.35">
      <c r="B600" s="6" t="s">
        <v>8499</v>
      </c>
      <c r="C600" s="8">
        <v>9848.8305999999993</v>
      </c>
      <c r="L600"/>
      <c r="M600"/>
    </row>
    <row r="601" spans="2:13" x14ac:dyDescent="0.35">
      <c r="B601" s="6" t="s">
        <v>2921</v>
      </c>
      <c r="C601" s="8">
        <v>9848.8305999999993</v>
      </c>
      <c r="L601"/>
      <c r="M601"/>
    </row>
    <row r="602" spans="2:13" x14ac:dyDescent="0.35">
      <c r="B602" s="6" t="s">
        <v>2859</v>
      </c>
      <c r="C602" s="8">
        <v>9848.8305999999993</v>
      </c>
      <c r="L602"/>
      <c r="M602"/>
    </row>
    <row r="603" spans="2:13" x14ac:dyDescent="0.35">
      <c r="B603" s="6" t="s">
        <v>3476</v>
      </c>
      <c r="C603" s="8">
        <v>9848.8305999999993</v>
      </c>
      <c r="L603"/>
      <c r="M603"/>
    </row>
    <row r="604" spans="2:13" x14ac:dyDescent="0.35">
      <c r="B604" s="6" t="s">
        <v>6583</v>
      </c>
      <c r="C604" s="8">
        <v>9848.8305999999993</v>
      </c>
      <c r="L604"/>
      <c r="M604"/>
    </row>
    <row r="605" spans="2:13" x14ac:dyDescent="0.35">
      <c r="B605" s="6" t="s">
        <v>3382</v>
      </c>
      <c r="C605" s="8">
        <v>9848.8305999999993</v>
      </c>
      <c r="L605"/>
      <c r="M605"/>
    </row>
    <row r="606" spans="2:13" x14ac:dyDescent="0.35">
      <c r="B606" s="6" t="s">
        <v>5065</v>
      </c>
      <c r="C606" s="8">
        <v>9848.8305999999993</v>
      </c>
      <c r="L606"/>
      <c r="M606"/>
    </row>
    <row r="607" spans="2:13" x14ac:dyDescent="0.35">
      <c r="B607" s="6" t="s">
        <v>4786</v>
      </c>
      <c r="C607" s="8">
        <v>9848.8305999999993</v>
      </c>
      <c r="L607"/>
      <c r="M607"/>
    </row>
    <row r="608" spans="2:13" x14ac:dyDescent="0.35">
      <c r="B608" s="6" t="s">
        <v>5491</v>
      </c>
      <c r="C608" s="8">
        <v>9848.8305999999993</v>
      </c>
      <c r="L608"/>
      <c r="M608"/>
    </row>
    <row r="609" spans="2:13" x14ac:dyDescent="0.35">
      <c r="B609" s="6" t="s">
        <v>2035</v>
      </c>
      <c r="C609" s="8">
        <v>9848.8305999999993</v>
      </c>
      <c r="L609"/>
      <c r="M609"/>
    </row>
    <row r="610" spans="2:13" x14ac:dyDescent="0.35">
      <c r="B610" s="6" t="s">
        <v>6019</v>
      </c>
      <c r="C610" s="8">
        <v>9848.8305999999993</v>
      </c>
      <c r="L610"/>
      <c r="M610"/>
    </row>
    <row r="611" spans="2:13" x14ac:dyDescent="0.35">
      <c r="B611" s="6" t="s">
        <v>1245</v>
      </c>
      <c r="C611" s="8">
        <v>9848.8305999999993</v>
      </c>
      <c r="L611"/>
      <c r="M611"/>
    </row>
    <row r="612" spans="2:13" x14ac:dyDescent="0.35">
      <c r="B612" s="6" t="s">
        <v>2335</v>
      </c>
      <c r="C612" s="8">
        <v>9848.8305999999993</v>
      </c>
      <c r="L612"/>
      <c r="M612"/>
    </row>
    <row r="613" spans="2:13" x14ac:dyDescent="0.35">
      <c r="B613" s="6" t="s">
        <v>2892</v>
      </c>
      <c r="C613" s="8">
        <v>9848.8305999999993</v>
      </c>
      <c r="L613"/>
      <c r="M613"/>
    </row>
    <row r="614" spans="2:13" x14ac:dyDescent="0.35">
      <c r="B614" s="6" t="s">
        <v>4898</v>
      </c>
      <c r="C614" s="8">
        <v>9848.8305999999993</v>
      </c>
      <c r="L614"/>
      <c r="M614"/>
    </row>
    <row r="615" spans="2:13" x14ac:dyDescent="0.35">
      <c r="B615" s="6" t="s">
        <v>8424</v>
      </c>
      <c r="C615" s="8">
        <v>9848.8305999999993</v>
      </c>
      <c r="L615"/>
      <c r="M615"/>
    </row>
    <row r="616" spans="2:13" x14ac:dyDescent="0.35">
      <c r="B616" s="6" t="s">
        <v>14393</v>
      </c>
      <c r="C616" s="8">
        <v>8927.0136000000002</v>
      </c>
      <c r="L616"/>
      <c r="M616"/>
    </row>
    <row r="617" spans="2:13" x14ac:dyDescent="0.35">
      <c r="B617" s="6" t="s">
        <v>12848</v>
      </c>
      <c r="C617" s="8">
        <v>8927.0136000000002</v>
      </c>
      <c r="L617"/>
      <c r="M617"/>
    </row>
    <row r="618" spans="2:13" x14ac:dyDescent="0.35">
      <c r="B618" s="6" t="s">
        <v>18293</v>
      </c>
      <c r="C618" s="8">
        <v>8927.0136000000002</v>
      </c>
      <c r="L618"/>
      <c r="M618"/>
    </row>
    <row r="619" spans="2:13" x14ac:dyDescent="0.35">
      <c r="B619" s="6" t="s">
        <v>18699</v>
      </c>
      <c r="C619" s="8">
        <v>8927.0136000000002</v>
      </c>
      <c r="L619"/>
      <c r="M619"/>
    </row>
    <row r="620" spans="2:13" x14ac:dyDescent="0.35">
      <c r="B620" s="6" t="s">
        <v>13094</v>
      </c>
      <c r="C620" s="8">
        <v>8927.0136000000002</v>
      </c>
      <c r="L620"/>
      <c r="M620"/>
    </row>
    <row r="621" spans="2:13" x14ac:dyDescent="0.35">
      <c r="B621" s="6" t="s">
        <v>3170</v>
      </c>
      <c r="C621" s="8">
        <v>8927.0136000000002</v>
      </c>
      <c r="L621"/>
      <c r="M621"/>
    </row>
    <row r="622" spans="2:13" x14ac:dyDescent="0.35">
      <c r="B622" s="6" t="s">
        <v>7379</v>
      </c>
      <c r="C622" s="8">
        <v>8927.0136000000002</v>
      </c>
      <c r="L622"/>
      <c r="M622"/>
    </row>
    <row r="623" spans="2:13" x14ac:dyDescent="0.35">
      <c r="B623" s="6" t="s">
        <v>11949</v>
      </c>
      <c r="C623" s="8">
        <v>8861.3736000000008</v>
      </c>
      <c r="L623"/>
      <c r="M623"/>
    </row>
    <row r="624" spans="2:13" x14ac:dyDescent="0.35">
      <c r="B624" s="6" t="s">
        <v>6800</v>
      </c>
      <c r="C624" s="8">
        <v>8861.3736000000008</v>
      </c>
      <c r="L624"/>
      <c r="M624"/>
    </row>
    <row r="625" spans="2:13" x14ac:dyDescent="0.35">
      <c r="B625" s="6" t="s">
        <v>7000</v>
      </c>
      <c r="C625" s="8">
        <v>8861.3736000000008</v>
      </c>
      <c r="L625"/>
      <c r="M625"/>
    </row>
    <row r="626" spans="2:13" x14ac:dyDescent="0.35">
      <c r="B626" s="6" t="s">
        <v>2646</v>
      </c>
      <c r="C626" s="8">
        <v>8861.3736000000008</v>
      </c>
      <c r="L626"/>
      <c r="M626"/>
    </row>
    <row r="627" spans="2:13" x14ac:dyDescent="0.35">
      <c r="B627" s="6" t="s">
        <v>9763</v>
      </c>
      <c r="C627" s="8">
        <v>8861.3736000000008</v>
      </c>
      <c r="L627"/>
      <c r="M627"/>
    </row>
    <row r="628" spans="2:13" x14ac:dyDescent="0.35">
      <c r="B628" s="6" t="s">
        <v>14870</v>
      </c>
      <c r="C628" s="8">
        <v>8441.8547999999992</v>
      </c>
      <c r="L628"/>
      <c r="M628"/>
    </row>
    <row r="629" spans="2:13" x14ac:dyDescent="0.35">
      <c r="B629" s="6" t="s">
        <v>18070</v>
      </c>
      <c r="C629" s="8">
        <v>8441.8547999999992</v>
      </c>
      <c r="L629"/>
      <c r="M629"/>
    </row>
    <row r="630" spans="2:13" x14ac:dyDescent="0.35">
      <c r="B630" s="6" t="s">
        <v>17653</v>
      </c>
      <c r="C630" s="8">
        <v>8441.8547999999992</v>
      </c>
      <c r="L630"/>
      <c r="M630"/>
    </row>
    <row r="631" spans="2:13" x14ac:dyDescent="0.35">
      <c r="B631" s="6" t="s">
        <v>12618</v>
      </c>
      <c r="C631" s="8">
        <v>8441.8547999999992</v>
      </c>
      <c r="L631"/>
      <c r="M631"/>
    </row>
    <row r="632" spans="2:13" x14ac:dyDescent="0.35">
      <c r="B632" s="6" t="s">
        <v>15691</v>
      </c>
      <c r="C632" s="8">
        <v>8441.8547999999992</v>
      </c>
      <c r="L632"/>
      <c r="M632"/>
    </row>
    <row r="633" spans="2:13" x14ac:dyDescent="0.35">
      <c r="B633" s="6" t="s">
        <v>13031</v>
      </c>
      <c r="C633" s="8">
        <v>8441.8547999999992</v>
      </c>
      <c r="L633"/>
      <c r="M633"/>
    </row>
    <row r="634" spans="2:13" x14ac:dyDescent="0.35">
      <c r="B634" s="6" t="s">
        <v>10620</v>
      </c>
      <c r="C634" s="8">
        <v>8441.8547999999992</v>
      </c>
      <c r="L634"/>
      <c r="M634"/>
    </row>
    <row r="635" spans="2:13" x14ac:dyDescent="0.35">
      <c r="B635" s="6" t="s">
        <v>15152</v>
      </c>
      <c r="C635" s="8">
        <v>8441.8547999999992</v>
      </c>
      <c r="L635"/>
      <c r="M635"/>
    </row>
    <row r="636" spans="2:13" x14ac:dyDescent="0.35">
      <c r="B636" s="6" t="s">
        <v>18728</v>
      </c>
      <c r="C636" s="8">
        <v>8441.8547999999992</v>
      </c>
      <c r="L636"/>
      <c r="M636"/>
    </row>
    <row r="637" spans="2:13" x14ac:dyDescent="0.35">
      <c r="B637" s="6" t="s">
        <v>13058</v>
      </c>
      <c r="C637" s="8">
        <v>8441.8547999999992</v>
      </c>
      <c r="L637"/>
      <c r="M637"/>
    </row>
    <row r="638" spans="2:13" x14ac:dyDescent="0.35">
      <c r="B638" s="6" t="s">
        <v>13431</v>
      </c>
      <c r="C638" s="8">
        <v>8441.8547999999992</v>
      </c>
      <c r="L638"/>
      <c r="M638"/>
    </row>
    <row r="639" spans="2:13" x14ac:dyDescent="0.35">
      <c r="B639" s="6" t="s">
        <v>15958</v>
      </c>
      <c r="C639" s="8">
        <v>8441.8547999999992</v>
      </c>
      <c r="L639"/>
      <c r="M639"/>
    </row>
    <row r="640" spans="2:13" x14ac:dyDescent="0.35">
      <c r="B640" s="6" t="s">
        <v>10164</v>
      </c>
      <c r="C640" s="8">
        <v>8441.8547999999992</v>
      </c>
      <c r="L640"/>
      <c r="M640"/>
    </row>
    <row r="641" spans="2:13" x14ac:dyDescent="0.35">
      <c r="B641" s="6" t="s">
        <v>18559</v>
      </c>
      <c r="C641" s="8">
        <v>8441.8547999999992</v>
      </c>
      <c r="L641"/>
      <c r="M641"/>
    </row>
    <row r="642" spans="2:13" x14ac:dyDescent="0.35">
      <c r="B642" s="6" t="s">
        <v>18332</v>
      </c>
      <c r="C642" s="8">
        <v>8441.8547999999992</v>
      </c>
      <c r="L642"/>
      <c r="M642"/>
    </row>
    <row r="643" spans="2:13" x14ac:dyDescent="0.35">
      <c r="B643" s="6" t="s">
        <v>17445</v>
      </c>
      <c r="C643" s="8">
        <v>8441.8547999999992</v>
      </c>
      <c r="L643"/>
      <c r="M643"/>
    </row>
    <row r="644" spans="2:13" x14ac:dyDescent="0.35">
      <c r="B644" s="6" t="s">
        <v>16381</v>
      </c>
      <c r="C644" s="8">
        <v>8441.8547999999992</v>
      </c>
      <c r="L644"/>
      <c r="M644"/>
    </row>
    <row r="645" spans="2:13" x14ac:dyDescent="0.35">
      <c r="B645" s="6" t="s">
        <v>14773</v>
      </c>
      <c r="C645" s="8">
        <v>8441.8547999999992</v>
      </c>
      <c r="L645"/>
      <c r="M645"/>
    </row>
    <row r="646" spans="2:13" x14ac:dyDescent="0.35">
      <c r="B646" s="6" t="s">
        <v>11829</v>
      </c>
      <c r="C646" s="8">
        <v>8441.8547999999992</v>
      </c>
      <c r="L646"/>
      <c r="M646"/>
    </row>
    <row r="647" spans="2:13" x14ac:dyDescent="0.35">
      <c r="B647" s="6" t="s">
        <v>3188</v>
      </c>
      <c r="C647" s="8">
        <v>8441.8547999999992</v>
      </c>
      <c r="L647"/>
      <c r="M647"/>
    </row>
    <row r="648" spans="2:13" x14ac:dyDescent="0.35">
      <c r="B648" s="6" t="s">
        <v>891</v>
      </c>
      <c r="C648" s="8">
        <v>8441.8547999999992</v>
      </c>
      <c r="L648"/>
      <c r="M648"/>
    </row>
    <row r="649" spans="2:13" x14ac:dyDescent="0.35">
      <c r="B649" s="6" t="s">
        <v>9122</v>
      </c>
      <c r="C649" s="8">
        <v>8441.8547999999992</v>
      </c>
      <c r="L649"/>
      <c r="M649"/>
    </row>
    <row r="650" spans="2:13" x14ac:dyDescent="0.35">
      <c r="B650" s="6" t="s">
        <v>5557</v>
      </c>
      <c r="C650" s="8">
        <v>8441.8547999999992</v>
      </c>
      <c r="L650"/>
      <c r="M650"/>
    </row>
    <row r="651" spans="2:13" x14ac:dyDescent="0.35">
      <c r="B651" s="6" t="s">
        <v>3808</v>
      </c>
      <c r="C651" s="8">
        <v>8441.8547999999992</v>
      </c>
      <c r="L651"/>
      <c r="M651"/>
    </row>
    <row r="652" spans="2:13" x14ac:dyDescent="0.35">
      <c r="B652" s="6" t="s">
        <v>1036</v>
      </c>
      <c r="C652" s="8">
        <v>8441.8547999999992</v>
      </c>
      <c r="L652"/>
      <c r="M652"/>
    </row>
    <row r="653" spans="2:13" x14ac:dyDescent="0.35">
      <c r="B653" s="6" t="s">
        <v>2716</v>
      </c>
      <c r="C653" s="8">
        <v>8441.8547999999992</v>
      </c>
      <c r="L653"/>
      <c r="M653"/>
    </row>
    <row r="654" spans="2:13" x14ac:dyDescent="0.35">
      <c r="B654" s="6" t="s">
        <v>4856</v>
      </c>
      <c r="C654" s="8">
        <v>8441.8547999999992</v>
      </c>
      <c r="L654"/>
      <c r="M654"/>
    </row>
    <row r="655" spans="2:13" x14ac:dyDescent="0.35">
      <c r="B655" s="6" t="s">
        <v>666</v>
      </c>
      <c r="C655" s="8">
        <v>8441.8547999999992</v>
      </c>
      <c r="L655"/>
      <c r="M655"/>
    </row>
    <row r="656" spans="2:13" x14ac:dyDescent="0.35">
      <c r="B656" s="6" t="s">
        <v>4874</v>
      </c>
      <c r="C656" s="8">
        <v>8441.8547999999992</v>
      </c>
      <c r="L656"/>
      <c r="M656"/>
    </row>
    <row r="657" spans="2:13" x14ac:dyDescent="0.35">
      <c r="B657" s="6" t="s">
        <v>8678</v>
      </c>
      <c r="C657" s="8">
        <v>8441.8547999999992</v>
      </c>
      <c r="L657"/>
      <c r="M657"/>
    </row>
    <row r="658" spans="2:13" x14ac:dyDescent="0.35">
      <c r="B658" s="6" t="s">
        <v>1837</v>
      </c>
      <c r="C658" s="8">
        <v>8441.8547999999992</v>
      </c>
      <c r="L658"/>
      <c r="M658"/>
    </row>
    <row r="659" spans="2:13" x14ac:dyDescent="0.35">
      <c r="B659" s="6" t="s">
        <v>1514</v>
      </c>
      <c r="C659" s="8">
        <v>8441.8547999999992</v>
      </c>
      <c r="L659"/>
      <c r="M659"/>
    </row>
    <row r="660" spans="2:13" x14ac:dyDescent="0.35">
      <c r="B660" s="6" t="s">
        <v>2204</v>
      </c>
      <c r="C660" s="8">
        <v>8441.8547999999992</v>
      </c>
      <c r="L660"/>
      <c r="M660"/>
    </row>
    <row r="661" spans="2:13" x14ac:dyDescent="0.35">
      <c r="B661" s="6" t="s">
        <v>1747</v>
      </c>
      <c r="C661" s="8">
        <v>8441.8547999999992</v>
      </c>
      <c r="L661"/>
      <c r="M661"/>
    </row>
    <row r="662" spans="2:13" x14ac:dyDescent="0.35">
      <c r="B662" s="6" t="s">
        <v>7070</v>
      </c>
      <c r="C662" s="8">
        <v>8441.8547999999992</v>
      </c>
      <c r="L662"/>
      <c r="M662"/>
    </row>
    <row r="663" spans="2:13" x14ac:dyDescent="0.35">
      <c r="B663" s="6" t="s">
        <v>9116</v>
      </c>
      <c r="C663" s="8">
        <v>8441.8547999999992</v>
      </c>
      <c r="L663"/>
      <c r="M663"/>
    </row>
    <row r="664" spans="2:13" x14ac:dyDescent="0.35">
      <c r="B664" s="6" t="s">
        <v>7091</v>
      </c>
      <c r="C664" s="8">
        <v>8441.8547999999992</v>
      </c>
      <c r="L664"/>
      <c r="M664"/>
    </row>
    <row r="665" spans="2:13" x14ac:dyDescent="0.35">
      <c r="B665" s="6" t="s">
        <v>9206</v>
      </c>
      <c r="C665" s="8">
        <v>8441.8547999999992</v>
      </c>
      <c r="L665"/>
      <c r="M665"/>
    </row>
    <row r="666" spans="2:13" x14ac:dyDescent="0.35">
      <c r="B666" s="6" t="s">
        <v>5884</v>
      </c>
      <c r="C666" s="8">
        <v>8441.8547999999992</v>
      </c>
      <c r="L666"/>
      <c r="M666"/>
    </row>
    <row r="667" spans="2:13" x14ac:dyDescent="0.35">
      <c r="B667" s="6" t="s">
        <v>5330</v>
      </c>
      <c r="C667" s="8">
        <v>8441.8547999999992</v>
      </c>
      <c r="L667"/>
      <c r="M667"/>
    </row>
    <row r="668" spans="2:13" x14ac:dyDescent="0.35">
      <c r="B668" s="6" t="s">
        <v>8554</v>
      </c>
      <c r="C668" s="8">
        <v>8441.8547999999992</v>
      </c>
      <c r="L668"/>
      <c r="M668"/>
    </row>
    <row r="669" spans="2:13" x14ac:dyDescent="0.35">
      <c r="B669" s="6" t="s">
        <v>4604</v>
      </c>
      <c r="C669" s="8">
        <v>8441.8547999999992</v>
      </c>
      <c r="L669"/>
      <c r="M669"/>
    </row>
    <row r="670" spans="2:13" x14ac:dyDescent="0.35">
      <c r="B670" s="6" t="s">
        <v>889</v>
      </c>
      <c r="C670" s="8">
        <v>8441.8547999999992</v>
      </c>
      <c r="L670"/>
      <c r="M670"/>
    </row>
    <row r="671" spans="2:13" x14ac:dyDescent="0.35">
      <c r="B671" s="6" t="s">
        <v>4980</v>
      </c>
      <c r="C671" s="8">
        <v>8441.8547999999992</v>
      </c>
      <c r="L671"/>
      <c r="M671"/>
    </row>
    <row r="672" spans="2:13" x14ac:dyDescent="0.35">
      <c r="B672" s="6" t="s">
        <v>10571</v>
      </c>
      <c r="C672" s="8">
        <v>7439.1779999999999</v>
      </c>
      <c r="L672"/>
      <c r="M672"/>
    </row>
    <row r="673" spans="2:13" x14ac:dyDescent="0.35">
      <c r="B673" s="6" t="s">
        <v>3546</v>
      </c>
      <c r="C673" s="8">
        <v>7439.1779999999999</v>
      </c>
      <c r="L673"/>
      <c r="M673"/>
    </row>
    <row r="674" spans="2:13" x14ac:dyDescent="0.35">
      <c r="B674" s="6" t="s">
        <v>6179</v>
      </c>
      <c r="C674" s="8">
        <v>7439.1779999999999</v>
      </c>
      <c r="L674"/>
      <c r="M674"/>
    </row>
    <row r="675" spans="2:13" x14ac:dyDescent="0.35">
      <c r="B675" s="6" t="s">
        <v>8002</v>
      </c>
      <c r="C675" s="8">
        <v>7384.4780000000001</v>
      </c>
      <c r="L675"/>
      <c r="M675"/>
    </row>
    <row r="676" spans="2:13" x14ac:dyDescent="0.35">
      <c r="B676" s="6" t="s">
        <v>8779</v>
      </c>
      <c r="C676" s="8">
        <v>7384.4780000000001</v>
      </c>
      <c r="L676"/>
      <c r="M676"/>
    </row>
    <row r="677" spans="2:13" x14ac:dyDescent="0.35">
      <c r="B677" s="6" t="s">
        <v>4560</v>
      </c>
      <c r="C677" s="8">
        <v>7384.4780000000001</v>
      </c>
      <c r="L677"/>
      <c r="M677"/>
    </row>
    <row r="678" spans="2:13" x14ac:dyDescent="0.35">
      <c r="B678" s="6" t="s">
        <v>16325</v>
      </c>
      <c r="C678" s="8">
        <v>7034.8789999999999</v>
      </c>
      <c r="L678"/>
      <c r="M678"/>
    </row>
    <row r="679" spans="2:13" x14ac:dyDescent="0.35">
      <c r="B679" s="6" t="s">
        <v>11498</v>
      </c>
      <c r="C679" s="8">
        <v>7034.8789999999999</v>
      </c>
      <c r="L679"/>
      <c r="M679"/>
    </row>
    <row r="680" spans="2:13" x14ac:dyDescent="0.35">
      <c r="B680" s="6" t="s">
        <v>15798</v>
      </c>
      <c r="C680" s="8">
        <v>7034.8789999999999</v>
      </c>
      <c r="L680"/>
      <c r="M680"/>
    </row>
    <row r="681" spans="2:13" x14ac:dyDescent="0.35">
      <c r="B681" s="6" t="s">
        <v>10425</v>
      </c>
      <c r="C681" s="8">
        <v>7034.8789999999999</v>
      </c>
      <c r="L681"/>
      <c r="M681"/>
    </row>
    <row r="682" spans="2:13" x14ac:dyDescent="0.35">
      <c r="B682" s="6" t="s">
        <v>13759</v>
      </c>
      <c r="C682" s="8">
        <v>7034.8789999999999</v>
      </c>
      <c r="L682"/>
      <c r="M682"/>
    </row>
    <row r="683" spans="2:13" x14ac:dyDescent="0.35">
      <c r="B683" s="6" t="s">
        <v>13652</v>
      </c>
      <c r="C683" s="8">
        <v>7034.8789999999999</v>
      </c>
      <c r="L683"/>
      <c r="M683"/>
    </row>
    <row r="684" spans="2:13" x14ac:dyDescent="0.35">
      <c r="B684" s="6" t="s">
        <v>16744</v>
      </c>
      <c r="C684" s="8">
        <v>7034.8789999999999</v>
      </c>
      <c r="L684"/>
      <c r="M684"/>
    </row>
    <row r="685" spans="2:13" x14ac:dyDescent="0.35">
      <c r="B685" s="6" t="s">
        <v>16061</v>
      </c>
      <c r="C685" s="8">
        <v>7034.8789999999999</v>
      </c>
      <c r="L685"/>
      <c r="M685"/>
    </row>
    <row r="686" spans="2:13" x14ac:dyDescent="0.35">
      <c r="B686" s="6" t="s">
        <v>17686</v>
      </c>
      <c r="C686" s="8">
        <v>7034.8789999999999</v>
      </c>
      <c r="L686"/>
      <c r="M686"/>
    </row>
    <row r="687" spans="2:13" x14ac:dyDescent="0.35">
      <c r="B687" s="6" t="s">
        <v>18301</v>
      </c>
      <c r="C687" s="8">
        <v>7034.8789999999999</v>
      </c>
      <c r="L687"/>
      <c r="M687"/>
    </row>
    <row r="688" spans="2:13" x14ac:dyDescent="0.35">
      <c r="B688" s="6" t="s">
        <v>11788</v>
      </c>
      <c r="C688" s="8">
        <v>7034.8789999999999</v>
      </c>
      <c r="L688"/>
      <c r="M688"/>
    </row>
    <row r="689" spans="2:13" x14ac:dyDescent="0.35">
      <c r="B689" s="6" t="s">
        <v>18384</v>
      </c>
      <c r="C689" s="8">
        <v>7034.8789999999999</v>
      </c>
      <c r="L689"/>
      <c r="M689"/>
    </row>
    <row r="690" spans="2:13" x14ac:dyDescent="0.35">
      <c r="B690" s="6" t="s">
        <v>16412</v>
      </c>
      <c r="C690" s="8">
        <v>7034.8789999999999</v>
      </c>
      <c r="L690"/>
      <c r="M690"/>
    </row>
    <row r="691" spans="2:13" x14ac:dyDescent="0.35">
      <c r="B691" s="6" t="s">
        <v>10941</v>
      </c>
      <c r="C691" s="8">
        <v>7034.8789999999999</v>
      </c>
      <c r="L691"/>
      <c r="M691"/>
    </row>
    <row r="692" spans="2:13" x14ac:dyDescent="0.35">
      <c r="B692" s="6" t="s">
        <v>12423</v>
      </c>
      <c r="C692" s="8">
        <v>7034.8789999999999</v>
      </c>
      <c r="L692"/>
      <c r="M692"/>
    </row>
    <row r="693" spans="2:13" x14ac:dyDescent="0.35">
      <c r="B693" s="6" t="s">
        <v>17115</v>
      </c>
      <c r="C693" s="8">
        <v>7034.8789999999999</v>
      </c>
      <c r="L693"/>
      <c r="M693"/>
    </row>
    <row r="694" spans="2:13" x14ac:dyDescent="0.35">
      <c r="B694" s="6" t="s">
        <v>11755</v>
      </c>
      <c r="C694" s="8">
        <v>7034.8789999999999</v>
      </c>
      <c r="L694"/>
      <c r="M694"/>
    </row>
    <row r="695" spans="2:13" x14ac:dyDescent="0.35">
      <c r="B695" s="6" t="s">
        <v>11750</v>
      </c>
      <c r="C695" s="8">
        <v>7034.8789999999999</v>
      </c>
      <c r="L695"/>
      <c r="M695"/>
    </row>
    <row r="696" spans="2:13" x14ac:dyDescent="0.35">
      <c r="B696" s="6" t="s">
        <v>2399</v>
      </c>
      <c r="C696" s="8">
        <v>7034.8789999999999</v>
      </c>
      <c r="L696"/>
      <c r="M696"/>
    </row>
    <row r="697" spans="2:13" x14ac:dyDescent="0.35">
      <c r="B697" s="6" t="s">
        <v>1804</v>
      </c>
      <c r="C697" s="8">
        <v>7034.8789999999999</v>
      </c>
      <c r="L697"/>
      <c r="M697"/>
    </row>
    <row r="698" spans="2:13" x14ac:dyDescent="0.35">
      <c r="B698" s="6" t="s">
        <v>4069</v>
      </c>
      <c r="C698" s="8">
        <v>7034.8789999999999</v>
      </c>
      <c r="L698"/>
      <c r="M698"/>
    </row>
    <row r="699" spans="2:13" x14ac:dyDescent="0.35">
      <c r="B699" s="6" t="s">
        <v>5266</v>
      </c>
      <c r="C699" s="8">
        <v>7034.8789999999999</v>
      </c>
      <c r="L699"/>
      <c r="M699"/>
    </row>
    <row r="700" spans="2:13" x14ac:dyDescent="0.35">
      <c r="B700" s="6" t="s">
        <v>2327</v>
      </c>
      <c r="C700" s="8">
        <v>7034.8789999999999</v>
      </c>
      <c r="L700"/>
      <c r="M700"/>
    </row>
    <row r="701" spans="2:13" x14ac:dyDescent="0.35">
      <c r="B701" s="6" t="s">
        <v>2319</v>
      </c>
      <c r="C701" s="8">
        <v>7034.8789999999999</v>
      </c>
      <c r="L701"/>
      <c r="M701"/>
    </row>
    <row r="702" spans="2:13" x14ac:dyDescent="0.35">
      <c r="B702" s="6" t="s">
        <v>8324</v>
      </c>
      <c r="C702" s="8">
        <v>7034.8789999999999</v>
      </c>
      <c r="L702"/>
      <c r="M702"/>
    </row>
    <row r="703" spans="2:13" x14ac:dyDescent="0.35">
      <c r="B703" s="6" t="s">
        <v>2903</v>
      </c>
      <c r="C703" s="8">
        <v>7034.8789999999999</v>
      </c>
      <c r="L703"/>
      <c r="M703"/>
    </row>
    <row r="704" spans="2:13" x14ac:dyDescent="0.35">
      <c r="B704" s="6" t="s">
        <v>5260</v>
      </c>
      <c r="C704" s="8">
        <v>7034.8789999999999</v>
      </c>
      <c r="L704"/>
      <c r="M704"/>
    </row>
    <row r="705" spans="2:13" x14ac:dyDescent="0.35">
      <c r="B705" s="6" t="s">
        <v>6747</v>
      </c>
      <c r="C705" s="8">
        <v>7034.8789999999999</v>
      </c>
      <c r="L705"/>
      <c r="M705"/>
    </row>
    <row r="706" spans="2:13" x14ac:dyDescent="0.35">
      <c r="B706" s="6" t="s">
        <v>3536</v>
      </c>
      <c r="C706" s="8">
        <v>7034.8789999999999</v>
      </c>
      <c r="L706"/>
      <c r="M706"/>
    </row>
    <row r="707" spans="2:13" x14ac:dyDescent="0.35">
      <c r="B707" s="6" t="s">
        <v>6869</v>
      </c>
      <c r="C707" s="8">
        <v>7034.8789999999999</v>
      </c>
      <c r="L707"/>
      <c r="M707"/>
    </row>
    <row r="708" spans="2:13" x14ac:dyDescent="0.35">
      <c r="B708" s="6" t="s">
        <v>3612</v>
      </c>
      <c r="C708" s="8">
        <v>7034.8789999999999</v>
      </c>
      <c r="L708"/>
      <c r="M708"/>
    </row>
    <row r="709" spans="2:13" x14ac:dyDescent="0.35">
      <c r="B709" s="6" t="s">
        <v>3215</v>
      </c>
      <c r="C709" s="8">
        <v>7034.8789999999999</v>
      </c>
      <c r="L709"/>
      <c r="M709"/>
    </row>
    <row r="710" spans="2:13" x14ac:dyDescent="0.35">
      <c r="B710" s="6" t="s">
        <v>8193</v>
      </c>
      <c r="C710" s="8">
        <v>7034.8789999999999</v>
      </c>
      <c r="L710"/>
      <c r="M710"/>
    </row>
    <row r="711" spans="2:13" x14ac:dyDescent="0.35">
      <c r="B711" s="6" t="s">
        <v>9402</v>
      </c>
      <c r="C711" s="8">
        <v>7034.8789999999999</v>
      </c>
      <c r="L711"/>
      <c r="M711"/>
    </row>
    <row r="712" spans="2:13" x14ac:dyDescent="0.35">
      <c r="B712" s="6" t="s">
        <v>1299</v>
      </c>
      <c r="C712" s="8">
        <v>7034.8789999999999</v>
      </c>
      <c r="L712"/>
      <c r="M712"/>
    </row>
    <row r="713" spans="2:13" x14ac:dyDescent="0.35">
      <c r="B713" s="6" t="s">
        <v>7118</v>
      </c>
      <c r="C713" s="8">
        <v>7034.8789999999999</v>
      </c>
      <c r="L713"/>
      <c r="M713"/>
    </row>
    <row r="714" spans="2:13" x14ac:dyDescent="0.35">
      <c r="B714" s="6" t="s">
        <v>5099</v>
      </c>
      <c r="C714" s="8">
        <v>7034.8789999999999</v>
      </c>
      <c r="L714"/>
      <c r="M714"/>
    </row>
    <row r="715" spans="2:13" x14ac:dyDescent="0.35">
      <c r="B715" s="6" t="s">
        <v>7233</v>
      </c>
      <c r="C715" s="8">
        <v>7034.8789999999999</v>
      </c>
      <c r="L715"/>
      <c r="M715"/>
    </row>
    <row r="716" spans="2:13" x14ac:dyDescent="0.35">
      <c r="B716" s="6" t="s">
        <v>1776</v>
      </c>
      <c r="C716" s="8">
        <v>7034.8789999999999</v>
      </c>
      <c r="L716"/>
      <c r="M716"/>
    </row>
    <row r="717" spans="2:13" x14ac:dyDescent="0.35">
      <c r="B717" s="6" t="s">
        <v>3293</v>
      </c>
      <c r="C717" s="8">
        <v>7034.8789999999999</v>
      </c>
      <c r="L717"/>
      <c r="M717"/>
    </row>
    <row r="718" spans="2:13" x14ac:dyDescent="0.35">
      <c r="B718" s="6" t="s">
        <v>2219</v>
      </c>
      <c r="C718" s="8">
        <v>5951.3424000000005</v>
      </c>
      <c r="L718"/>
      <c r="M718"/>
    </row>
    <row r="719" spans="2:13" x14ac:dyDescent="0.35">
      <c r="B719" s="6" t="s">
        <v>6110</v>
      </c>
      <c r="C719" s="8">
        <v>5951.3424000000005</v>
      </c>
      <c r="L719"/>
      <c r="M719"/>
    </row>
    <row r="720" spans="2:13" x14ac:dyDescent="0.35">
      <c r="B720" s="6" t="s">
        <v>18287</v>
      </c>
      <c r="C720" s="8">
        <v>5719.0379999999996</v>
      </c>
      <c r="L720"/>
      <c r="M720"/>
    </row>
    <row r="721" spans="2:13" x14ac:dyDescent="0.35">
      <c r="B721" s="6" t="s">
        <v>14654</v>
      </c>
      <c r="C721" s="8">
        <v>5719.0379999999996</v>
      </c>
      <c r="L721"/>
      <c r="M721"/>
    </row>
    <row r="722" spans="2:13" x14ac:dyDescent="0.35">
      <c r="B722" s="6" t="s">
        <v>16266</v>
      </c>
      <c r="C722" s="8">
        <v>5719.0379999999996</v>
      </c>
      <c r="L722"/>
      <c r="M722"/>
    </row>
    <row r="723" spans="2:13" x14ac:dyDescent="0.35">
      <c r="B723" s="6" t="s">
        <v>7055</v>
      </c>
      <c r="C723" s="8">
        <v>5719.0379999999996</v>
      </c>
      <c r="L723"/>
      <c r="M723"/>
    </row>
    <row r="724" spans="2:13" x14ac:dyDescent="0.35">
      <c r="B724" s="6" t="s">
        <v>5634</v>
      </c>
      <c r="C724" s="8">
        <v>5719.0379999999996</v>
      </c>
      <c r="L724"/>
      <c r="M724"/>
    </row>
    <row r="725" spans="2:13" x14ac:dyDescent="0.35">
      <c r="B725" s="6" t="s">
        <v>7107</v>
      </c>
      <c r="C725" s="8">
        <v>5719.0379999999996</v>
      </c>
      <c r="L725"/>
      <c r="M725"/>
    </row>
    <row r="726" spans="2:13" x14ac:dyDescent="0.35">
      <c r="B726" s="6" t="s">
        <v>12257</v>
      </c>
      <c r="C726" s="8">
        <v>5627.9031999999997</v>
      </c>
      <c r="L726"/>
      <c r="M726"/>
    </row>
    <row r="727" spans="2:13" x14ac:dyDescent="0.35">
      <c r="B727" s="6" t="s">
        <v>14878</v>
      </c>
      <c r="C727" s="8">
        <v>5627.9031999999997</v>
      </c>
      <c r="L727"/>
      <c r="M727"/>
    </row>
    <row r="728" spans="2:13" x14ac:dyDescent="0.35">
      <c r="B728" s="6" t="s">
        <v>17574</v>
      </c>
      <c r="C728" s="8">
        <v>5627.9031999999997</v>
      </c>
      <c r="L728"/>
      <c r="M728"/>
    </row>
    <row r="729" spans="2:13" x14ac:dyDescent="0.35">
      <c r="B729" s="6" t="s">
        <v>18850</v>
      </c>
      <c r="C729" s="8">
        <v>5627.9031999999997</v>
      </c>
      <c r="L729"/>
      <c r="M729"/>
    </row>
    <row r="730" spans="2:13" x14ac:dyDescent="0.35">
      <c r="B730" s="6" t="s">
        <v>18465</v>
      </c>
      <c r="C730" s="8">
        <v>5627.9031999999997</v>
      </c>
      <c r="L730"/>
      <c r="M730"/>
    </row>
    <row r="731" spans="2:13" x14ac:dyDescent="0.35">
      <c r="B731" s="6" t="s">
        <v>11015</v>
      </c>
      <c r="C731" s="8">
        <v>5627.9031999999997</v>
      </c>
      <c r="L731"/>
      <c r="M731"/>
    </row>
    <row r="732" spans="2:13" x14ac:dyDescent="0.35">
      <c r="B732" s="6" t="s">
        <v>18573</v>
      </c>
      <c r="C732" s="8">
        <v>5627.9031999999997</v>
      </c>
      <c r="L732"/>
      <c r="M732"/>
    </row>
    <row r="733" spans="2:13" x14ac:dyDescent="0.35">
      <c r="B733" s="6" t="s">
        <v>11798</v>
      </c>
      <c r="C733" s="8">
        <v>5627.9031999999997</v>
      </c>
      <c r="L733"/>
      <c r="M733"/>
    </row>
    <row r="734" spans="2:13" x14ac:dyDescent="0.35">
      <c r="B734" s="6" t="s">
        <v>15969</v>
      </c>
      <c r="C734" s="8">
        <v>5627.9031999999997</v>
      </c>
      <c r="L734"/>
      <c r="M734"/>
    </row>
    <row r="735" spans="2:13" x14ac:dyDescent="0.35">
      <c r="B735" s="6" t="s">
        <v>11999</v>
      </c>
      <c r="C735" s="8">
        <v>5627.9031999999997</v>
      </c>
      <c r="L735"/>
      <c r="M735"/>
    </row>
    <row r="736" spans="2:13" x14ac:dyDescent="0.35">
      <c r="B736" s="6" t="s">
        <v>15851</v>
      </c>
      <c r="C736" s="8">
        <v>5627.9031999999997</v>
      </c>
      <c r="L736"/>
      <c r="M736"/>
    </row>
    <row r="737" spans="2:13" x14ac:dyDescent="0.35">
      <c r="B737" s="6" t="s">
        <v>15784</v>
      </c>
      <c r="C737" s="8">
        <v>5627.9031999999997</v>
      </c>
      <c r="L737"/>
      <c r="M737"/>
    </row>
    <row r="738" spans="2:13" x14ac:dyDescent="0.35">
      <c r="B738" s="6" t="s">
        <v>12085</v>
      </c>
      <c r="C738" s="8">
        <v>5627.9031999999997</v>
      </c>
      <c r="L738"/>
      <c r="M738"/>
    </row>
    <row r="739" spans="2:13" x14ac:dyDescent="0.35">
      <c r="B739" s="6" t="s">
        <v>9971</v>
      </c>
      <c r="C739" s="8">
        <v>5627.9031999999997</v>
      </c>
      <c r="L739"/>
      <c r="M739"/>
    </row>
    <row r="740" spans="2:13" x14ac:dyDescent="0.35">
      <c r="B740" s="6" t="s">
        <v>12750</v>
      </c>
      <c r="C740" s="8">
        <v>5627.9031999999997</v>
      </c>
      <c r="L740"/>
      <c r="M740"/>
    </row>
    <row r="741" spans="2:13" x14ac:dyDescent="0.35">
      <c r="B741" s="6" t="s">
        <v>11160</v>
      </c>
      <c r="C741" s="8">
        <v>5627.9031999999997</v>
      </c>
      <c r="L741"/>
      <c r="M741"/>
    </row>
    <row r="742" spans="2:13" x14ac:dyDescent="0.35">
      <c r="B742" s="6" t="s">
        <v>14248</v>
      </c>
      <c r="C742" s="8">
        <v>5627.9031999999997</v>
      </c>
      <c r="L742"/>
      <c r="M742"/>
    </row>
    <row r="743" spans="2:13" x14ac:dyDescent="0.35">
      <c r="B743" s="6" t="s">
        <v>11703</v>
      </c>
      <c r="C743" s="8">
        <v>5627.9031999999997</v>
      </c>
      <c r="L743"/>
      <c r="M743"/>
    </row>
    <row r="744" spans="2:13" x14ac:dyDescent="0.35">
      <c r="B744" s="6" t="s">
        <v>10107</v>
      </c>
      <c r="C744" s="8">
        <v>5627.9031999999997</v>
      </c>
      <c r="L744"/>
      <c r="M744"/>
    </row>
    <row r="745" spans="2:13" x14ac:dyDescent="0.35">
      <c r="B745" s="6" t="s">
        <v>12704</v>
      </c>
      <c r="C745" s="8">
        <v>5627.9031999999997</v>
      </c>
      <c r="L745"/>
      <c r="M745"/>
    </row>
    <row r="746" spans="2:13" x14ac:dyDescent="0.35">
      <c r="B746" s="6" t="s">
        <v>10183</v>
      </c>
      <c r="C746" s="8">
        <v>5627.9031999999997</v>
      </c>
      <c r="L746"/>
      <c r="M746"/>
    </row>
    <row r="747" spans="2:13" x14ac:dyDescent="0.35">
      <c r="B747" s="6" t="s">
        <v>16291</v>
      </c>
      <c r="C747" s="8">
        <v>5627.9031999999997</v>
      </c>
      <c r="L747"/>
      <c r="M747"/>
    </row>
    <row r="748" spans="2:13" x14ac:dyDescent="0.35">
      <c r="B748" s="6" t="s">
        <v>9145</v>
      </c>
      <c r="C748" s="8">
        <v>5627.9031999999997</v>
      </c>
      <c r="L748"/>
      <c r="M748"/>
    </row>
    <row r="749" spans="2:13" x14ac:dyDescent="0.35">
      <c r="B749" s="6" t="s">
        <v>8538</v>
      </c>
      <c r="C749" s="8">
        <v>5627.9031999999997</v>
      </c>
      <c r="L749"/>
      <c r="M749"/>
    </row>
    <row r="750" spans="2:13" x14ac:dyDescent="0.35">
      <c r="B750" s="6" t="s">
        <v>8181</v>
      </c>
      <c r="C750" s="8">
        <v>5627.9031999999997</v>
      </c>
      <c r="L750"/>
      <c r="M750"/>
    </row>
    <row r="751" spans="2:13" x14ac:dyDescent="0.35">
      <c r="B751" s="6" t="s">
        <v>2734</v>
      </c>
      <c r="C751" s="8">
        <v>5627.9031999999997</v>
      </c>
      <c r="L751"/>
      <c r="M751"/>
    </row>
    <row r="752" spans="2:13" x14ac:dyDescent="0.35">
      <c r="B752" s="6" t="s">
        <v>1401</v>
      </c>
      <c r="C752" s="8">
        <v>5627.9031999999997</v>
      </c>
      <c r="L752"/>
      <c r="M752"/>
    </row>
    <row r="753" spans="2:13" x14ac:dyDescent="0.35">
      <c r="B753" s="6" t="s">
        <v>1718</v>
      </c>
      <c r="C753" s="8">
        <v>5627.9031999999997</v>
      </c>
      <c r="L753"/>
      <c r="M753"/>
    </row>
    <row r="754" spans="2:13" x14ac:dyDescent="0.35">
      <c r="B754" s="6" t="s">
        <v>3672</v>
      </c>
      <c r="C754" s="8">
        <v>5627.9031999999997</v>
      </c>
      <c r="L754"/>
      <c r="M754"/>
    </row>
    <row r="755" spans="2:13" x14ac:dyDescent="0.35">
      <c r="B755" s="6" t="s">
        <v>582</v>
      </c>
      <c r="C755" s="8">
        <v>5627.9031999999997</v>
      </c>
      <c r="L755"/>
      <c r="M755"/>
    </row>
    <row r="756" spans="2:13" x14ac:dyDescent="0.35">
      <c r="B756" s="6" t="s">
        <v>8355</v>
      </c>
      <c r="C756" s="8">
        <v>5627.9031999999997</v>
      </c>
      <c r="L756"/>
      <c r="M756"/>
    </row>
    <row r="757" spans="2:13" x14ac:dyDescent="0.35">
      <c r="B757" s="6" t="s">
        <v>4469</v>
      </c>
      <c r="C757" s="8">
        <v>5627.9031999999997</v>
      </c>
      <c r="L757"/>
      <c r="M757"/>
    </row>
    <row r="758" spans="2:13" x14ac:dyDescent="0.35">
      <c r="B758" s="6" t="s">
        <v>2572</v>
      </c>
      <c r="C758" s="8">
        <v>5627.9031999999997</v>
      </c>
      <c r="L758"/>
      <c r="M758"/>
    </row>
    <row r="759" spans="2:13" x14ac:dyDescent="0.35">
      <c r="B759" s="6" t="s">
        <v>9369</v>
      </c>
      <c r="C759" s="8">
        <v>5627.9031999999997</v>
      </c>
      <c r="L759"/>
      <c r="M759"/>
    </row>
    <row r="760" spans="2:13" x14ac:dyDescent="0.35">
      <c r="B760" s="6" t="s">
        <v>9113</v>
      </c>
      <c r="C760" s="8">
        <v>5627.9031999999997</v>
      </c>
      <c r="L760"/>
      <c r="M760"/>
    </row>
    <row r="761" spans="2:13" x14ac:dyDescent="0.35">
      <c r="B761" s="6" t="s">
        <v>6010</v>
      </c>
      <c r="C761" s="8">
        <v>5627.9031999999997</v>
      </c>
      <c r="L761"/>
      <c r="M761"/>
    </row>
    <row r="762" spans="2:13" x14ac:dyDescent="0.35">
      <c r="B762" s="6" t="s">
        <v>7976</v>
      </c>
      <c r="C762" s="8">
        <v>5627.9031999999997</v>
      </c>
      <c r="L762"/>
      <c r="M762"/>
    </row>
    <row r="763" spans="2:13" x14ac:dyDescent="0.35">
      <c r="B763" s="6" t="s">
        <v>5014</v>
      </c>
      <c r="C763" s="8">
        <v>5627.9031999999997</v>
      </c>
      <c r="L763"/>
      <c r="M763"/>
    </row>
    <row r="764" spans="2:13" x14ac:dyDescent="0.35">
      <c r="B764" s="6" t="s">
        <v>18562</v>
      </c>
      <c r="C764" s="8">
        <v>5433.0861000000004</v>
      </c>
      <c r="L764"/>
      <c r="M764"/>
    </row>
    <row r="765" spans="2:13" x14ac:dyDescent="0.35">
      <c r="B765" s="6" t="s">
        <v>14319</v>
      </c>
      <c r="C765" s="8">
        <v>5433.0861000000004</v>
      </c>
      <c r="L765"/>
      <c r="M765"/>
    </row>
    <row r="766" spans="2:13" x14ac:dyDescent="0.35">
      <c r="B766" s="6" t="s">
        <v>2845</v>
      </c>
      <c r="C766" s="8">
        <v>5433.0861000000004</v>
      </c>
      <c r="L766"/>
      <c r="M766"/>
    </row>
    <row r="767" spans="2:13" x14ac:dyDescent="0.35">
      <c r="B767" s="6" t="s">
        <v>12031</v>
      </c>
      <c r="C767" s="8">
        <v>5147.1342000000004</v>
      </c>
      <c r="L767"/>
      <c r="M767"/>
    </row>
    <row r="768" spans="2:13" x14ac:dyDescent="0.35">
      <c r="B768" s="6" t="s">
        <v>11236</v>
      </c>
      <c r="C768" s="8">
        <v>5147.1342000000004</v>
      </c>
      <c r="L768"/>
      <c r="M768"/>
    </row>
    <row r="769" spans="2:13" x14ac:dyDescent="0.35">
      <c r="B769" s="6" t="s">
        <v>16651</v>
      </c>
      <c r="C769" s="8">
        <v>5147.1342000000004</v>
      </c>
      <c r="L769"/>
      <c r="M769"/>
    </row>
    <row r="770" spans="2:13" x14ac:dyDescent="0.35">
      <c r="B770" s="6" t="s">
        <v>9840</v>
      </c>
      <c r="C770" s="8">
        <v>5147.1342000000004</v>
      </c>
      <c r="L770"/>
      <c r="M770"/>
    </row>
    <row r="771" spans="2:13" x14ac:dyDescent="0.35">
      <c r="B771" s="6" t="s">
        <v>3740</v>
      </c>
      <c r="C771" s="8">
        <v>5147.1342000000004</v>
      </c>
      <c r="L771"/>
      <c r="M771"/>
    </row>
    <row r="772" spans="2:13" x14ac:dyDescent="0.35">
      <c r="B772" s="6" t="s">
        <v>5585</v>
      </c>
      <c r="C772" s="8">
        <v>5147.1342000000004</v>
      </c>
      <c r="L772"/>
      <c r="M772"/>
    </row>
    <row r="773" spans="2:13" x14ac:dyDescent="0.35">
      <c r="B773" s="6" t="s">
        <v>6049</v>
      </c>
      <c r="C773" s="8">
        <v>5147.1342000000004</v>
      </c>
      <c r="L773"/>
      <c r="M773"/>
    </row>
    <row r="774" spans="2:13" x14ac:dyDescent="0.35">
      <c r="B774" s="6" t="s">
        <v>2206</v>
      </c>
      <c r="C774" s="8">
        <v>5147.1342000000004</v>
      </c>
      <c r="L774"/>
      <c r="M774"/>
    </row>
    <row r="775" spans="2:13" x14ac:dyDescent="0.35">
      <c r="B775" s="6" t="s">
        <v>8768</v>
      </c>
      <c r="C775" s="8">
        <v>5147.1342000000004</v>
      </c>
      <c r="L775"/>
      <c r="M775"/>
    </row>
    <row r="776" spans="2:13" x14ac:dyDescent="0.35">
      <c r="B776" s="6" t="s">
        <v>9429</v>
      </c>
      <c r="C776" s="8">
        <v>5147.1342000000004</v>
      </c>
      <c r="L776"/>
      <c r="M776"/>
    </row>
    <row r="777" spans="2:13" x14ac:dyDescent="0.35">
      <c r="B777" s="6" t="s">
        <v>14101</v>
      </c>
      <c r="C777" s="8">
        <v>4861.1823000000004</v>
      </c>
      <c r="L777"/>
      <c r="M777"/>
    </row>
    <row r="778" spans="2:13" x14ac:dyDescent="0.35">
      <c r="B778" s="6" t="s">
        <v>11483</v>
      </c>
      <c r="C778" s="8">
        <v>4861.1823000000004</v>
      </c>
      <c r="L778"/>
      <c r="M778"/>
    </row>
    <row r="779" spans="2:13" x14ac:dyDescent="0.35">
      <c r="B779" s="6" t="s">
        <v>17812</v>
      </c>
      <c r="C779" s="8">
        <v>4861.1823000000004</v>
      </c>
      <c r="L779"/>
      <c r="M779"/>
    </row>
    <row r="780" spans="2:13" x14ac:dyDescent="0.35">
      <c r="B780" s="6" t="s">
        <v>13119</v>
      </c>
      <c r="C780" s="8">
        <v>4861.1823000000004</v>
      </c>
      <c r="L780"/>
      <c r="M780"/>
    </row>
    <row r="781" spans="2:13" x14ac:dyDescent="0.35">
      <c r="B781" s="6" t="s">
        <v>16778</v>
      </c>
      <c r="C781" s="8">
        <v>4861.1823000000004</v>
      </c>
      <c r="L781"/>
      <c r="M781"/>
    </row>
    <row r="782" spans="2:13" x14ac:dyDescent="0.35">
      <c r="B782" s="6" t="s">
        <v>2013</v>
      </c>
      <c r="C782" s="8">
        <v>4861.1823000000004</v>
      </c>
      <c r="L782"/>
      <c r="M782"/>
    </row>
    <row r="783" spans="2:13" x14ac:dyDescent="0.35">
      <c r="B783" s="6" t="s">
        <v>7109</v>
      </c>
      <c r="C783" s="8">
        <v>4861.1823000000004</v>
      </c>
      <c r="L783"/>
      <c r="M783"/>
    </row>
    <row r="784" spans="2:13" x14ac:dyDescent="0.35">
      <c r="B784" s="6" t="s">
        <v>11517</v>
      </c>
      <c r="C784" s="8">
        <v>4575.2304000000004</v>
      </c>
      <c r="L784"/>
      <c r="M784"/>
    </row>
    <row r="785" spans="2:13" x14ac:dyDescent="0.35">
      <c r="B785" s="6" t="s">
        <v>5732</v>
      </c>
      <c r="C785" s="8">
        <v>4575.2304000000004</v>
      </c>
      <c r="L785"/>
      <c r="M785"/>
    </row>
    <row r="786" spans="2:13" x14ac:dyDescent="0.35">
      <c r="B786" s="6" t="s">
        <v>7657</v>
      </c>
      <c r="C786" s="8">
        <v>4575.2304000000004</v>
      </c>
      <c r="L786"/>
      <c r="M786"/>
    </row>
    <row r="787" spans="2:13" x14ac:dyDescent="0.35">
      <c r="B787" s="6" t="s">
        <v>13792</v>
      </c>
      <c r="C787" s="8">
        <v>4463.5068000000001</v>
      </c>
      <c r="L787"/>
      <c r="M787"/>
    </row>
    <row r="788" spans="2:13" x14ac:dyDescent="0.35">
      <c r="B788" s="6" t="s">
        <v>12486</v>
      </c>
      <c r="C788" s="8">
        <v>4463.5068000000001</v>
      </c>
      <c r="L788"/>
      <c r="M788"/>
    </row>
    <row r="789" spans="2:13" x14ac:dyDescent="0.35">
      <c r="B789" s="6" t="s">
        <v>1562</v>
      </c>
      <c r="C789" s="8">
        <v>4463.5068000000001</v>
      </c>
      <c r="L789"/>
      <c r="M789"/>
    </row>
    <row r="790" spans="2:13" x14ac:dyDescent="0.35">
      <c r="B790" s="6" t="s">
        <v>2108</v>
      </c>
      <c r="C790" s="8">
        <v>4463.5068000000001</v>
      </c>
      <c r="L790"/>
      <c r="M790"/>
    </row>
    <row r="791" spans="2:13" x14ac:dyDescent="0.35">
      <c r="B791" s="6" t="s">
        <v>3314</v>
      </c>
      <c r="C791" s="8">
        <v>4463.5068000000001</v>
      </c>
      <c r="L791"/>
      <c r="M791"/>
    </row>
    <row r="792" spans="2:13" x14ac:dyDescent="0.35">
      <c r="B792" s="6" t="s">
        <v>9604</v>
      </c>
      <c r="C792" s="8">
        <v>4463.5068000000001</v>
      </c>
      <c r="L792"/>
      <c r="M792"/>
    </row>
    <row r="793" spans="2:13" x14ac:dyDescent="0.35">
      <c r="B793" s="6" t="s">
        <v>3119</v>
      </c>
      <c r="C793" s="8">
        <v>4430.6868000000004</v>
      </c>
      <c r="L793"/>
      <c r="M793"/>
    </row>
    <row r="794" spans="2:13" x14ac:dyDescent="0.35">
      <c r="B794" s="6" t="s">
        <v>2692</v>
      </c>
      <c r="C794" s="8">
        <v>4430.6868000000004</v>
      </c>
      <c r="L794"/>
      <c r="M794"/>
    </row>
    <row r="795" spans="2:13" x14ac:dyDescent="0.35">
      <c r="B795" s="6" t="s">
        <v>16214</v>
      </c>
      <c r="C795" s="8">
        <v>4289.2785000000003</v>
      </c>
      <c r="L795"/>
      <c r="M795"/>
    </row>
    <row r="796" spans="2:13" x14ac:dyDescent="0.35">
      <c r="B796" s="6" t="s">
        <v>18582</v>
      </c>
      <c r="C796" s="8">
        <v>4289.2785000000003</v>
      </c>
      <c r="L796"/>
      <c r="M796"/>
    </row>
    <row r="797" spans="2:13" x14ac:dyDescent="0.35">
      <c r="B797" s="6" t="s">
        <v>18191</v>
      </c>
      <c r="C797" s="8">
        <v>4289.2785000000003</v>
      </c>
      <c r="L797"/>
      <c r="M797"/>
    </row>
    <row r="798" spans="2:13" x14ac:dyDescent="0.35">
      <c r="B798" s="6" t="s">
        <v>6668</v>
      </c>
      <c r="C798" s="8">
        <v>4289.2785000000003</v>
      </c>
      <c r="L798"/>
      <c r="M798"/>
    </row>
    <row r="799" spans="2:13" x14ac:dyDescent="0.35">
      <c r="B799" s="6" t="s">
        <v>1153</v>
      </c>
      <c r="C799" s="8">
        <v>4289.2785000000003</v>
      </c>
      <c r="L799"/>
      <c r="M799"/>
    </row>
    <row r="800" spans="2:13" x14ac:dyDescent="0.35">
      <c r="B800" s="6" t="s">
        <v>954</v>
      </c>
      <c r="C800" s="8">
        <v>4289.2785000000003</v>
      </c>
      <c r="L800"/>
      <c r="M800"/>
    </row>
    <row r="801" spans="2:13" x14ac:dyDescent="0.35">
      <c r="B801" s="6" t="s">
        <v>12206</v>
      </c>
      <c r="C801" s="8">
        <v>4220.9273999999996</v>
      </c>
      <c r="L801"/>
      <c r="M801"/>
    </row>
    <row r="802" spans="2:13" x14ac:dyDescent="0.35">
      <c r="B802" s="6" t="s">
        <v>18832</v>
      </c>
      <c r="C802" s="8">
        <v>4220.9273999999996</v>
      </c>
      <c r="L802"/>
      <c r="M802"/>
    </row>
    <row r="803" spans="2:13" x14ac:dyDescent="0.35">
      <c r="B803" s="6" t="s">
        <v>17563</v>
      </c>
      <c r="C803" s="8">
        <v>4220.9273999999996</v>
      </c>
      <c r="L803"/>
      <c r="M803"/>
    </row>
    <row r="804" spans="2:13" x14ac:dyDescent="0.35">
      <c r="B804" s="6" t="s">
        <v>14036</v>
      </c>
      <c r="C804" s="8">
        <v>4220.9273999999996</v>
      </c>
      <c r="L804"/>
      <c r="M804"/>
    </row>
    <row r="805" spans="2:13" x14ac:dyDescent="0.35">
      <c r="B805" s="6" t="s">
        <v>12826</v>
      </c>
      <c r="C805" s="8">
        <v>4220.9273999999996</v>
      </c>
      <c r="L805"/>
      <c r="M805"/>
    </row>
    <row r="806" spans="2:13" x14ac:dyDescent="0.35">
      <c r="B806" s="6" t="s">
        <v>12436</v>
      </c>
      <c r="C806" s="8">
        <v>4220.9273999999996</v>
      </c>
      <c r="L806"/>
      <c r="M806"/>
    </row>
    <row r="807" spans="2:13" x14ac:dyDescent="0.35">
      <c r="B807" s="6" t="s">
        <v>13917</v>
      </c>
      <c r="C807" s="8">
        <v>4220.9273999999996</v>
      </c>
      <c r="L807"/>
      <c r="M807"/>
    </row>
    <row r="808" spans="2:13" x14ac:dyDescent="0.35">
      <c r="B808" s="6" t="s">
        <v>11241</v>
      </c>
      <c r="C808" s="8">
        <v>4220.9273999999996</v>
      </c>
      <c r="L808"/>
      <c r="M808"/>
    </row>
    <row r="809" spans="2:13" x14ac:dyDescent="0.35">
      <c r="B809" s="6" t="s">
        <v>17996</v>
      </c>
      <c r="C809" s="8">
        <v>4220.9273999999996</v>
      </c>
      <c r="L809"/>
      <c r="M809"/>
    </row>
    <row r="810" spans="2:13" x14ac:dyDescent="0.35">
      <c r="B810" s="6" t="s">
        <v>14059</v>
      </c>
      <c r="C810" s="8">
        <v>4220.9273999999996</v>
      </c>
      <c r="L810"/>
      <c r="M810"/>
    </row>
    <row r="811" spans="2:13" x14ac:dyDescent="0.35">
      <c r="B811" s="6" t="s">
        <v>16470</v>
      </c>
      <c r="C811" s="8">
        <v>4220.9273999999996</v>
      </c>
      <c r="L811"/>
      <c r="M811"/>
    </row>
    <row r="812" spans="2:13" x14ac:dyDescent="0.35">
      <c r="B812" s="6" t="s">
        <v>17627</v>
      </c>
      <c r="C812" s="8">
        <v>4220.9273999999996</v>
      </c>
      <c r="L812"/>
      <c r="M812"/>
    </row>
    <row r="813" spans="2:13" x14ac:dyDescent="0.35">
      <c r="B813" s="6" t="s">
        <v>12414</v>
      </c>
      <c r="C813" s="8">
        <v>4220.9273999999996</v>
      </c>
      <c r="L813"/>
      <c r="M813"/>
    </row>
    <row r="814" spans="2:13" x14ac:dyDescent="0.35">
      <c r="B814" s="6" t="s">
        <v>12706</v>
      </c>
      <c r="C814" s="8">
        <v>4220.9273999999996</v>
      </c>
      <c r="L814"/>
      <c r="M814"/>
    </row>
    <row r="815" spans="2:13" x14ac:dyDescent="0.35">
      <c r="B815" s="6" t="s">
        <v>13912</v>
      </c>
      <c r="C815" s="8">
        <v>4220.9273999999996</v>
      </c>
      <c r="L815"/>
      <c r="M815"/>
    </row>
    <row r="816" spans="2:13" x14ac:dyDescent="0.35">
      <c r="B816" s="6" t="s">
        <v>15810</v>
      </c>
      <c r="C816" s="8">
        <v>4220.9273999999996</v>
      </c>
      <c r="L816"/>
      <c r="M816"/>
    </row>
    <row r="817" spans="2:13" x14ac:dyDescent="0.35">
      <c r="B817" s="6" t="s">
        <v>11458</v>
      </c>
      <c r="C817" s="8">
        <v>4220.9273999999996</v>
      </c>
      <c r="L817"/>
      <c r="M817"/>
    </row>
    <row r="818" spans="2:13" x14ac:dyDescent="0.35">
      <c r="B818" s="6" t="s">
        <v>10046</v>
      </c>
      <c r="C818" s="8">
        <v>4220.9273999999996</v>
      </c>
      <c r="L818"/>
      <c r="M818"/>
    </row>
    <row r="819" spans="2:13" x14ac:dyDescent="0.35">
      <c r="B819" s="6" t="s">
        <v>17919</v>
      </c>
      <c r="C819" s="8">
        <v>4220.9273999999996</v>
      </c>
      <c r="L819"/>
      <c r="M819"/>
    </row>
    <row r="820" spans="2:13" x14ac:dyDescent="0.35">
      <c r="B820" s="6" t="s">
        <v>16040</v>
      </c>
      <c r="C820" s="8">
        <v>4220.9273999999996</v>
      </c>
      <c r="L820"/>
      <c r="M820"/>
    </row>
    <row r="821" spans="2:13" x14ac:dyDescent="0.35">
      <c r="B821" s="6" t="s">
        <v>18770</v>
      </c>
      <c r="C821" s="8">
        <v>4220.9273999999996</v>
      </c>
      <c r="L821"/>
      <c r="M821"/>
    </row>
    <row r="822" spans="2:13" x14ac:dyDescent="0.35">
      <c r="B822" s="6" t="s">
        <v>11253</v>
      </c>
      <c r="C822" s="8">
        <v>4220.9273999999996</v>
      </c>
      <c r="L822"/>
      <c r="M822"/>
    </row>
    <row r="823" spans="2:13" x14ac:dyDescent="0.35">
      <c r="B823" s="6" t="s">
        <v>11570</v>
      </c>
      <c r="C823" s="8">
        <v>4220.9273999999996</v>
      </c>
      <c r="L823"/>
      <c r="M823"/>
    </row>
    <row r="824" spans="2:13" x14ac:dyDescent="0.35">
      <c r="B824" s="6" t="s">
        <v>16080</v>
      </c>
      <c r="C824" s="8">
        <v>4220.9273999999996</v>
      </c>
      <c r="L824"/>
      <c r="M824"/>
    </row>
    <row r="825" spans="2:13" x14ac:dyDescent="0.35">
      <c r="B825" s="6" t="s">
        <v>16088</v>
      </c>
      <c r="C825" s="8">
        <v>4220.9273999999996</v>
      </c>
      <c r="L825"/>
      <c r="M825"/>
    </row>
    <row r="826" spans="2:13" x14ac:dyDescent="0.35">
      <c r="B826" s="6" t="s">
        <v>10680</v>
      </c>
      <c r="C826" s="8">
        <v>4220.9273999999996</v>
      </c>
      <c r="L826"/>
      <c r="M826"/>
    </row>
    <row r="827" spans="2:13" x14ac:dyDescent="0.35">
      <c r="B827" s="6" t="s">
        <v>9244</v>
      </c>
      <c r="C827" s="8">
        <v>4220.9273999999996</v>
      </c>
      <c r="L827"/>
      <c r="M827"/>
    </row>
    <row r="828" spans="2:13" x14ac:dyDescent="0.35">
      <c r="B828" s="6" t="s">
        <v>6625</v>
      </c>
      <c r="C828" s="8">
        <v>4220.9273999999996</v>
      </c>
      <c r="L828"/>
      <c r="M828"/>
    </row>
    <row r="829" spans="2:13" x14ac:dyDescent="0.35">
      <c r="B829" s="6" t="s">
        <v>8575</v>
      </c>
      <c r="C829" s="8">
        <v>4220.9273999999996</v>
      </c>
      <c r="L829"/>
      <c r="M829"/>
    </row>
    <row r="830" spans="2:13" x14ac:dyDescent="0.35">
      <c r="B830" s="6" t="s">
        <v>1441</v>
      </c>
      <c r="C830" s="8">
        <v>4220.9273999999996</v>
      </c>
      <c r="L830"/>
      <c r="M830"/>
    </row>
    <row r="831" spans="2:13" x14ac:dyDescent="0.35">
      <c r="B831" s="6" t="s">
        <v>1166</v>
      </c>
      <c r="C831" s="8">
        <v>4220.9273999999996</v>
      </c>
      <c r="L831"/>
      <c r="M831"/>
    </row>
    <row r="832" spans="2:13" x14ac:dyDescent="0.35">
      <c r="B832" s="6" t="s">
        <v>4624</v>
      </c>
      <c r="C832" s="8">
        <v>4220.9273999999996</v>
      </c>
      <c r="L832"/>
      <c r="M832"/>
    </row>
    <row r="833" spans="2:13" x14ac:dyDescent="0.35">
      <c r="B833" s="6" t="s">
        <v>6012</v>
      </c>
      <c r="C833" s="8">
        <v>4220.9273999999996</v>
      </c>
      <c r="L833"/>
      <c r="M833"/>
    </row>
    <row r="834" spans="2:13" x14ac:dyDescent="0.35">
      <c r="B834" s="6" t="s">
        <v>3296</v>
      </c>
      <c r="C834" s="8">
        <v>4220.9273999999996</v>
      </c>
      <c r="L834"/>
      <c r="M834"/>
    </row>
    <row r="835" spans="2:13" x14ac:dyDescent="0.35">
      <c r="B835" s="6" t="s">
        <v>2704</v>
      </c>
      <c r="C835" s="8">
        <v>4220.9273999999996</v>
      </c>
      <c r="L835"/>
      <c r="M835"/>
    </row>
    <row r="836" spans="2:13" x14ac:dyDescent="0.35">
      <c r="B836" s="6" t="s">
        <v>2700</v>
      </c>
      <c r="C836" s="8">
        <v>4220.9273999999996</v>
      </c>
      <c r="L836"/>
      <c r="M836"/>
    </row>
    <row r="837" spans="2:13" x14ac:dyDescent="0.35">
      <c r="B837" s="6" t="s">
        <v>7315</v>
      </c>
      <c r="C837" s="8">
        <v>4220.9273999999996</v>
      </c>
      <c r="L837"/>
      <c r="M837"/>
    </row>
    <row r="838" spans="2:13" x14ac:dyDescent="0.35">
      <c r="B838" s="6" t="s">
        <v>9480</v>
      </c>
      <c r="C838" s="8">
        <v>4220.9273999999996</v>
      </c>
      <c r="L838"/>
      <c r="M838"/>
    </row>
    <row r="839" spans="2:13" x14ac:dyDescent="0.35">
      <c r="B839" s="6" t="s">
        <v>9219</v>
      </c>
      <c r="C839" s="8">
        <v>4220.9273999999996</v>
      </c>
      <c r="L839"/>
      <c r="M839"/>
    </row>
    <row r="840" spans="2:13" x14ac:dyDescent="0.35">
      <c r="B840" s="6" t="s">
        <v>9487</v>
      </c>
      <c r="C840" s="8">
        <v>4220.9273999999996</v>
      </c>
      <c r="L840"/>
      <c r="M840"/>
    </row>
    <row r="841" spans="2:13" x14ac:dyDescent="0.35">
      <c r="B841" s="6" t="s">
        <v>9333</v>
      </c>
      <c r="C841" s="8">
        <v>4220.9273999999996</v>
      </c>
      <c r="L841"/>
      <c r="M841"/>
    </row>
    <row r="842" spans="2:13" x14ac:dyDescent="0.35">
      <c r="B842" s="6" t="s">
        <v>3822</v>
      </c>
      <c r="C842" s="8">
        <v>4220.9273999999996</v>
      </c>
      <c r="L842"/>
      <c r="M842"/>
    </row>
    <row r="843" spans="2:13" x14ac:dyDescent="0.35">
      <c r="B843" s="6" t="s">
        <v>3946</v>
      </c>
      <c r="C843" s="8">
        <v>4220.9273999999996</v>
      </c>
      <c r="L843"/>
      <c r="M843"/>
    </row>
    <row r="844" spans="2:13" x14ac:dyDescent="0.35">
      <c r="B844" s="6" t="s">
        <v>3767</v>
      </c>
      <c r="C844" s="8">
        <v>4220.9273999999996</v>
      </c>
      <c r="L844"/>
      <c r="M844"/>
    </row>
    <row r="845" spans="2:13" x14ac:dyDescent="0.35">
      <c r="B845" s="6" t="s">
        <v>2750</v>
      </c>
      <c r="C845" s="8">
        <v>4220.9273999999996</v>
      </c>
      <c r="L845"/>
      <c r="M845"/>
    </row>
    <row r="846" spans="2:13" x14ac:dyDescent="0.35">
      <c r="B846" s="6" t="s">
        <v>11410</v>
      </c>
      <c r="C846" s="8">
        <v>4003.3265999999999</v>
      </c>
      <c r="L846"/>
      <c r="M846"/>
    </row>
    <row r="847" spans="2:13" x14ac:dyDescent="0.35">
      <c r="B847" s="6" t="s">
        <v>18338</v>
      </c>
      <c r="C847" s="8">
        <v>4003.3265999999999</v>
      </c>
      <c r="L847"/>
      <c r="M847"/>
    </row>
    <row r="848" spans="2:13" x14ac:dyDescent="0.35">
      <c r="B848" s="6" t="s">
        <v>16285</v>
      </c>
      <c r="C848" s="8">
        <v>4003.3265999999999</v>
      </c>
      <c r="L848"/>
      <c r="M848"/>
    </row>
    <row r="849" spans="2:13" x14ac:dyDescent="0.35">
      <c r="B849" s="6" t="s">
        <v>7959</v>
      </c>
      <c r="C849" s="8">
        <v>4003.3265999999999</v>
      </c>
      <c r="L849"/>
      <c r="M849"/>
    </row>
    <row r="850" spans="2:13" x14ac:dyDescent="0.35">
      <c r="B850" s="6" t="s">
        <v>3598</v>
      </c>
      <c r="C850" s="8">
        <v>4003.3265999999999</v>
      </c>
      <c r="L850"/>
      <c r="M850"/>
    </row>
    <row r="851" spans="2:13" x14ac:dyDescent="0.35">
      <c r="B851" s="6" t="s">
        <v>14413</v>
      </c>
      <c r="C851" s="8">
        <v>3717.3746999999998</v>
      </c>
      <c r="L851"/>
      <c r="M851"/>
    </row>
    <row r="852" spans="2:13" x14ac:dyDescent="0.35">
      <c r="B852" s="6" t="s">
        <v>14377</v>
      </c>
      <c r="C852" s="8">
        <v>3717.3746999999998</v>
      </c>
      <c r="L852"/>
      <c r="M852"/>
    </row>
    <row r="853" spans="2:13" x14ac:dyDescent="0.35">
      <c r="B853" s="6" t="s">
        <v>5015</v>
      </c>
      <c r="C853" s="8">
        <v>3717.3746999999998</v>
      </c>
      <c r="L853"/>
      <c r="M853"/>
    </row>
    <row r="854" spans="2:13" x14ac:dyDescent="0.35">
      <c r="B854" s="6" t="s">
        <v>11293</v>
      </c>
      <c r="C854" s="8">
        <v>3431.4227999999998</v>
      </c>
      <c r="L854"/>
      <c r="M854"/>
    </row>
    <row r="855" spans="2:13" x14ac:dyDescent="0.35">
      <c r="B855" s="6" t="s">
        <v>11671</v>
      </c>
      <c r="C855" s="8">
        <v>3431.4227999999998</v>
      </c>
      <c r="L855"/>
      <c r="M855"/>
    </row>
    <row r="856" spans="2:13" x14ac:dyDescent="0.35">
      <c r="B856" s="6" t="s">
        <v>16419</v>
      </c>
      <c r="C856" s="8">
        <v>3431.4227999999998</v>
      </c>
      <c r="L856"/>
      <c r="M856"/>
    </row>
    <row r="857" spans="2:13" x14ac:dyDescent="0.35">
      <c r="B857" s="6" t="s">
        <v>14454</v>
      </c>
      <c r="C857" s="8">
        <v>3431.4227999999998</v>
      </c>
      <c r="L857"/>
      <c r="M857"/>
    </row>
    <row r="858" spans="2:13" x14ac:dyDescent="0.35">
      <c r="B858" s="6" t="s">
        <v>586</v>
      </c>
      <c r="C858" s="8">
        <v>3431.4227999999998</v>
      </c>
      <c r="L858"/>
      <c r="M858"/>
    </row>
    <row r="859" spans="2:13" x14ac:dyDescent="0.35">
      <c r="B859" s="6" t="s">
        <v>2832</v>
      </c>
      <c r="C859" s="8">
        <v>3431.4227999999998</v>
      </c>
      <c r="L859"/>
      <c r="M859"/>
    </row>
    <row r="860" spans="2:13" x14ac:dyDescent="0.35">
      <c r="B860" s="6" t="s">
        <v>4158</v>
      </c>
      <c r="C860" s="8">
        <v>3431.4227999999998</v>
      </c>
      <c r="L860"/>
      <c r="M860"/>
    </row>
    <row r="861" spans="2:13" x14ac:dyDescent="0.35">
      <c r="B861" s="6" t="s">
        <v>8317</v>
      </c>
      <c r="C861" s="8">
        <v>3431.4227999999998</v>
      </c>
      <c r="L861"/>
      <c r="M861"/>
    </row>
    <row r="862" spans="2:13" x14ac:dyDescent="0.35">
      <c r="B862" s="6" t="s">
        <v>2077</v>
      </c>
      <c r="C862" s="8">
        <v>3431.4227999999998</v>
      </c>
      <c r="L862"/>
      <c r="M862"/>
    </row>
    <row r="863" spans="2:13" x14ac:dyDescent="0.35">
      <c r="B863" s="6" t="s">
        <v>4029</v>
      </c>
      <c r="C863" s="8">
        <v>3431.4227999999998</v>
      </c>
      <c r="L863"/>
      <c r="M863"/>
    </row>
    <row r="864" spans="2:13" x14ac:dyDescent="0.35">
      <c r="B864" s="6" t="s">
        <v>2612</v>
      </c>
      <c r="C864" s="8">
        <v>3431.4227999999998</v>
      </c>
      <c r="L864"/>
      <c r="M864"/>
    </row>
    <row r="865" spans="2:13" x14ac:dyDescent="0.35">
      <c r="B865" s="6" t="s">
        <v>1644</v>
      </c>
      <c r="C865" s="8">
        <v>3431.4227999999998</v>
      </c>
      <c r="L865"/>
      <c r="M865"/>
    </row>
    <row r="866" spans="2:13" x14ac:dyDescent="0.35">
      <c r="B866" s="6" t="s">
        <v>16892</v>
      </c>
      <c r="C866" s="8">
        <v>3145.4708999999998</v>
      </c>
      <c r="L866"/>
      <c r="M866"/>
    </row>
    <row r="867" spans="2:13" x14ac:dyDescent="0.35">
      <c r="B867" s="6" t="s">
        <v>12189</v>
      </c>
      <c r="C867" s="8">
        <v>3145.4708999999998</v>
      </c>
      <c r="L867"/>
      <c r="M867"/>
    </row>
    <row r="868" spans="2:13" x14ac:dyDescent="0.35">
      <c r="B868" s="6" t="s">
        <v>11556</v>
      </c>
      <c r="C868" s="8">
        <v>3145.4708999999998</v>
      </c>
      <c r="L868"/>
      <c r="M868"/>
    </row>
    <row r="869" spans="2:13" x14ac:dyDescent="0.35">
      <c r="B869" s="6" t="s">
        <v>13493</v>
      </c>
      <c r="C869" s="8">
        <v>3145.4708999999998</v>
      </c>
      <c r="L869"/>
      <c r="M869"/>
    </row>
    <row r="870" spans="2:13" x14ac:dyDescent="0.35">
      <c r="B870" s="6" t="s">
        <v>6636</v>
      </c>
      <c r="C870" s="8">
        <v>3145.4708999999998</v>
      </c>
      <c r="L870"/>
      <c r="M870"/>
    </row>
    <row r="871" spans="2:13" x14ac:dyDescent="0.35">
      <c r="B871" s="6" t="s">
        <v>17828</v>
      </c>
      <c r="C871" s="8">
        <v>2975.6712000000002</v>
      </c>
      <c r="L871"/>
      <c r="M871"/>
    </row>
    <row r="872" spans="2:13" x14ac:dyDescent="0.35">
      <c r="B872" s="6" t="s">
        <v>15351</v>
      </c>
      <c r="C872" s="8">
        <v>2975.6712000000002</v>
      </c>
      <c r="L872"/>
      <c r="M872"/>
    </row>
    <row r="873" spans="2:13" x14ac:dyDescent="0.35">
      <c r="B873" s="6" t="s">
        <v>2664</v>
      </c>
      <c r="C873" s="8">
        <v>2975.6712000000002</v>
      </c>
      <c r="L873"/>
      <c r="M873"/>
    </row>
    <row r="874" spans="2:13" x14ac:dyDescent="0.35">
      <c r="B874" s="6" t="s">
        <v>9705</v>
      </c>
      <c r="C874" s="8">
        <v>2975.6712000000002</v>
      </c>
      <c r="L874"/>
      <c r="M874"/>
    </row>
    <row r="875" spans="2:13" x14ac:dyDescent="0.35">
      <c r="B875" s="6" t="s">
        <v>4968</v>
      </c>
      <c r="C875" s="8">
        <v>2975.6712000000002</v>
      </c>
      <c r="L875"/>
      <c r="M875"/>
    </row>
    <row r="876" spans="2:13" x14ac:dyDescent="0.35">
      <c r="B876" s="6" t="s">
        <v>9653</v>
      </c>
      <c r="C876" s="8">
        <v>2975.6712000000002</v>
      </c>
      <c r="L876"/>
      <c r="M876"/>
    </row>
    <row r="877" spans="2:13" x14ac:dyDescent="0.35">
      <c r="B877" s="6" t="s">
        <v>6365</v>
      </c>
      <c r="C877" s="8">
        <v>2953.7912000000001</v>
      </c>
      <c r="L877"/>
      <c r="M877"/>
    </row>
    <row r="878" spans="2:13" x14ac:dyDescent="0.35">
      <c r="B878" s="6" t="s">
        <v>7794</v>
      </c>
      <c r="C878" s="8">
        <v>2953.7912000000001</v>
      </c>
      <c r="L878"/>
      <c r="M878"/>
    </row>
    <row r="879" spans="2:13" x14ac:dyDescent="0.35">
      <c r="B879" s="6" t="s">
        <v>887</v>
      </c>
      <c r="C879" s="8">
        <v>2953.7912000000001</v>
      </c>
      <c r="L879"/>
      <c r="M879"/>
    </row>
    <row r="880" spans="2:13" x14ac:dyDescent="0.35">
      <c r="B880" s="6" t="s">
        <v>12653</v>
      </c>
      <c r="C880" s="8">
        <v>2859.5189999999998</v>
      </c>
      <c r="L880"/>
      <c r="M880"/>
    </row>
    <row r="881" spans="2:13" x14ac:dyDescent="0.35">
      <c r="B881" s="6" t="s">
        <v>10884</v>
      </c>
      <c r="C881" s="8">
        <v>2859.5189999999998</v>
      </c>
      <c r="L881"/>
      <c r="M881"/>
    </row>
    <row r="882" spans="2:13" x14ac:dyDescent="0.35">
      <c r="B882" s="6" t="s">
        <v>2838</v>
      </c>
      <c r="C882" s="8">
        <v>2859.5189999999998</v>
      </c>
      <c r="L882"/>
      <c r="M882"/>
    </row>
    <row r="883" spans="2:13" x14ac:dyDescent="0.35">
      <c r="B883" s="6" t="s">
        <v>1237</v>
      </c>
      <c r="C883" s="8">
        <v>2859.5189999999998</v>
      </c>
      <c r="L883"/>
      <c r="M883"/>
    </row>
    <row r="884" spans="2:13" x14ac:dyDescent="0.35">
      <c r="B884" s="6" t="s">
        <v>9537</v>
      </c>
      <c r="C884" s="8">
        <v>2859.5189999999998</v>
      </c>
      <c r="L884"/>
      <c r="M884"/>
    </row>
    <row r="885" spans="2:13" x14ac:dyDescent="0.35">
      <c r="B885" s="6" t="s">
        <v>16646</v>
      </c>
      <c r="C885" s="8">
        <v>2813.9515999999999</v>
      </c>
      <c r="L885"/>
      <c r="M885"/>
    </row>
    <row r="886" spans="2:13" x14ac:dyDescent="0.35">
      <c r="B886" s="6" t="s">
        <v>18187</v>
      </c>
      <c r="C886" s="8">
        <v>2813.9515999999999</v>
      </c>
      <c r="L886"/>
      <c r="M886"/>
    </row>
    <row r="887" spans="2:13" x14ac:dyDescent="0.35">
      <c r="B887" s="6" t="s">
        <v>16962</v>
      </c>
      <c r="C887" s="8">
        <v>2813.9515999999999</v>
      </c>
      <c r="L887"/>
      <c r="M887"/>
    </row>
    <row r="888" spans="2:13" x14ac:dyDescent="0.35">
      <c r="B888" s="6" t="s">
        <v>11601</v>
      </c>
      <c r="C888" s="8">
        <v>2813.9515999999999</v>
      </c>
      <c r="L888"/>
      <c r="M888"/>
    </row>
    <row r="889" spans="2:13" x14ac:dyDescent="0.35">
      <c r="B889" s="6" t="s">
        <v>15228</v>
      </c>
      <c r="C889" s="8">
        <v>2813.9515999999999</v>
      </c>
      <c r="L889"/>
      <c r="M889"/>
    </row>
    <row r="890" spans="2:13" x14ac:dyDescent="0.35">
      <c r="B890" s="6" t="s">
        <v>11682</v>
      </c>
      <c r="C890" s="8">
        <v>2813.9515999999999</v>
      </c>
      <c r="L890"/>
      <c r="M890"/>
    </row>
    <row r="891" spans="2:13" x14ac:dyDescent="0.35">
      <c r="B891" s="6" t="s">
        <v>10870</v>
      </c>
      <c r="C891" s="8">
        <v>2813.9515999999999</v>
      </c>
      <c r="L891"/>
      <c r="M891"/>
    </row>
    <row r="892" spans="2:13" x14ac:dyDescent="0.35">
      <c r="B892" s="6" t="s">
        <v>12114</v>
      </c>
      <c r="C892" s="8">
        <v>2813.9515999999999</v>
      </c>
      <c r="L892"/>
      <c r="M892"/>
    </row>
    <row r="893" spans="2:13" x14ac:dyDescent="0.35">
      <c r="B893" s="6" t="s">
        <v>10249</v>
      </c>
      <c r="C893" s="8">
        <v>2813.9515999999999</v>
      </c>
      <c r="L893"/>
      <c r="M893"/>
    </row>
    <row r="894" spans="2:13" x14ac:dyDescent="0.35">
      <c r="B894" s="6" t="s">
        <v>10688</v>
      </c>
      <c r="C894" s="8">
        <v>2813.9515999999999</v>
      </c>
      <c r="L894"/>
      <c r="M894"/>
    </row>
    <row r="895" spans="2:13" x14ac:dyDescent="0.35">
      <c r="B895" s="6" t="s">
        <v>11587</v>
      </c>
      <c r="C895" s="8">
        <v>2813.9515999999999</v>
      </c>
      <c r="L895"/>
      <c r="M895"/>
    </row>
    <row r="896" spans="2:13" x14ac:dyDescent="0.35">
      <c r="B896" s="6" t="s">
        <v>10916</v>
      </c>
      <c r="C896" s="8">
        <v>2813.9515999999999</v>
      </c>
      <c r="L896"/>
      <c r="M896"/>
    </row>
    <row r="897" spans="2:13" x14ac:dyDescent="0.35">
      <c r="B897" s="6" t="s">
        <v>11440</v>
      </c>
      <c r="C897" s="8">
        <v>2813.9515999999999</v>
      </c>
      <c r="L897"/>
      <c r="M897"/>
    </row>
    <row r="898" spans="2:13" x14ac:dyDescent="0.35">
      <c r="B898" s="6" t="s">
        <v>12860</v>
      </c>
      <c r="C898" s="8">
        <v>2813.9515999999999</v>
      </c>
      <c r="L898"/>
      <c r="M898"/>
    </row>
    <row r="899" spans="2:13" x14ac:dyDescent="0.35">
      <c r="B899" s="6" t="s">
        <v>16826</v>
      </c>
      <c r="C899" s="8">
        <v>2813.9515999999999</v>
      </c>
      <c r="L899"/>
      <c r="M899"/>
    </row>
    <row r="900" spans="2:13" x14ac:dyDescent="0.35">
      <c r="B900" s="6" t="s">
        <v>13264</v>
      </c>
      <c r="C900" s="8">
        <v>2813.9515999999999</v>
      </c>
      <c r="L900"/>
      <c r="M900"/>
    </row>
    <row r="901" spans="2:13" x14ac:dyDescent="0.35">
      <c r="B901" s="6" t="s">
        <v>16929</v>
      </c>
      <c r="C901" s="8">
        <v>2813.9515999999999</v>
      </c>
      <c r="L901"/>
      <c r="M901"/>
    </row>
    <row r="902" spans="2:13" x14ac:dyDescent="0.35">
      <c r="B902" s="6" t="s">
        <v>18511</v>
      </c>
      <c r="C902" s="8">
        <v>2813.9515999999999</v>
      </c>
      <c r="L902"/>
      <c r="M902"/>
    </row>
    <row r="903" spans="2:13" x14ac:dyDescent="0.35">
      <c r="B903" s="6" t="s">
        <v>17525</v>
      </c>
      <c r="C903" s="8">
        <v>2813.9515999999999</v>
      </c>
      <c r="L903"/>
      <c r="M903"/>
    </row>
    <row r="904" spans="2:13" x14ac:dyDescent="0.35">
      <c r="B904" s="6" t="s">
        <v>18532</v>
      </c>
      <c r="C904" s="8">
        <v>2813.9515999999999</v>
      </c>
      <c r="L904"/>
      <c r="M904"/>
    </row>
    <row r="905" spans="2:13" x14ac:dyDescent="0.35">
      <c r="B905" s="6" t="s">
        <v>18028</v>
      </c>
      <c r="C905" s="8">
        <v>2813.9515999999999</v>
      </c>
      <c r="L905"/>
      <c r="M905"/>
    </row>
    <row r="906" spans="2:13" x14ac:dyDescent="0.35">
      <c r="B906" s="6" t="s">
        <v>18499</v>
      </c>
      <c r="C906" s="8">
        <v>2813.9515999999999</v>
      </c>
      <c r="L906"/>
      <c r="M906"/>
    </row>
    <row r="907" spans="2:13" x14ac:dyDescent="0.35">
      <c r="B907" s="6" t="s">
        <v>18280</v>
      </c>
      <c r="C907" s="8">
        <v>2813.9515999999999</v>
      </c>
      <c r="L907"/>
      <c r="M907"/>
    </row>
    <row r="908" spans="2:13" x14ac:dyDescent="0.35">
      <c r="B908" s="6" t="s">
        <v>14625</v>
      </c>
      <c r="C908" s="8">
        <v>2813.9515999999999</v>
      </c>
      <c r="L908"/>
      <c r="M908"/>
    </row>
    <row r="909" spans="2:13" x14ac:dyDescent="0.35">
      <c r="B909" s="6" t="s">
        <v>15015</v>
      </c>
      <c r="C909" s="8">
        <v>2813.9515999999999</v>
      </c>
      <c r="L909"/>
      <c r="M909"/>
    </row>
    <row r="910" spans="2:13" x14ac:dyDescent="0.35">
      <c r="B910" s="6" t="s">
        <v>14114</v>
      </c>
      <c r="C910" s="8">
        <v>2813.9515999999999</v>
      </c>
      <c r="L910"/>
      <c r="M910"/>
    </row>
    <row r="911" spans="2:13" x14ac:dyDescent="0.35">
      <c r="B911" s="6" t="s">
        <v>14002</v>
      </c>
      <c r="C911" s="8">
        <v>2813.9515999999999</v>
      </c>
      <c r="L911"/>
      <c r="M911"/>
    </row>
    <row r="912" spans="2:13" x14ac:dyDescent="0.35">
      <c r="B912" s="6" t="s">
        <v>14530</v>
      </c>
      <c r="C912" s="8">
        <v>2813.9515999999999</v>
      </c>
      <c r="L912"/>
      <c r="M912"/>
    </row>
    <row r="913" spans="2:13" x14ac:dyDescent="0.35">
      <c r="B913" s="6" t="s">
        <v>1629</v>
      </c>
      <c r="C913" s="8">
        <v>2813.9515999999999</v>
      </c>
      <c r="L913"/>
      <c r="M913"/>
    </row>
    <row r="914" spans="2:13" x14ac:dyDescent="0.35">
      <c r="B914" s="6" t="s">
        <v>1157</v>
      </c>
      <c r="C914" s="8">
        <v>2813.9515999999999</v>
      </c>
      <c r="L914"/>
      <c r="M914"/>
    </row>
    <row r="915" spans="2:13" x14ac:dyDescent="0.35">
      <c r="B915" s="6" t="s">
        <v>2240</v>
      </c>
      <c r="C915" s="8">
        <v>2813.9515999999999</v>
      </c>
      <c r="L915"/>
      <c r="M915"/>
    </row>
    <row r="916" spans="2:13" x14ac:dyDescent="0.35">
      <c r="B916" s="6" t="s">
        <v>3030</v>
      </c>
      <c r="C916" s="8">
        <v>2813.9515999999999</v>
      </c>
      <c r="L916"/>
      <c r="M916"/>
    </row>
    <row r="917" spans="2:13" x14ac:dyDescent="0.35">
      <c r="B917" s="6" t="s">
        <v>6272</v>
      </c>
      <c r="C917" s="8">
        <v>2813.9515999999999</v>
      </c>
      <c r="L917"/>
      <c r="M917"/>
    </row>
    <row r="918" spans="2:13" x14ac:dyDescent="0.35">
      <c r="B918" s="6" t="s">
        <v>8234</v>
      </c>
      <c r="C918" s="8">
        <v>2813.9515999999999</v>
      </c>
      <c r="L918"/>
      <c r="M918"/>
    </row>
    <row r="919" spans="2:13" x14ac:dyDescent="0.35">
      <c r="B919" s="6" t="s">
        <v>3720</v>
      </c>
      <c r="C919" s="8">
        <v>2813.9515999999999</v>
      </c>
      <c r="L919"/>
      <c r="M919"/>
    </row>
    <row r="920" spans="2:13" x14ac:dyDescent="0.35">
      <c r="B920" s="6" t="s">
        <v>4631</v>
      </c>
      <c r="C920" s="8">
        <v>2813.9515999999999</v>
      </c>
      <c r="L920"/>
      <c r="M920"/>
    </row>
    <row r="921" spans="2:13" x14ac:dyDescent="0.35">
      <c r="B921" s="6" t="s">
        <v>5140</v>
      </c>
      <c r="C921" s="8">
        <v>2813.9515999999999</v>
      </c>
      <c r="L921"/>
      <c r="M921"/>
    </row>
    <row r="922" spans="2:13" x14ac:dyDescent="0.35">
      <c r="B922" s="6" t="s">
        <v>2041</v>
      </c>
      <c r="C922" s="8">
        <v>2813.9515999999999</v>
      </c>
      <c r="L922"/>
      <c r="M922"/>
    </row>
    <row r="923" spans="2:13" x14ac:dyDescent="0.35">
      <c r="B923" s="6" t="s">
        <v>4580</v>
      </c>
      <c r="C923" s="8">
        <v>2813.9515999999999</v>
      </c>
      <c r="L923"/>
      <c r="M923"/>
    </row>
    <row r="924" spans="2:13" x14ac:dyDescent="0.35">
      <c r="B924" s="6" t="s">
        <v>9613</v>
      </c>
      <c r="C924" s="8">
        <v>2813.9515999999999</v>
      </c>
      <c r="L924"/>
      <c r="M924"/>
    </row>
    <row r="925" spans="2:13" x14ac:dyDescent="0.35">
      <c r="B925" s="6" t="s">
        <v>5789</v>
      </c>
      <c r="C925" s="8">
        <v>2813.9515999999999</v>
      </c>
      <c r="L925"/>
      <c r="M925"/>
    </row>
    <row r="926" spans="2:13" x14ac:dyDescent="0.35">
      <c r="B926" s="6" t="s">
        <v>9058</v>
      </c>
      <c r="C926" s="8">
        <v>2813.9515999999999</v>
      </c>
      <c r="L926"/>
      <c r="M926"/>
    </row>
    <row r="927" spans="2:13" x14ac:dyDescent="0.35">
      <c r="B927" s="6" t="s">
        <v>663</v>
      </c>
      <c r="C927" s="8">
        <v>2813.9515999999999</v>
      </c>
      <c r="L927"/>
      <c r="M927"/>
    </row>
    <row r="928" spans="2:13" x14ac:dyDescent="0.35">
      <c r="B928" s="6" t="s">
        <v>7996</v>
      </c>
      <c r="C928" s="8">
        <v>2573.5671000000002</v>
      </c>
      <c r="L928"/>
      <c r="M928"/>
    </row>
    <row r="929" spans="2:13" x14ac:dyDescent="0.35">
      <c r="B929" s="6" t="s">
        <v>7625</v>
      </c>
      <c r="C929" s="8">
        <v>2573.5671000000002</v>
      </c>
      <c r="L929"/>
      <c r="M929"/>
    </row>
    <row r="930" spans="2:13" x14ac:dyDescent="0.35">
      <c r="B930" s="6" t="s">
        <v>4735</v>
      </c>
      <c r="C930" s="8">
        <v>2573.5671000000002</v>
      </c>
      <c r="L930"/>
      <c r="M930"/>
    </row>
    <row r="931" spans="2:13" x14ac:dyDescent="0.35">
      <c r="B931" s="6" t="s">
        <v>7418</v>
      </c>
      <c r="C931" s="8">
        <v>2573.5671000000002</v>
      </c>
      <c r="L931"/>
      <c r="M931"/>
    </row>
    <row r="932" spans="2:13" x14ac:dyDescent="0.35">
      <c r="B932" s="6" t="s">
        <v>11369</v>
      </c>
      <c r="C932" s="8">
        <v>2287.6152000000002</v>
      </c>
      <c r="L932"/>
      <c r="M932"/>
    </row>
    <row r="933" spans="2:13" x14ac:dyDescent="0.35">
      <c r="B933" s="6" t="s">
        <v>16606</v>
      </c>
      <c r="C933" s="8">
        <v>2287.6152000000002</v>
      </c>
      <c r="L933"/>
      <c r="M933"/>
    </row>
    <row r="934" spans="2:13" x14ac:dyDescent="0.35">
      <c r="B934" s="6" t="s">
        <v>18946</v>
      </c>
      <c r="C934" s="8">
        <v>2287.6152000000002</v>
      </c>
      <c r="L934"/>
      <c r="M934"/>
    </row>
    <row r="935" spans="2:13" x14ac:dyDescent="0.35">
      <c r="B935" s="6" t="s">
        <v>6058</v>
      </c>
      <c r="C935" s="8">
        <v>2287.6152000000002</v>
      </c>
      <c r="L935"/>
      <c r="M935"/>
    </row>
    <row r="936" spans="2:13" x14ac:dyDescent="0.35">
      <c r="B936" s="6" t="s">
        <v>5586</v>
      </c>
      <c r="C936" s="8">
        <v>2287.6152000000002</v>
      </c>
      <c r="L936"/>
      <c r="M936"/>
    </row>
    <row r="937" spans="2:13" x14ac:dyDescent="0.35">
      <c r="B937" s="6" t="s">
        <v>4521</v>
      </c>
      <c r="C937" s="8">
        <v>2287.6152000000002</v>
      </c>
      <c r="L937"/>
      <c r="M937"/>
    </row>
    <row r="938" spans="2:13" x14ac:dyDescent="0.35">
      <c r="B938" s="6" t="s">
        <v>18113</v>
      </c>
      <c r="C938" s="8">
        <v>2001.6632999999999</v>
      </c>
      <c r="L938"/>
      <c r="M938"/>
    </row>
    <row r="939" spans="2:13" x14ac:dyDescent="0.35">
      <c r="B939" s="6" t="s">
        <v>18245</v>
      </c>
      <c r="C939" s="8">
        <v>2001.6632999999999</v>
      </c>
      <c r="L939"/>
      <c r="M939"/>
    </row>
    <row r="940" spans="2:13" x14ac:dyDescent="0.35">
      <c r="B940" s="6" t="s">
        <v>11188</v>
      </c>
      <c r="C940" s="8">
        <v>2001.6632999999999</v>
      </c>
      <c r="L940"/>
      <c r="M940"/>
    </row>
    <row r="941" spans="2:13" x14ac:dyDescent="0.35">
      <c r="B941" s="6" t="s">
        <v>18500</v>
      </c>
      <c r="C941" s="8">
        <v>2001.6632999999999</v>
      </c>
      <c r="L941"/>
      <c r="M941"/>
    </row>
    <row r="942" spans="2:13" x14ac:dyDescent="0.35">
      <c r="B942" s="6" t="s">
        <v>6228</v>
      </c>
      <c r="C942" s="8">
        <v>2001.6632999999999</v>
      </c>
      <c r="L942"/>
      <c r="M942"/>
    </row>
    <row r="943" spans="2:13" x14ac:dyDescent="0.35">
      <c r="B943" s="6" t="s">
        <v>16532</v>
      </c>
      <c r="C943" s="8">
        <v>1715.7113999999999</v>
      </c>
      <c r="L943"/>
      <c r="M943"/>
    </row>
    <row r="944" spans="2:13" x14ac:dyDescent="0.35">
      <c r="B944" s="6" t="s">
        <v>11801</v>
      </c>
      <c r="C944" s="8">
        <v>1715.7113999999999</v>
      </c>
      <c r="L944"/>
      <c r="M944"/>
    </row>
    <row r="945" spans="2:13" x14ac:dyDescent="0.35">
      <c r="B945" s="6" t="s">
        <v>13182</v>
      </c>
      <c r="C945" s="8">
        <v>1715.7113999999999</v>
      </c>
      <c r="L945"/>
      <c r="M945"/>
    </row>
    <row r="946" spans="2:13" x14ac:dyDescent="0.35">
      <c r="B946" s="6" t="s">
        <v>7340</v>
      </c>
      <c r="C946" s="8">
        <v>1715.7113999999999</v>
      </c>
      <c r="L946"/>
      <c r="M946"/>
    </row>
    <row r="947" spans="2:13" x14ac:dyDescent="0.35">
      <c r="B947" s="6" t="s">
        <v>744</v>
      </c>
      <c r="C947" s="8">
        <v>1715.7113999999999</v>
      </c>
      <c r="L947"/>
      <c r="M947"/>
    </row>
    <row r="948" spans="2:13" x14ac:dyDescent="0.35">
      <c r="B948" s="6" t="s">
        <v>5827</v>
      </c>
      <c r="C948" s="8">
        <v>1715.7113999999999</v>
      </c>
      <c r="L948"/>
      <c r="M948"/>
    </row>
    <row r="949" spans="2:13" x14ac:dyDescent="0.35">
      <c r="B949" s="6" t="s">
        <v>4465</v>
      </c>
      <c r="C949" s="8">
        <v>1715.7113999999999</v>
      </c>
      <c r="L949"/>
      <c r="M949"/>
    </row>
    <row r="950" spans="2:13" x14ac:dyDescent="0.35">
      <c r="B950" s="6" t="s">
        <v>4112</v>
      </c>
      <c r="C950" s="8">
        <v>1715.7113999999999</v>
      </c>
      <c r="L950"/>
      <c r="M950"/>
    </row>
    <row r="951" spans="2:13" x14ac:dyDescent="0.35">
      <c r="B951" s="6" t="s">
        <v>3558</v>
      </c>
      <c r="C951" s="8">
        <v>1715.7113999999999</v>
      </c>
      <c r="L951"/>
      <c r="M951"/>
    </row>
    <row r="952" spans="2:13" x14ac:dyDescent="0.35">
      <c r="B952" s="6" t="s">
        <v>16230</v>
      </c>
      <c r="C952" s="8">
        <v>1487.8356000000001</v>
      </c>
      <c r="L952"/>
      <c r="M952"/>
    </row>
    <row r="953" spans="2:13" x14ac:dyDescent="0.35">
      <c r="B953" s="6" t="s">
        <v>4471</v>
      </c>
      <c r="C953" s="8">
        <v>1487.8356000000001</v>
      </c>
      <c r="L953"/>
      <c r="M953"/>
    </row>
    <row r="954" spans="2:13" x14ac:dyDescent="0.35">
      <c r="B954" s="6" t="s">
        <v>18593</v>
      </c>
      <c r="C954" s="8">
        <v>1476.8956000000001</v>
      </c>
      <c r="L954"/>
      <c r="M954"/>
    </row>
    <row r="955" spans="2:13" x14ac:dyDescent="0.35">
      <c r="B955" s="6" t="s">
        <v>3240</v>
      </c>
      <c r="C955" s="8">
        <v>1476.8956000000001</v>
      </c>
      <c r="L955"/>
      <c r="M955"/>
    </row>
    <row r="956" spans="2:13" x14ac:dyDescent="0.35">
      <c r="B956" s="6" t="s">
        <v>2928</v>
      </c>
      <c r="C956" s="8">
        <v>1476.8956000000001</v>
      </c>
      <c r="L956"/>
      <c r="M956"/>
    </row>
    <row r="957" spans="2:13" x14ac:dyDescent="0.35">
      <c r="B957" s="6" t="s">
        <v>9488</v>
      </c>
      <c r="C957" s="8">
        <v>1476.8956000000001</v>
      </c>
      <c r="L957"/>
      <c r="M957"/>
    </row>
    <row r="958" spans="2:13" x14ac:dyDescent="0.35">
      <c r="B958" s="6" t="s">
        <v>9046</v>
      </c>
      <c r="C958" s="8">
        <v>1476.8956000000001</v>
      </c>
      <c r="L958"/>
      <c r="M958"/>
    </row>
    <row r="959" spans="2:13" x14ac:dyDescent="0.35">
      <c r="B959" s="6" t="s">
        <v>6865</v>
      </c>
      <c r="C959" s="8">
        <v>1476.8956000000001</v>
      </c>
      <c r="L959"/>
      <c r="M959"/>
    </row>
    <row r="960" spans="2:13" x14ac:dyDescent="0.35">
      <c r="B960" s="6" t="s">
        <v>13192</v>
      </c>
      <c r="C960" s="8">
        <v>1429.7594999999999</v>
      </c>
      <c r="L960"/>
      <c r="M960"/>
    </row>
    <row r="961" spans="2:13" x14ac:dyDescent="0.35">
      <c r="B961" s="6" t="s">
        <v>1634</v>
      </c>
      <c r="C961" s="8">
        <v>1429.7594999999999</v>
      </c>
      <c r="L961"/>
      <c r="M961"/>
    </row>
    <row r="962" spans="2:13" x14ac:dyDescent="0.35">
      <c r="B962" s="6" t="s">
        <v>8240</v>
      </c>
      <c r="C962" s="8">
        <v>1429.7594999999999</v>
      </c>
      <c r="L962"/>
      <c r="M962"/>
    </row>
    <row r="963" spans="2:13" x14ac:dyDescent="0.35">
      <c r="B963" s="6" t="s">
        <v>2374</v>
      </c>
      <c r="C963" s="8">
        <v>1429.7594999999999</v>
      </c>
      <c r="L963"/>
      <c r="M963"/>
    </row>
    <row r="964" spans="2:13" x14ac:dyDescent="0.35">
      <c r="B964" s="6" t="s">
        <v>15956</v>
      </c>
      <c r="C964" s="8">
        <v>1406.9757999999999</v>
      </c>
      <c r="L964"/>
      <c r="M964"/>
    </row>
    <row r="965" spans="2:13" x14ac:dyDescent="0.35">
      <c r="B965" s="6" t="s">
        <v>13259</v>
      </c>
      <c r="C965" s="8">
        <v>1406.9757999999999</v>
      </c>
      <c r="L965"/>
      <c r="M965"/>
    </row>
    <row r="966" spans="2:13" x14ac:dyDescent="0.35">
      <c r="B966" s="6" t="s">
        <v>17779</v>
      </c>
      <c r="C966" s="8">
        <v>1406.9757999999999</v>
      </c>
      <c r="L966"/>
      <c r="M966"/>
    </row>
    <row r="967" spans="2:13" x14ac:dyDescent="0.35">
      <c r="B967" s="6" t="s">
        <v>10719</v>
      </c>
      <c r="C967" s="8">
        <v>1406.9757999999999</v>
      </c>
      <c r="L967"/>
      <c r="M967"/>
    </row>
    <row r="968" spans="2:13" x14ac:dyDescent="0.35">
      <c r="B968" s="6" t="s">
        <v>15695</v>
      </c>
      <c r="C968" s="8">
        <v>1406.9757999999999</v>
      </c>
      <c r="L968"/>
      <c r="M968"/>
    </row>
    <row r="969" spans="2:13" x14ac:dyDescent="0.35">
      <c r="B969" s="6" t="s">
        <v>10433</v>
      </c>
      <c r="C969" s="8">
        <v>1406.9757999999999</v>
      </c>
      <c r="L969"/>
      <c r="M969"/>
    </row>
    <row r="970" spans="2:13" x14ac:dyDescent="0.35">
      <c r="B970" s="6" t="s">
        <v>14191</v>
      </c>
      <c r="C970" s="8">
        <v>1406.9757999999999</v>
      </c>
      <c r="L970"/>
      <c r="M970"/>
    </row>
    <row r="971" spans="2:13" x14ac:dyDescent="0.35">
      <c r="B971" s="6" t="s">
        <v>12230</v>
      </c>
      <c r="C971" s="8">
        <v>1406.9757999999999</v>
      </c>
      <c r="L971"/>
      <c r="M971"/>
    </row>
    <row r="972" spans="2:13" x14ac:dyDescent="0.35">
      <c r="B972" s="6" t="s">
        <v>12887</v>
      </c>
      <c r="C972" s="8">
        <v>1406.9757999999999</v>
      </c>
      <c r="L972"/>
      <c r="M972"/>
    </row>
    <row r="973" spans="2:13" x14ac:dyDescent="0.35">
      <c r="B973" s="6" t="s">
        <v>17819</v>
      </c>
      <c r="C973" s="8">
        <v>1406.9757999999999</v>
      </c>
      <c r="L973"/>
      <c r="M973"/>
    </row>
    <row r="974" spans="2:13" x14ac:dyDescent="0.35">
      <c r="B974" s="6" t="s">
        <v>15652</v>
      </c>
      <c r="C974" s="8">
        <v>1406.9757999999999</v>
      </c>
      <c r="L974"/>
      <c r="M974"/>
    </row>
    <row r="975" spans="2:13" x14ac:dyDescent="0.35">
      <c r="B975" s="6" t="s">
        <v>15653</v>
      </c>
      <c r="C975" s="8">
        <v>1406.9757999999999</v>
      </c>
      <c r="L975"/>
      <c r="M975"/>
    </row>
    <row r="976" spans="2:13" x14ac:dyDescent="0.35">
      <c r="B976" s="6" t="s">
        <v>15232</v>
      </c>
      <c r="C976" s="8">
        <v>1406.9757999999999</v>
      </c>
      <c r="L976"/>
      <c r="M976"/>
    </row>
    <row r="977" spans="2:13" x14ac:dyDescent="0.35">
      <c r="B977" s="6" t="s">
        <v>18716</v>
      </c>
      <c r="C977" s="8">
        <v>1406.9757999999999</v>
      </c>
      <c r="L977"/>
      <c r="M977"/>
    </row>
    <row r="978" spans="2:13" x14ac:dyDescent="0.35">
      <c r="B978" s="6" t="s">
        <v>15116</v>
      </c>
      <c r="C978" s="8">
        <v>1406.9757999999999</v>
      </c>
      <c r="L978"/>
      <c r="M978"/>
    </row>
    <row r="979" spans="2:13" x14ac:dyDescent="0.35">
      <c r="B979" s="6" t="s">
        <v>18662</v>
      </c>
      <c r="C979" s="8">
        <v>1406.9757999999999</v>
      </c>
      <c r="L979"/>
      <c r="M979"/>
    </row>
    <row r="980" spans="2:13" x14ac:dyDescent="0.35">
      <c r="B980" s="6" t="s">
        <v>8037</v>
      </c>
      <c r="C980" s="8">
        <v>1406.9757999999999</v>
      </c>
      <c r="L980"/>
      <c r="M980"/>
    </row>
    <row r="981" spans="2:13" x14ac:dyDescent="0.35">
      <c r="B981" s="6" t="s">
        <v>1526</v>
      </c>
      <c r="C981" s="8">
        <v>1406.9757999999999</v>
      </c>
      <c r="L981"/>
      <c r="M981"/>
    </row>
    <row r="982" spans="2:13" x14ac:dyDescent="0.35">
      <c r="B982" s="6" t="s">
        <v>2878</v>
      </c>
      <c r="C982" s="8">
        <v>1406.9757999999999</v>
      </c>
      <c r="L982"/>
      <c r="M982"/>
    </row>
    <row r="983" spans="2:13" x14ac:dyDescent="0.35">
      <c r="B983" s="6" t="s">
        <v>6611</v>
      </c>
      <c r="C983" s="8">
        <v>1406.9757999999999</v>
      </c>
      <c r="L983"/>
      <c r="M983"/>
    </row>
    <row r="984" spans="2:13" x14ac:dyDescent="0.35">
      <c r="B984" s="6" t="s">
        <v>8578</v>
      </c>
      <c r="C984" s="8">
        <v>1406.9757999999999</v>
      </c>
      <c r="L984"/>
      <c r="M984"/>
    </row>
    <row r="985" spans="2:13" x14ac:dyDescent="0.35">
      <c r="B985" s="6" t="s">
        <v>6805</v>
      </c>
      <c r="C985" s="8">
        <v>1406.9757999999999</v>
      </c>
      <c r="L985"/>
      <c r="M985"/>
    </row>
    <row r="986" spans="2:13" x14ac:dyDescent="0.35">
      <c r="B986" s="6" t="s">
        <v>1145</v>
      </c>
      <c r="C986" s="8">
        <v>1406.9757999999999</v>
      </c>
      <c r="L986"/>
      <c r="M986"/>
    </row>
    <row r="987" spans="2:13" x14ac:dyDescent="0.35">
      <c r="B987" s="6" t="s">
        <v>7622</v>
      </c>
      <c r="C987" s="8">
        <v>1406.9757999999999</v>
      </c>
      <c r="L987"/>
      <c r="M987"/>
    </row>
    <row r="988" spans="2:13" x14ac:dyDescent="0.35">
      <c r="B988" s="6" t="s">
        <v>4686</v>
      </c>
      <c r="C988" s="8">
        <v>1406.9757999999999</v>
      </c>
      <c r="L988"/>
      <c r="M988"/>
    </row>
    <row r="989" spans="2:13" x14ac:dyDescent="0.35">
      <c r="B989" s="6" t="s">
        <v>2253</v>
      </c>
      <c r="C989" s="8">
        <v>1406.9757999999999</v>
      </c>
      <c r="L989"/>
      <c r="M989"/>
    </row>
    <row r="990" spans="2:13" x14ac:dyDescent="0.35">
      <c r="B990" s="6" t="s">
        <v>6555</v>
      </c>
      <c r="C990" s="8">
        <v>1406.9757999999999</v>
      </c>
      <c r="L990"/>
      <c r="M990"/>
    </row>
    <row r="991" spans="2:13" x14ac:dyDescent="0.35">
      <c r="B991" s="6" t="s">
        <v>979</v>
      </c>
      <c r="C991" s="8">
        <v>1406.9757999999999</v>
      </c>
      <c r="L991"/>
      <c r="M991"/>
    </row>
    <row r="992" spans="2:13" x14ac:dyDescent="0.35">
      <c r="B992" s="6" t="s">
        <v>3593</v>
      </c>
      <c r="C992" s="8">
        <v>1406.9757999999999</v>
      </c>
      <c r="L992"/>
      <c r="M992"/>
    </row>
    <row r="993" spans="2:13" x14ac:dyDescent="0.35">
      <c r="B993" s="6" t="s">
        <v>7593</v>
      </c>
      <c r="C993" s="8">
        <v>1406.9757999999999</v>
      </c>
      <c r="L993"/>
      <c r="M993"/>
    </row>
    <row r="994" spans="2:13" x14ac:dyDescent="0.35">
      <c r="B994" s="6" t="s">
        <v>1775</v>
      </c>
      <c r="C994" s="8">
        <v>1406.9757999999999</v>
      </c>
      <c r="L994"/>
      <c r="M994"/>
    </row>
    <row r="995" spans="2:13" x14ac:dyDescent="0.35">
      <c r="B995" s="6" t="s">
        <v>9628</v>
      </c>
      <c r="C995" s="8">
        <v>1406.9757999999999</v>
      </c>
      <c r="L995"/>
      <c r="M995"/>
    </row>
    <row r="996" spans="2:13" x14ac:dyDescent="0.35">
      <c r="B996" s="6" t="s">
        <v>15647</v>
      </c>
      <c r="C996" s="8">
        <v>1143.8076000000001</v>
      </c>
      <c r="L996"/>
      <c r="M996"/>
    </row>
    <row r="997" spans="2:13" x14ac:dyDescent="0.35">
      <c r="B997" s="6" t="s">
        <v>6590</v>
      </c>
      <c r="C997" s="8">
        <v>1143.8076000000001</v>
      </c>
      <c r="L997"/>
      <c r="M997"/>
    </row>
    <row r="998" spans="2:13" x14ac:dyDescent="0.35">
      <c r="B998" s="6" t="s">
        <v>3391</v>
      </c>
      <c r="C998" s="8">
        <v>1143.8076000000001</v>
      </c>
      <c r="L998"/>
      <c r="M998"/>
    </row>
    <row r="999" spans="2:13" x14ac:dyDescent="0.35">
      <c r="B999" s="6" t="s">
        <v>1641</v>
      </c>
      <c r="C999" s="8">
        <v>1143.8076000000001</v>
      </c>
      <c r="L999"/>
      <c r="M999"/>
    </row>
    <row r="1000" spans="2:13" x14ac:dyDescent="0.35">
      <c r="B1000" s="6" t="s">
        <v>8297</v>
      </c>
      <c r="C1000" s="8">
        <v>1143.8076000000001</v>
      </c>
      <c r="L1000"/>
      <c r="M1000"/>
    </row>
    <row r="1001" spans="2:13" x14ac:dyDescent="0.35">
      <c r="B1001" s="6" t="s">
        <v>13828</v>
      </c>
      <c r="C1001" s="8">
        <v>857.85569999999996</v>
      </c>
      <c r="L1001"/>
      <c r="M1001"/>
    </row>
    <row r="1002" spans="2:13" x14ac:dyDescent="0.35">
      <c r="B1002" s="6" t="s">
        <v>12869</v>
      </c>
      <c r="C1002" s="8">
        <v>857.85569999999996</v>
      </c>
      <c r="L1002"/>
      <c r="M1002"/>
    </row>
    <row r="1003" spans="2:13" x14ac:dyDescent="0.35">
      <c r="B1003" s="6" t="s">
        <v>11295</v>
      </c>
      <c r="C1003" s="8">
        <v>857.85569999999996</v>
      </c>
      <c r="L1003"/>
      <c r="M1003"/>
    </row>
    <row r="1004" spans="2:13" x14ac:dyDescent="0.35">
      <c r="B1004" s="6" t="s">
        <v>9947</v>
      </c>
      <c r="C1004" s="8">
        <v>857.85569999999996</v>
      </c>
      <c r="L1004"/>
      <c r="M1004"/>
    </row>
    <row r="1005" spans="2:13" x14ac:dyDescent="0.35">
      <c r="B1005" s="6" t="s">
        <v>12406</v>
      </c>
      <c r="C1005" s="8">
        <v>857.85569999999996</v>
      </c>
      <c r="L1005"/>
      <c r="M1005"/>
    </row>
    <row r="1006" spans="2:13" x14ac:dyDescent="0.35">
      <c r="B1006" s="6" t="s">
        <v>14108</v>
      </c>
      <c r="C1006" s="8">
        <v>857.85569999999996</v>
      </c>
      <c r="L1006"/>
      <c r="M1006"/>
    </row>
    <row r="1007" spans="2:13" x14ac:dyDescent="0.35">
      <c r="B1007" s="6" t="s">
        <v>6380</v>
      </c>
      <c r="C1007" s="8">
        <v>857.85569999999996</v>
      </c>
      <c r="L1007"/>
      <c r="M1007"/>
    </row>
    <row r="1008" spans="2:13" x14ac:dyDescent="0.35">
      <c r="B1008" s="6" t="s">
        <v>10012</v>
      </c>
      <c r="C1008" s="8">
        <v>571.90380000000005</v>
      </c>
      <c r="L1008"/>
      <c r="M1008"/>
    </row>
    <row r="1009" spans="2:13" x14ac:dyDescent="0.35">
      <c r="B1009" s="6" t="s">
        <v>11695</v>
      </c>
      <c r="C1009" s="8">
        <v>571.90380000000005</v>
      </c>
      <c r="L1009"/>
      <c r="M1009"/>
    </row>
    <row r="1010" spans="2:13" x14ac:dyDescent="0.35">
      <c r="B1010" s="6" t="s">
        <v>13625</v>
      </c>
      <c r="C1010" s="8">
        <v>285.95190000000002</v>
      </c>
      <c r="L1010"/>
      <c r="M1010"/>
    </row>
    <row r="1011" spans="2:13" x14ac:dyDescent="0.35">
      <c r="B1011" s="6" t="s">
        <v>16242</v>
      </c>
      <c r="C1011" s="8">
        <v>285.95190000000002</v>
      </c>
      <c r="L1011"/>
      <c r="M1011"/>
    </row>
    <row r="1012" spans="2:13" x14ac:dyDescent="0.35">
      <c r="B1012" s="6" t="s">
        <v>11894</v>
      </c>
      <c r="C1012" s="8">
        <v>285.95190000000002</v>
      </c>
      <c r="L1012"/>
      <c r="M1012"/>
    </row>
    <row r="1013" spans="2:13" x14ac:dyDescent="0.35">
      <c r="B1013" s="6" t="s">
        <v>14077</v>
      </c>
      <c r="C1013" s="8">
        <v>285.95190000000002</v>
      </c>
      <c r="L1013"/>
      <c r="M1013"/>
    </row>
    <row r="1014" spans="2:13" x14ac:dyDescent="0.35">
      <c r="B1014" s="6" t="s">
        <v>7602</v>
      </c>
      <c r="C1014" s="8">
        <v>285.95190000000002</v>
      </c>
      <c r="L1014"/>
      <c r="M1014"/>
    </row>
    <row r="1015" spans="2:13" x14ac:dyDescent="0.35">
      <c r="B1015" s="6" t="s">
        <v>4021</v>
      </c>
      <c r="C1015" s="8">
        <v>285.95190000000002</v>
      </c>
      <c r="L1015"/>
      <c r="M1015"/>
    </row>
    <row r="1016" spans="2:13" x14ac:dyDescent="0.35">
      <c r="B1016" s="6" t="s">
        <v>18489</v>
      </c>
      <c r="C1016" s="8">
        <v>0</v>
      </c>
      <c r="L1016"/>
      <c r="M1016"/>
    </row>
    <row r="1017" spans="2:13" x14ac:dyDescent="0.35">
      <c r="B1017" s="6" t="s">
        <v>16428</v>
      </c>
      <c r="C1017" s="8">
        <v>0</v>
      </c>
      <c r="L1017"/>
      <c r="M1017"/>
    </row>
    <row r="1018" spans="2:13" x14ac:dyDescent="0.35">
      <c r="B1018" s="6" t="s">
        <v>15404</v>
      </c>
      <c r="C1018" s="8">
        <v>0</v>
      </c>
      <c r="L1018"/>
      <c r="M1018"/>
    </row>
    <row r="1019" spans="2:13" x14ac:dyDescent="0.35">
      <c r="B1019" s="6" t="s">
        <v>10286</v>
      </c>
      <c r="C1019" s="8">
        <v>0</v>
      </c>
      <c r="L1019"/>
      <c r="M1019"/>
    </row>
    <row r="1020" spans="2:13" x14ac:dyDescent="0.35">
      <c r="B1020" s="6" t="s">
        <v>10162</v>
      </c>
      <c r="C1020" s="8">
        <v>0</v>
      </c>
      <c r="L1020"/>
      <c r="M1020"/>
    </row>
    <row r="1021" spans="2:13" x14ac:dyDescent="0.35">
      <c r="B1021" s="6" t="s">
        <v>10287</v>
      </c>
      <c r="C1021" s="8">
        <v>0</v>
      </c>
      <c r="L1021"/>
      <c r="M1021"/>
    </row>
    <row r="1022" spans="2:13" x14ac:dyDescent="0.35">
      <c r="B1022" s="6" t="s">
        <v>14892</v>
      </c>
      <c r="C1022" s="8">
        <v>0</v>
      </c>
      <c r="L1022"/>
      <c r="M1022"/>
    </row>
    <row r="1023" spans="2:13" x14ac:dyDescent="0.35">
      <c r="B1023" s="6" t="s">
        <v>10288</v>
      </c>
      <c r="C1023" s="8">
        <v>0</v>
      </c>
      <c r="L1023"/>
      <c r="M1023"/>
    </row>
    <row r="1024" spans="2:13" x14ac:dyDescent="0.35">
      <c r="B1024" s="6" t="s">
        <v>15916</v>
      </c>
      <c r="C1024" s="8">
        <v>0</v>
      </c>
      <c r="L1024"/>
      <c r="M1024"/>
    </row>
    <row r="1025" spans="2:13" x14ac:dyDescent="0.35">
      <c r="B1025" s="6" t="s">
        <v>10289</v>
      </c>
      <c r="C1025" s="8">
        <v>0</v>
      </c>
      <c r="L1025"/>
      <c r="M1025"/>
    </row>
    <row r="1026" spans="2:13" x14ac:dyDescent="0.35">
      <c r="B1026" s="6" t="s">
        <v>16940</v>
      </c>
      <c r="C1026" s="8">
        <v>0</v>
      </c>
      <c r="L1026"/>
      <c r="M1026"/>
    </row>
    <row r="1027" spans="2:13" x14ac:dyDescent="0.35">
      <c r="B1027" s="6" t="s">
        <v>10290</v>
      </c>
      <c r="C1027" s="8">
        <v>0</v>
      </c>
      <c r="L1027"/>
      <c r="M1027"/>
    </row>
    <row r="1028" spans="2:13" x14ac:dyDescent="0.35">
      <c r="B1028" s="6" t="s">
        <v>17977</v>
      </c>
      <c r="C1028" s="8">
        <v>0</v>
      </c>
      <c r="L1028"/>
      <c r="M1028"/>
    </row>
    <row r="1029" spans="2:13" x14ac:dyDescent="0.35">
      <c r="B1029" s="6" t="s">
        <v>10291</v>
      </c>
      <c r="C1029" s="8">
        <v>0</v>
      </c>
      <c r="L1029"/>
      <c r="M1029"/>
    </row>
    <row r="1030" spans="2:13" x14ac:dyDescent="0.35">
      <c r="B1030" s="6" t="s">
        <v>14636</v>
      </c>
      <c r="C1030" s="8">
        <v>0</v>
      </c>
      <c r="L1030"/>
      <c r="M1030"/>
    </row>
    <row r="1031" spans="2:13" x14ac:dyDescent="0.35">
      <c r="B1031" s="6" t="s">
        <v>10292</v>
      </c>
      <c r="C1031" s="8">
        <v>0</v>
      </c>
      <c r="L1031"/>
      <c r="M1031"/>
    </row>
    <row r="1032" spans="2:13" x14ac:dyDescent="0.35">
      <c r="B1032" s="6" t="s">
        <v>15148</v>
      </c>
      <c r="C1032" s="8">
        <v>0</v>
      </c>
      <c r="L1032"/>
      <c r="M1032"/>
    </row>
    <row r="1033" spans="2:13" x14ac:dyDescent="0.35">
      <c r="B1033" s="6" t="s">
        <v>10293</v>
      </c>
      <c r="C1033" s="8">
        <v>0</v>
      </c>
      <c r="L1033"/>
      <c r="M1033"/>
    </row>
    <row r="1034" spans="2:13" x14ac:dyDescent="0.35">
      <c r="B1034" s="6" t="s">
        <v>15660</v>
      </c>
      <c r="C1034" s="8">
        <v>0</v>
      </c>
      <c r="L1034"/>
      <c r="M1034"/>
    </row>
    <row r="1035" spans="2:13" x14ac:dyDescent="0.35">
      <c r="B1035" s="6" t="s">
        <v>10294</v>
      </c>
      <c r="C1035" s="8">
        <v>0</v>
      </c>
      <c r="L1035"/>
      <c r="M1035"/>
    </row>
    <row r="1036" spans="2:13" x14ac:dyDescent="0.35">
      <c r="B1036" s="6" t="s">
        <v>16172</v>
      </c>
      <c r="C1036" s="8">
        <v>0</v>
      </c>
      <c r="L1036"/>
      <c r="M1036"/>
    </row>
    <row r="1037" spans="2:13" x14ac:dyDescent="0.35">
      <c r="B1037" s="6" t="s">
        <v>10295</v>
      </c>
      <c r="C1037" s="8">
        <v>0</v>
      </c>
      <c r="L1037"/>
      <c r="M1037"/>
    </row>
    <row r="1038" spans="2:13" x14ac:dyDescent="0.35">
      <c r="B1038" s="6" t="s">
        <v>16684</v>
      </c>
      <c r="C1038" s="8">
        <v>0</v>
      </c>
      <c r="L1038"/>
      <c r="M1038"/>
    </row>
    <row r="1039" spans="2:13" x14ac:dyDescent="0.35">
      <c r="B1039" s="6" t="s">
        <v>10296</v>
      </c>
      <c r="C1039" s="8">
        <v>0</v>
      </c>
      <c r="L1039"/>
      <c r="M1039"/>
    </row>
    <row r="1040" spans="2:13" x14ac:dyDescent="0.35">
      <c r="B1040" s="6" t="s">
        <v>17196</v>
      </c>
      <c r="C1040" s="8">
        <v>0</v>
      </c>
      <c r="L1040"/>
      <c r="M1040"/>
    </row>
    <row r="1041" spans="2:13" x14ac:dyDescent="0.35">
      <c r="B1041" s="6" t="s">
        <v>10297</v>
      </c>
      <c r="C1041" s="8">
        <v>0</v>
      </c>
      <c r="L1041"/>
      <c r="M1041"/>
    </row>
    <row r="1042" spans="2:13" x14ac:dyDescent="0.35">
      <c r="B1042" s="6" t="s">
        <v>17708</v>
      </c>
      <c r="C1042" s="8">
        <v>0</v>
      </c>
      <c r="L1042"/>
      <c r="M1042"/>
    </row>
    <row r="1043" spans="2:13" x14ac:dyDescent="0.35">
      <c r="B1043" s="6" t="s">
        <v>10298</v>
      </c>
      <c r="C1043" s="8">
        <v>0</v>
      </c>
      <c r="L1043"/>
      <c r="M1043"/>
    </row>
    <row r="1044" spans="2:13" x14ac:dyDescent="0.35">
      <c r="B1044" s="6" t="s">
        <v>18233</v>
      </c>
      <c r="C1044" s="8">
        <v>0</v>
      </c>
      <c r="L1044"/>
      <c r="M1044"/>
    </row>
    <row r="1045" spans="2:13" x14ac:dyDescent="0.35">
      <c r="B1045" s="6" t="s">
        <v>10299</v>
      </c>
      <c r="C1045" s="8">
        <v>0</v>
      </c>
      <c r="L1045"/>
      <c r="M1045"/>
    </row>
    <row r="1046" spans="2:13" x14ac:dyDescent="0.35">
      <c r="B1046" s="6" t="s">
        <v>18774</v>
      </c>
      <c r="C1046" s="8">
        <v>0</v>
      </c>
      <c r="L1046"/>
      <c r="M1046"/>
    </row>
    <row r="1047" spans="2:13" x14ac:dyDescent="0.35">
      <c r="B1047" s="6" t="s">
        <v>10300</v>
      </c>
      <c r="C1047" s="8">
        <v>0</v>
      </c>
      <c r="L1047"/>
      <c r="M1047"/>
    </row>
    <row r="1048" spans="2:13" x14ac:dyDescent="0.35">
      <c r="B1048" s="6" t="s">
        <v>14764</v>
      </c>
      <c r="C1048" s="8">
        <v>0</v>
      </c>
      <c r="L1048"/>
      <c r="M1048"/>
    </row>
    <row r="1049" spans="2:13" x14ac:dyDescent="0.35">
      <c r="B1049" s="6" t="s">
        <v>10301</v>
      </c>
      <c r="C1049" s="8">
        <v>0</v>
      </c>
      <c r="L1049"/>
      <c r="M1049"/>
    </row>
    <row r="1050" spans="2:13" x14ac:dyDescent="0.35">
      <c r="B1050" s="6" t="s">
        <v>15020</v>
      </c>
      <c r="C1050" s="8">
        <v>0</v>
      </c>
      <c r="L1050"/>
      <c r="M1050"/>
    </row>
    <row r="1051" spans="2:13" x14ac:dyDescent="0.35">
      <c r="B1051" s="6" t="s">
        <v>10302</v>
      </c>
      <c r="C1051" s="8">
        <v>0</v>
      </c>
      <c r="L1051"/>
      <c r="M1051"/>
    </row>
    <row r="1052" spans="2:13" x14ac:dyDescent="0.35">
      <c r="B1052" s="6" t="s">
        <v>15276</v>
      </c>
      <c r="C1052" s="8">
        <v>0</v>
      </c>
      <c r="L1052"/>
      <c r="M1052"/>
    </row>
    <row r="1053" spans="2:13" x14ac:dyDescent="0.35">
      <c r="B1053" s="6" t="s">
        <v>10303</v>
      </c>
      <c r="C1053" s="8">
        <v>0</v>
      </c>
      <c r="L1053"/>
      <c r="M1053"/>
    </row>
    <row r="1054" spans="2:13" x14ac:dyDescent="0.35">
      <c r="B1054" s="6" t="s">
        <v>15532</v>
      </c>
      <c r="C1054" s="8">
        <v>0</v>
      </c>
      <c r="L1054"/>
      <c r="M1054"/>
    </row>
    <row r="1055" spans="2:13" x14ac:dyDescent="0.35">
      <c r="B1055" s="6" t="s">
        <v>10304</v>
      </c>
      <c r="C1055" s="8">
        <v>0</v>
      </c>
      <c r="L1055"/>
      <c r="M1055"/>
    </row>
    <row r="1056" spans="2:13" x14ac:dyDescent="0.35">
      <c r="B1056" s="6" t="s">
        <v>15788</v>
      </c>
      <c r="C1056" s="8">
        <v>0</v>
      </c>
      <c r="L1056"/>
      <c r="M1056"/>
    </row>
    <row r="1057" spans="2:13" x14ac:dyDescent="0.35">
      <c r="B1057" s="6" t="s">
        <v>10305</v>
      </c>
      <c r="C1057" s="8">
        <v>0</v>
      </c>
      <c r="L1057"/>
      <c r="M1057"/>
    </row>
    <row r="1058" spans="2:13" x14ac:dyDescent="0.35">
      <c r="B1058" s="6" t="s">
        <v>16044</v>
      </c>
      <c r="C1058" s="8">
        <v>0</v>
      </c>
      <c r="L1058"/>
      <c r="M1058"/>
    </row>
    <row r="1059" spans="2:13" x14ac:dyDescent="0.35">
      <c r="B1059" s="6" t="s">
        <v>10306</v>
      </c>
      <c r="C1059" s="8">
        <v>0</v>
      </c>
      <c r="L1059"/>
      <c r="M1059"/>
    </row>
    <row r="1060" spans="2:13" x14ac:dyDescent="0.35">
      <c r="B1060" s="6" t="s">
        <v>10136</v>
      </c>
      <c r="C1060" s="8">
        <v>0</v>
      </c>
      <c r="L1060"/>
      <c r="M1060"/>
    </row>
    <row r="1061" spans="2:13" x14ac:dyDescent="0.35">
      <c r="B1061" s="6" t="s">
        <v>10307</v>
      </c>
      <c r="C1061" s="8">
        <v>0</v>
      </c>
      <c r="L1061"/>
      <c r="M1061"/>
    </row>
    <row r="1062" spans="2:13" x14ac:dyDescent="0.35">
      <c r="B1062" s="6" t="s">
        <v>16556</v>
      </c>
      <c r="C1062" s="8">
        <v>0</v>
      </c>
      <c r="L1062"/>
      <c r="M1062"/>
    </row>
    <row r="1063" spans="2:13" x14ac:dyDescent="0.35">
      <c r="B1063" s="6" t="s">
        <v>10308</v>
      </c>
      <c r="C1063" s="8">
        <v>0</v>
      </c>
      <c r="L1063"/>
      <c r="M1063"/>
    </row>
    <row r="1064" spans="2:13" x14ac:dyDescent="0.35">
      <c r="B1064" s="6" t="s">
        <v>16812</v>
      </c>
      <c r="C1064" s="8">
        <v>0</v>
      </c>
      <c r="L1064"/>
      <c r="M1064"/>
    </row>
    <row r="1065" spans="2:13" x14ac:dyDescent="0.35">
      <c r="B1065" s="6" t="s">
        <v>10309</v>
      </c>
      <c r="C1065" s="8">
        <v>0</v>
      </c>
      <c r="L1065"/>
      <c r="M1065"/>
    </row>
    <row r="1066" spans="2:13" x14ac:dyDescent="0.35">
      <c r="B1066" s="6" t="s">
        <v>17068</v>
      </c>
      <c r="C1066" s="8">
        <v>0</v>
      </c>
      <c r="L1066"/>
      <c r="M1066"/>
    </row>
    <row r="1067" spans="2:13" x14ac:dyDescent="0.35">
      <c r="B1067" s="6" t="s">
        <v>10310</v>
      </c>
      <c r="C1067" s="8">
        <v>0</v>
      </c>
      <c r="L1067"/>
      <c r="M1067"/>
    </row>
    <row r="1068" spans="2:13" x14ac:dyDescent="0.35">
      <c r="B1068" s="6" t="s">
        <v>17324</v>
      </c>
      <c r="C1068" s="8">
        <v>0</v>
      </c>
      <c r="L1068"/>
      <c r="M1068"/>
    </row>
    <row r="1069" spans="2:13" x14ac:dyDescent="0.35">
      <c r="B1069" s="6" t="s">
        <v>10311</v>
      </c>
      <c r="C1069" s="8">
        <v>0</v>
      </c>
      <c r="L1069"/>
      <c r="M1069"/>
    </row>
    <row r="1070" spans="2:13" x14ac:dyDescent="0.35">
      <c r="B1070" s="6" t="s">
        <v>17580</v>
      </c>
      <c r="C1070" s="8">
        <v>0</v>
      </c>
      <c r="L1070"/>
      <c r="M1070"/>
    </row>
    <row r="1071" spans="2:13" x14ac:dyDescent="0.35">
      <c r="B1071" s="6" t="s">
        <v>10312</v>
      </c>
      <c r="C1071" s="8">
        <v>0</v>
      </c>
      <c r="L1071"/>
      <c r="M1071"/>
    </row>
    <row r="1072" spans="2:13" x14ac:dyDescent="0.35">
      <c r="B1072" s="6" t="s">
        <v>17836</v>
      </c>
      <c r="C1072" s="8">
        <v>0</v>
      </c>
      <c r="L1072"/>
      <c r="M1072"/>
    </row>
    <row r="1073" spans="2:13" x14ac:dyDescent="0.35">
      <c r="B1073" s="6" t="s">
        <v>10313</v>
      </c>
      <c r="C1073" s="8">
        <v>0</v>
      </c>
      <c r="L1073"/>
      <c r="M1073"/>
    </row>
    <row r="1074" spans="2:13" x14ac:dyDescent="0.35">
      <c r="B1074" s="6" t="s">
        <v>18105</v>
      </c>
      <c r="C1074" s="8">
        <v>0</v>
      </c>
      <c r="L1074"/>
      <c r="M1074"/>
    </row>
    <row r="1075" spans="2:13" x14ac:dyDescent="0.35">
      <c r="B1075" s="6" t="s">
        <v>10314</v>
      </c>
      <c r="C1075" s="8">
        <v>0</v>
      </c>
      <c r="L1075"/>
      <c r="M1075"/>
    </row>
    <row r="1076" spans="2:13" x14ac:dyDescent="0.35">
      <c r="B1076" s="6" t="s">
        <v>18361</v>
      </c>
      <c r="C1076" s="8">
        <v>0</v>
      </c>
      <c r="L1076"/>
      <c r="M1076"/>
    </row>
    <row r="1077" spans="2:13" x14ac:dyDescent="0.35">
      <c r="B1077" s="6" t="s">
        <v>10315</v>
      </c>
      <c r="C1077" s="8">
        <v>0</v>
      </c>
      <c r="L1077"/>
      <c r="M1077"/>
    </row>
    <row r="1078" spans="2:13" x14ac:dyDescent="0.35">
      <c r="B1078" s="6" t="s">
        <v>18617</v>
      </c>
      <c r="C1078" s="8">
        <v>0</v>
      </c>
      <c r="L1078"/>
      <c r="M1078"/>
    </row>
    <row r="1079" spans="2:13" x14ac:dyDescent="0.35">
      <c r="B1079" s="6" t="s">
        <v>10316</v>
      </c>
      <c r="C1079" s="8">
        <v>0</v>
      </c>
      <c r="L1079"/>
      <c r="M1079"/>
    </row>
    <row r="1080" spans="2:13" x14ac:dyDescent="0.35">
      <c r="B1080" s="6" t="s">
        <v>18938</v>
      </c>
      <c r="C1080" s="8">
        <v>0</v>
      </c>
      <c r="L1080"/>
      <c r="M1080"/>
    </row>
    <row r="1081" spans="2:13" x14ac:dyDescent="0.35">
      <c r="B1081" s="6" t="s">
        <v>10317</v>
      </c>
      <c r="C1081" s="8">
        <v>0</v>
      </c>
      <c r="L1081"/>
      <c r="M1081"/>
    </row>
    <row r="1082" spans="2:13" x14ac:dyDescent="0.35">
      <c r="B1082" s="6" t="s">
        <v>14700</v>
      </c>
      <c r="C1082" s="8">
        <v>0</v>
      </c>
      <c r="L1082"/>
      <c r="M1082"/>
    </row>
    <row r="1083" spans="2:13" x14ac:dyDescent="0.35">
      <c r="B1083" s="6" t="s">
        <v>10318</v>
      </c>
      <c r="C1083" s="8">
        <v>0</v>
      </c>
      <c r="L1083"/>
      <c r="M1083"/>
    </row>
    <row r="1084" spans="2:13" x14ac:dyDescent="0.35">
      <c r="B1084" s="6" t="s">
        <v>14828</v>
      </c>
      <c r="C1084" s="8">
        <v>0</v>
      </c>
      <c r="L1084"/>
      <c r="M1084"/>
    </row>
    <row r="1085" spans="2:13" x14ac:dyDescent="0.35">
      <c r="B1085" s="6" t="s">
        <v>10319</v>
      </c>
      <c r="C1085" s="8">
        <v>0</v>
      </c>
      <c r="L1085"/>
      <c r="M1085"/>
    </row>
    <row r="1086" spans="2:13" x14ac:dyDescent="0.35">
      <c r="B1086" s="6" t="s">
        <v>14956</v>
      </c>
      <c r="C1086" s="8">
        <v>0</v>
      </c>
      <c r="L1086"/>
      <c r="M1086"/>
    </row>
    <row r="1087" spans="2:13" x14ac:dyDescent="0.35">
      <c r="B1087" s="6" t="s">
        <v>10320</v>
      </c>
      <c r="C1087" s="8">
        <v>0</v>
      </c>
      <c r="L1087"/>
      <c r="M1087"/>
    </row>
    <row r="1088" spans="2:13" x14ac:dyDescent="0.35">
      <c r="B1088" s="6" t="s">
        <v>15084</v>
      </c>
      <c r="C1088" s="8">
        <v>0</v>
      </c>
      <c r="L1088"/>
      <c r="M1088"/>
    </row>
    <row r="1089" spans="2:13" x14ac:dyDescent="0.35">
      <c r="B1089" s="6" t="s">
        <v>10321</v>
      </c>
      <c r="C1089" s="8">
        <v>0</v>
      </c>
      <c r="L1089"/>
      <c r="M1089"/>
    </row>
    <row r="1090" spans="2:13" x14ac:dyDescent="0.35">
      <c r="B1090" s="6" t="s">
        <v>15212</v>
      </c>
      <c r="C1090" s="8">
        <v>0</v>
      </c>
      <c r="L1090"/>
      <c r="M1090"/>
    </row>
    <row r="1091" spans="2:13" x14ac:dyDescent="0.35">
      <c r="B1091" s="6" t="s">
        <v>10322</v>
      </c>
      <c r="C1091" s="8">
        <v>0</v>
      </c>
      <c r="L1091"/>
      <c r="M1091"/>
    </row>
    <row r="1092" spans="2:13" x14ac:dyDescent="0.35">
      <c r="B1092" s="6" t="s">
        <v>15340</v>
      </c>
      <c r="C1092" s="8">
        <v>0</v>
      </c>
      <c r="L1092"/>
      <c r="M1092"/>
    </row>
    <row r="1093" spans="2:13" x14ac:dyDescent="0.35">
      <c r="B1093" s="6" t="s">
        <v>10323</v>
      </c>
      <c r="C1093" s="8">
        <v>0</v>
      </c>
      <c r="L1093"/>
      <c r="M1093"/>
    </row>
    <row r="1094" spans="2:13" x14ac:dyDescent="0.35">
      <c r="B1094" s="6" t="s">
        <v>15468</v>
      </c>
      <c r="C1094" s="8">
        <v>0</v>
      </c>
      <c r="L1094"/>
      <c r="M1094"/>
    </row>
    <row r="1095" spans="2:13" x14ac:dyDescent="0.35">
      <c r="B1095" s="6" t="s">
        <v>10324</v>
      </c>
      <c r="C1095" s="8">
        <v>0</v>
      </c>
      <c r="L1095"/>
      <c r="M1095"/>
    </row>
    <row r="1096" spans="2:13" x14ac:dyDescent="0.35">
      <c r="B1096" s="6" t="s">
        <v>15596</v>
      </c>
      <c r="C1096" s="8">
        <v>0</v>
      </c>
      <c r="L1096"/>
      <c r="M1096"/>
    </row>
    <row r="1097" spans="2:13" x14ac:dyDescent="0.35">
      <c r="B1097" s="6" t="s">
        <v>10325</v>
      </c>
      <c r="C1097" s="8">
        <v>0</v>
      </c>
      <c r="L1097"/>
      <c r="M1097"/>
    </row>
    <row r="1098" spans="2:13" x14ac:dyDescent="0.35">
      <c r="B1098" s="6" t="s">
        <v>15724</v>
      </c>
      <c r="C1098" s="8">
        <v>0</v>
      </c>
      <c r="L1098"/>
      <c r="M1098"/>
    </row>
    <row r="1099" spans="2:13" x14ac:dyDescent="0.35">
      <c r="B1099" s="6" t="s">
        <v>10326</v>
      </c>
      <c r="C1099" s="8">
        <v>0</v>
      </c>
      <c r="L1099"/>
      <c r="M1099"/>
    </row>
    <row r="1100" spans="2:13" x14ac:dyDescent="0.35">
      <c r="B1100" s="6" t="s">
        <v>15852</v>
      </c>
      <c r="C1100" s="8">
        <v>0</v>
      </c>
      <c r="L1100"/>
      <c r="M1100"/>
    </row>
    <row r="1101" spans="2:13" x14ac:dyDescent="0.35">
      <c r="B1101" s="6" t="s">
        <v>10327</v>
      </c>
      <c r="C1101" s="8">
        <v>0</v>
      </c>
      <c r="L1101"/>
      <c r="M1101"/>
    </row>
    <row r="1102" spans="2:13" x14ac:dyDescent="0.35">
      <c r="B1102" s="6" t="s">
        <v>15980</v>
      </c>
      <c r="C1102" s="8">
        <v>0</v>
      </c>
      <c r="L1102"/>
      <c r="M1102"/>
    </row>
    <row r="1103" spans="2:13" x14ac:dyDescent="0.35">
      <c r="B1103" s="6" t="s">
        <v>10328</v>
      </c>
      <c r="C1103" s="8">
        <v>0</v>
      </c>
      <c r="L1103"/>
      <c r="M1103"/>
    </row>
    <row r="1104" spans="2:13" x14ac:dyDescent="0.35">
      <c r="B1104" s="6" t="s">
        <v>16108</v>
      </c>
      <c r="C1104" s="8">
        <v>0</v>
      </c>
      <c r="L1104"/>
      <c r="M1104"/>
    </row>
    <row r="1105" spans="2:13" x14ac:dyDescent="0.35">
      <c r="B1105" s="6" t="s">
        <v>10329</v>
      </c>
      <c r="C1105" s="8">
        <v>0</v>
      </c>
      <c r="L1105"/>
      <c r="M1105"/>
    </row>
    <row r="1106" spans="2:13" x14ac:dyDescent="0.35">
      <c r="B1106" s="6" t="s">
        <v>16236</v>
      </c>
      <c r="C1106" s="8">
        <v>0</v>
      </c>
      <c r="L1106"/>
      <c r="M1106"/>
    </row>
    <row r="1107" spans="2:13" x14ac:dyDescent="0.35">
      <c r="B1107" s="6" t="s">
        <v>10330</v>
      </c>
      <c r="C1107" s="8">
        <v>0</v>
      </c>
      <c r="L1107"/>
      <c r="M1107"/>
    </row>
    <row r="1108" spans="2:13" x14ac:dyDescent="0.35">
      <c r="B1108" s="6" t="s">
        <v>16364</v>
      </c>
      <c r="C1108" s="8">
        <v>0</v>
      </c>
      <c r="L1108"/>
      <c r="M1108"/>
    </row>
    <row r="1109" spans="2:13" x14ac:dyDescent="0.35">
      <c r="B1109" s="6" t="s">
        <v>10331</v>
      </c>
      <c r="C1109" s="8">
        <v>0</v>
      </c>
      <c r="L1109"/>
      <c r="M1109"/>
    </row>
    <row r="1110" spans="2:13" x14ac:dyDescent="0.35">
      <c r="B1110" s="6" t="s">
        <v>16492</v>
      </c>
      <c r="C1110" s="8">
        <v>0</v>
      </c>
      <c r="L1110"/>
      <c r="M1110"/>
    </row>
    <row r="1111" spans="2:13" x14ac:dyDescent="0.35">
      <c r="B1111" s="6" t="s">
        <v>10332</v>
      </c>
      <c r="C1111" s="8">
        <v>0</v>
      </c>
      <c r="L1111"/>
      <c r="M1111"/>
    </row>
    <row r="1112" spans="2:13" x14ac:dyDescent="0.35">
      <c r="B1112" s="6" t="s">
        <v>16620</v>
      </c>
      <c r="C1112" s="8">
        <v>0</v>
      </c>
      <c r="L1112"/>
      <c r="M1112"/>
    </row>
    <row r="1113" spans="2:13" x14ac:dyDescent="0.35">
      <c r="B1113" s="6" t="s">
        <v>10333</v>
      </c>
      <c r="C1113" s="8">
        <v>0</v>
      </c>
      <c r="L1113"/>
      <c r="M1113"/>
    </row>
    <row r="1114" spans="2:13" x14ac:dyDescent="0.35">
      <c r="B1114" s="6" t="s">
        <v>16748</v>
      </c>
      <c r="C1114" s="8">
        <v>0</v>
      </c>
      <c r="L1114"/>
      <c r="M1114"/>
    </row>
    <row r="1115" spans="2:13" x14ac:dyDescent="0.35">
      <c r="B1115" s="6" t="s">
        <v>10334</v>
      </c>
      <c r="C1115" s="8">
        <v>0</v>
      </c>
      <c r="L1115"/>
      <c r="M1115"/>
    </row>
    <row r="1116" spans="2:13" x14ac:dyDescent="0.35">
      <c r="B1116" s="6" t="s">
        <v>16876</v>
      </c>
      <c r="C1116" s="8">
        <v>0</v>
      </c>
      <c r="L1116"/>
      <c r="M1116"/>
    </row>
    <row r="1117" spans="2:13" x14ac:dyDescent="0.35">
      <c r="B1117" s="6" t="s">
        <v>10335</v>
      </c>
      <c r="C1117" s="8">
        <v>0</v>
      </c>
      <c r="L1117"/>
      <c r="M1117"/>
    </row>
    <row r="1118" spans="2:13" x14ac:dyDescent="0.35">
      <c r="B1118" s="6" t="s">
        <v>17004</v>
      </c>
      <c r="C1118" s="8">
        <v>0</v>
      </c>
      <c r="L1118"/>
      <c r="M1118"/>
    </row>
    <row r="1119" spans="2:13" x14ac:dyDescent="0.35">
      <c r="B1119" s="6" t="s">
        <v>10336</v>
      </c>
      <c r="C1119" s="8">
        <v>0</v>
      </c>
      <c r="L1119"/>
      <c r="M1119"/>
    </row>
    <row r="1120" spans="2:13" x14ac:dyDescent="0.35">
      <c r="B1120" s="6" t="s">
        <v>17132</v>
      </c>
      <c r="C1120" s="8">
        <v>0</v>
      </c>
      <c r="L1120"/>
      <c r="M1120"/>
    </row>
    <row r="1121" spans="2:13" x14ac:dyDescent="0.35">
      <c r="B1121" s="6" t="s">
        <v>10337</v>
      </c>
      <c r="C1121" s="8">
        <v>0</v>
      </c>
      <c r="L1121"/>
      <c r="M1121"/>
    </row>
    <row r="1122" spans="2:13" x14ac:dyDescent="0.35">
      <c r="B1122" s="6" t="s">
        <v>17260</v>
      </c>
      <c r="C1122" s="8">
        <v>0</v>
      </c>
      <c r="L1122"/>
      <c r="M1122"/>
    </row>
    <row r="1123" spans="2:13" x14ac:dyDescent="0.35">
      <c r="B1123" s="6" t="s">
        <v>10338</v>
      </c>
      <c r="C1123" s="8">
        <v>0</v>
      </c>
      <c r="L1123"/>
      <c r="M1123"/>
    </row>
    <row r="1124" spans="2:13" x14ac:dyDescent="0.35">
      <c r="B1124" s="6" t="s">
        <v>17388</v>
      </c>
      <c r="C1124" s="8">
        <v>0</v>
      </c>
      <c r="L1124"/>
      <c r="M1124"/>
    </row>
    <row r="1125" spans="2:13" x14ac:dyDescent="0.35">
      <c r="B1125" s="6" t="s">
        <v>10339</v>
      </c>
      <c r="C1125" s="8">
        <v>0</v>
      </c>
      <c r="L1125"/>
      <c r="M1125"/>
    </row>
    <row r="1126" spans="2:13" x14ac:dyDescent="0.35">
      <c r="B1126" s="6" t="s">
        <v>17516</v>
      </c>
      <c r="C1126" s="8">
        <v>0</v>
      </c>
      <c r="L1126"/>
      <c r="M1126"/>
    </row>
    <row r="1127" spans="2:13" x14ac:dyDescent="0.35">
      <c r="B1127" s="6" t="s">
        <v>10340</v>
      </c>
      <c r="C1127" s="8">
        <v>0</v>
      </c>
      <c r="L1127"/>
      <c r="M1127"/>
    </row>
    <row r="1128" spans="2:13" x14ac:dyDescent="0.35">
      <c r="B1128" s="6" t="s">
        <v>17644</v>
      </c>
      <c r="C1128" s="8">
        <v>0</v>
      </c>
      <c r="L1128"/>
      <c r="M1128"/>
    </row>
    <row r="1129" spans="2:13" x14ac:dyDescent="0.35">
      <c r="B1129" s="6" t="s">
        <v>10341</v>
      </c>
      <c r="C1129" s="8">
        <v>0</v>
      </c>
      <c r="L1129"/>
      <c r="M1129"/>
    </row>
    <row r="1130" spans="2:13" x14ac:dyDescent="0.35">
      <c r="B1130" s="6" t="s">
        <v>17772</v>
      </c>
      <c r="C1130" s="8">
        <v>0</v>
      </c>
      <c r="L1130"/>
      <c r="M1130"/>
    </row>
    <row r="1131" spans="2:13" x14ac:dyDescent="0.35">
      <c r="B1131" s="6" t="s">
        <v>10342</v>
      </c>
      <c r="C1131" s="8">
        <v>0</v>
      </c>
      <c r="L1131"/>
      <c r="M1131"/>
    </row>
    <row r="1132" spans="2:13" x14ac:dyDescent="0.35">
      <c r="B1132" s="6" t="s">
        <v>17906</v>
      </c>
      <c r="C1132" s="8">
        <v>0</v>
      </c>
      <c r="L1132"/>
      <c r="M1132"/>
    </row>
    <row r="1133" spans="2:13" x14ac:dyDescent="0.35">
      <c r="B1133" s="6" t="s">
        <v>10343</v>
      </c>
      <c r="C1133" s="8">
        <v>0</v>
      </c>
      <c r="L1133"/>
      <c r="M1133"/>
    </row>
    <row r="1134" spans="2:13" x14ac:dyDescent="0.35">
      <c r="B1134" s="6" t="s">
        <v>18041</v>
      </c>
      <c r="C1134" s="8">
        <v>0</v>
      </c>
      <c r="L1134"/>
      <c r="M1134"/>
    </row>
    <row r="1135" spans="2:13" x14ac:dyDescent="0.35">
      <c r="B1135" s="6" t="s">
        <v>10344</v>
      </c>
      <c r="C1135" s="8">
        <v>0</v>
      </c>
      <c r="L1135"/>
      <c r="M1135"/>
    </row>
    <row r="1136" spans="2:13" x14ac:dyDescent="0.35">
      <c r="B1136" s="6" t="s">
        <v>18169</v>
      </c>
      <c r="C1136" s="8">
        <v>0</v>
      </c>
      <c r="L1136"/>
      <c r="M1136"/>
    </row>
    <row r="1137" spans="2:13" x14ac:dyDescent="0.35">
      <c r="B1137" s="6" t="s">
        <v>10345</v>
      </c>
      <c r="C1137" s="8">
        <v>0</v>
      </c>
      <c r="L1137"/>
      <c r="M1137"/>
    </row>
    <row r="1138" spans="2:13" x14ac:dyDescent="0.35">
      <c r="B1138" s="6" t="s">
        <v>18297</v>
      </c>
      <c r="C1138" s="8">
        <v>0</v>
      </c>
      <c r="L1138"/>
      <c r="M1138"/>
    </row>
    <row r="1139" spans="2:13" x14ac:dyDescent="0.35">
      <c r="B1139" s="6" t="s">
        <v>10346</v>
      </c>
      <c r="C1139" s="8">
        <v>0</v>
      </c>
      <c r="L1139"/>
      <c r="M1139"/>
    </row>
    <row r="1140" spans="2:13" x14ac:dyDescent="0.35">
      <c r="B1140" s="6" t="s">
        <v>18425</v>
      </c>
      <c r="C1140" s="8">
        <v>0</v>
      </c>
      <c r="L1140"/>
      <c r="M1140"/>
    </row>
    <row r="1141" spans="2:13" x14ac:dyDescent="0.35">
      <c r="B1141" s="6" t="s">
        <v>10347</v>
      </c>
      <c r="C1141" s="8">
        <v>0</v>
      </c>
      <c r="L1141"/>
      <c r="M1141"/>
    </row>
    <row r="1142" spans="2:13" x14ac:dyDescent="0.35">
      <c r="B1142" s="6" t="s">
        <v>18553</v>
      </c>
      <c r="C1142" s="8">
        <v>0</v>
      </c>
      <c r="L1142"/>
      <c r="M1142"/>
    </row>
    <row r="1143" spans="2:13" x14ac:dyDescent="0.35">
      <c r="B1143" s="6" t="s">
        <v>10348</v>
      </c>
      <c r="C1143" s="8">
        <v>0</v>
      </c>
      <c r="L1143"/>
      <c r="M1143"/>
    </row>
    <row r="1144" spans="2:13" x14ac:dyDescent="0.35">
      <c r="B1144" s="6" t="s">
        <v>18710</v>
      </c>
      <c r="C1144" s="8">
        <v>0</v>
      </c>
      <c r="L1144"/>
      <c r="M1144"/>
    </row>
    <row r="1145" spans="2:13" x14ac:dyDescent="0.35">
      <c r="B1145" s="6" t="s">
        <v>10349</v>
      </c>
      <c r="C1145" s="8">
        <v>0</v>
      </c>
      <c r="L1145"/>
      <c r="M1145"/>
    </row>
    <row r="1146" spans="2:13" x14ac:dyDescent="0.35">
      <c r="B1146" s="6" t="s">
        <v>18838</v>
      </c>
      <c r="C1146" s="8">
        <v>0</v>
      </c>
      <c r="L1146"/>
      <c r="M1146"/>
    </row>
    <row r="1147" spans="2:13" x14ac:dyDescent="0.35">
      <c r="B1147" s="6" t="s">
        <v>10350</v>
      </c>
      <c r="C1147" s="8">
        <v>0</v>
      </c>
      <c r="L1147"/>
      <c r="M1147"/>
    </row>
    <row r="1148" spans="2:13" x14ac:dyDescent="0.35">
      <c r="B1148" s="6" t="s">
        <v>14604</v>
      </c>
      <c r="C1148" s="8">
        <v>0</v>
      </c>
      <c r="L1148"/>
      <c r="M1148"/>
    </row>
    <row r="1149" spans="2:13" x14ac:dyDescent="0.35">
      <c r="B1149" s="6" t="s">
        <v>10351</v>
      </c>
      <c r="C1149" s="8">
        <v>0</v>
      </c>
      <c r="L1149"/>
      <c r="M1149"/>
    </row>
    <row r="1150" spans="2:13" x14ac:dyDescent="0.35">
      <c r="B1150" s="6" t="s">
        <v>14668</v>
      </c>
      <c r="C1150" s="8">
        <v>0</v>
      </c>
      <c r="L1150"/>
      <c r="M1150"/>
    </row>
    <row r="1151" spans="2:13" x14ac:dyDescent="0.35">
      <c r="B1151" s="6" t="s">
        <v>10352</v>
      </c>
      <c r="C1151" s="8">
        <v>0</v>
      </c>
      <c r="L1151"/>
      <c r="M1151"/>
    </row>
    <row r="1152" spans="2:13" x14ac:dyDescent="0.35">
      <c r="B1152" s="6" t="s">
        <v>10094</v>
      </c>
      <c r="C1152" s="8">
        <v>0</v>
      </c>
      <c r="L1152"/>
      <c r="M1152"/>
    </row>
    <row r="1153" spans="2:13" x14ac:dyDescent="0.35">
      <c r="B1153" s="6" t="s">
        <v>10353</v>
      </c>
      <c r="C1153" s="8">
        <v>0</v>
      </c>
      <c r="L1153"/>
      <c r="M1153"/>
    </row>
    <row r="1154" spans="2:13" x14ac:dyDescent="0.35">
      <c r="B1154" s="6" t="s">
        <v>14796</v>
      </c>
      <c r="C1154" s="8">
        <v>0</v>
      </c>
      <c r="L1154"/>
      <c r="M1154"/>
    </row>
    <row r="1155" spans="2:13" x14ac:dyDescent="0.35">
      <c r="B1155" s="6" t="s">
        <v>10354</v>
      </c>
      <c r="C1155" s="8">
        <v>0</v>
      </c>
      <c r="L1155"/>
      <c r="M1155"/>
    </row>
    <row r="1156" spans="2:13" x14ac:dyDescent="0.35">
      <c r="B1156" s="6" t="s">
        <v>14860</v>
      </c>
      <c r="C1156" s="8">
        <v>0</v>
      </c>
      <c r="L1156"/>
      <c r="M1156"/>
    </row>
    <row r="1157" spans="2:13" x14ac:dyDescent="0.35">
      <c r="B1157" s="6" t="s">
        <v>10355</v>
      </c>
      <c r="C1157" s="8">
        <v>0</v>
      </c>
      <c r="L1157"/>
      <c r="M1157"/>
    </row>
    <row r="1158" spans="2:13" x14ac:dyDescent="0.35">
      <c r="B1158" s="6" t="s">
        <v>14924</v>
      </c>
      <c r="C1158" s="8">
        <v>0</v>
      </c>
      <c r="L1158"/>
      <c r="M1158"/>
    </row>
    <row r="1159" spans="2:13" x14ac:dyDescent="0.35">
      <c r="B1159" s="6" t="s">
        <v>10356</v>
      </c>
      <c r="C1159" s="8">
        <v>0</v>
      </c>
      <c r="L1159"/>
      <c r="M1159"/>
    </row>
    <row r="1160" spans="2:13" x14ac:dyDescent="0.35">
      <c r="B1160" s="6" t="s">
        <v>14988</v>
      </c>
      <c r="C1160" s="8">
        <v>0</v>
      </c>
      <c r="L1160"/>
      <c r="M1160"/>
    </row>
    <row r="1161" spans="2:13" x14ac:dyDescent="0.35">
      <c r="B1161" s="6" t="s">
        <v>10357</v>
      </c>
      <c r="C1161" s="8">
        <v>0</v>
      </c>
      <c r="L1161"/>
      <c r="M1161"/>
    </row>
    <row r="1162" spans="2:13" x14ac:dyDescent="0.35">
      <c r="B1162" s="6" t="s">
        <v>15052</v>
      </c>
      <c r="C1162" s="8">
        <v>0</v>
      </c>
      <c r="L1162"/>
      <c r="M1162"/>
    </row>
    <row r="1163" spans="2:13" x14ac:dyDescent="0.35">
      <c r="B1163" s="6" t="s">
        <v>9973</v>
      </c>
      <c r="C1163" s="8">
        <v>0</v>
      </c>
      <c r="L1163"/>
      <c r="M1163"/>
    </row>
    <row r="1164" spans="2:13" x14ac:dyDescent="0.35">
      <c r="B1164" s="6" t="s">
        <v>10258</v>
      </c>
      <c r="C1164" s="8">
        <v>0</v>
      </c>
      <c r="L1164"/>
      <c r="M1164"/>
    </row>
    <row r="1165" spans="2:13" x14ac:dyDescent="0.35">
      <c r="B1165" s="6" t="s">
        <v>10359</v>
      </c>
      <c r="C1165" s="8">
        <v>0</v>
      </c>
      <c r="L1165"/>
      <c r="M1165"/>
    </row>
    <row r="1166" spans="2:13" x14ac:dyDescent="0.35">
      <c r="B1166" s="6" t="s">
        <v>15180</v>
      </c>
      <c r="C1166" s="8">
        <v>0</v>
      </c>
      <c r="L1166"/>
      <c r="M1166"/>
    </row>
    <row r="1167" spans="2:13" x14ac:dyDescent="0.35">
      <c r="B1167" s="6" t="s">
        <v>10360</v>
      </c>
      <c r="C1167" s="8">
        <v>0</v>
      </c>
      <c r="L1167"/>
      <c r="M1167"/>
    </row>
    <row r="1168" spans="2:13" x14ac:dyDescent="0.35">
      <c r="B1168" s="6" t="s">
        <v>15244</v>
      </c>
      <c r="C1168" s="8">
        <v>0</v>
      </c>
      <c r="L1168"/>
      <c r="M1168"/>
    </row>
    <row r="1169" spans="2:13" x14ac:dyDescent="0.35">
      <c r="B1169" s="6" t="s">
        <v>10361</v>
      </c>
      <c r="C1169" s="8">
        <v>0</v>
      </c>
      <c r="L1169"/>
      <c r="M1169"/>
    </row>
    <row r="1170" spans="2:13" x14ac:dyDescent="0.35">
      <c r="B1170" s="6" t="s">
        <v>15308</v>
      </c>
      <c r="C1170" s="8">
        <v>0</v>
      </c>
      <c r="L1170"/>
      <c r="M1170"/>
    </row>
    <row r="1171" spans="2:13" x14ac:dyDescent="0.35">
      <c r="B1171" s="6" t="s">
        <v>10362</v>
      </c>
      <c r="C1171" s="8">
        <v>0</v>
      </c>
      <c r="L1171"/>
      <c r="M1171"/>
    </row>
    <row r="1172" spans="2:13" x14ac:dyDescent="0.35">
      <c r="B1172" s="6" t="s">
        <v>15372</v>
      </c>
      <c r="C1172" s="8">
        <v>0</v>
      </c>
      <c r="L1172"/>
      <c r="M1172"/>
    </row>
    <row r="1173" spans="2:13" x14ac:dyDescent="0.35">
      <c r="B1173" s="6" t="s">
        <v>10363</v>
      </c>
      <c r="C1173" s="8">
        <v>0</v>
      </c>
      <c r="L1173"/>
      <c r="M1173"/>
    </row>
    <row r="1174" spans="2:13" x14ac:dyDescent="0.35">
      <c r="B1174" s="6" t="s">
        <v>15436</v>
      </c>
      <c r="C1174" s="8">
        <v>0</v>
      </c>
      <c r="L1174"/>
      <c r="M1174"/>
    </row>
    <row r="1175" spans="2:13" x14ac:dyDescent="0.35">
      <c r="B1175" s="6" t="s">
        <v>10364</v>
      </c>
      <c r="C1175" s="8">
        <v>0</v>
      </c>
      <c r="L1175"/>
      <c r="M1175"/>
    </row>
    <row r="1176" spans="2:13" x14ac:dyDescent="0.35">
      <c r="B1176" s="6" t="s">
        <v>15500</v>
      </c>
      <c r="C1176" s="8">
        <v>0</v>
      </c>
      <c r="L1176"/>
      <c r="M1176"/>
    </row>
    <row r="1177" spans="2:13" x14ac:dyDescent="0.35">
      <c r="B1177" s="6" t="s">
        <v>10365</v>
      </c>
      <c r="C1177" s="8">
        <v>0</v>
      </c>
      <c r="L1177"/>
      <c r="M1177"/>
    </row>
    <row r="1178" spans="2:13" x14ac:dyDescent="0.35">
      <c r="B1178" s="6" t="s">
        <v>15564</v>
      </c>
      <c r="C1178" s="8">
        <v>0</v>
      </c>
      <c r="L1178"/>
      <c r="M1178"/>
    </row>
    <row r="1179" spans="2:13" x14ac:dyDescent="0.35">
      <c r="B1179" s="6" t="s">
        <v>10366</v>
      </c>
      <c r="C1179" s="8">
        <v>0</v>
      </c>
      <c r="L1179"/>
      <c r="M1179"/>
    </row>
    <row r="1180" spans="2:13" x14ac:dyDescent="0.35">
      <c r="B1180" s="6" t="s">
        <v>15628</v>
      </c>
      <c r="C1180" s="8">
        <v>0</v>
      </c>
      <c r="L1180"/>
      <c r="M1180"/>
    </row>
    <row r="1181" spans="2:13" x14ac:dyDescent="0.35">
      <c r="B1181" s="6" t="s">
        <v>10367</v>
      </c>
      <c r="C1181" s="8">
        <v>0</v>
      </c>
      <c r="L1181"/>
      <c r="M1181"/>
    </row>
    <row r="1182" spans="2:13" x14ac:dyDescent="0.35">
      <c r="B1182" s="6" t="s">
        <v>15692</v>
      </c>
      <c r="C1182" s="8">
        <v>0</v>
      </c>
      <c r="L1182"/>
      <c r="M1182"/>
    </row>
    <row r="1183" spans="2:13" x14ac:dyDescent="0.35">
      <c r="B1183" s="6" t="s">
        <v>10368</v>
      </c>
      <c r="C1183" s="8">
        <v>0</v>
      </c>
      <c r="L1183"/>
      <c r="M1183"/>
    </row>
    <row r="1184" spans="2:13" x14ac:dyDescent="0.35">
      <c r="B1184" s="6" t="s">
        <v>15756</v>
      </c>
      <c r="C1184" s="8">
        <v>0</v>
      </c>
      <c r="L1184"/>
      <c r="M1184"/>
    </row>
    <row r="1185" spans="2:13" x14ac:dyDescent="0.35">
      <c r="B1185" s="6" t="s">
        <v>10369</v>
      </c>
      <c r="C1185" s="8">
        <v>0</v>
      </c>
      <c r="L1185"/>
      <c r="M1185"/>
    </row>
    <row r="1186" spans="2:13" x14ac:dyDescent="0.35">
      <c r="B1186" s="6" t="s">
        <v>15820</v>
      </c>
      <c r="C1186" s="8">
        <v>0</v>
      </c>
      <c r="L1186"/>
      <c r="M1186"/>
    </row>
    <row r="1187" spans="2:13" x14ac:dyDescent="0.35">
      <c r="B1187" s="6" t="s">
        <v>9786</v>
      </c>
      <c r="C1187" s="8">
        <v>0</v>
      </c>
      <c r="L1187"/>
      <c r="M1187"/>
    </row>
    <row r="1188" spans="2:13" x14ac:dyDescent="0.35">
      <c r="B1188" s="6" t="s">
        <v>15884</v>
      </c>
      <c r="C1188" s="8">
        <v>0</v>
      </c>
      <c r="L1188"/>
      <c r="M1188"/>
    </row>
    <row r="1189" spans="2:13" x14ac:dyDescent="0.35">
      <c r="B1189" s="6" t="s">
        <v>10371</v>
      </c>
      <c r="C1189" s="8">
        <v>0</v>
      </c>
      <c r="L1189"/>
      <c r="M1189"/>
    </row>
    <row r="1190" spans="2:13" x14ac:dyDescent="0.35">
      <c r="B1190" s="6" t="s">
        <v>15948</v>
      </c>
      <c r="C1190" s="8">
        <v>0</v>
      </c>
      <c r="L1190"/>
      <c r="M1190"/>
    </row>
    <row r="1191" spans="2:13" x14ac:dyDescent="0.35">
      <c r="B1191" s="6" t="s">
        <v>10372</v>
      </c>
      <c r="C1191" s="8">
        <v>0</v>
      </c>
      <c r="L1191"/>
      <c r="M1191"/>
    </row>
    <row r="1192" spans="2:13" x14ac:dyDescent="0.35">
      <c r="B1192" s="6" t="s">
        <v>16012</v>
      </c>
      <c r="C1192" s="8">
        <v>0</v>
      </c>
      <c r="L1192"/>
      <c r="M1192"/>
    </row>
    <row r="1193" spans="2:13" x14ac:dyDescent="0.35">
      <c r="B1193" s="6" t="s">
        <v>10373</v>
      </c>
      <c r="C1193" s="8">
        <v>0</v>
      </c>
      <c r="L1193"/>
      <c r="M1193"/>
    </row>
    <row r="1194" spans="2:13" x14ac:dyDescent="0.35">
      <c r="B1194" s="6" t="s">
        <v>16076</v>
      </c>
      <c r="C1194" s="8">
        <v>0</v>
      </c>
      <c r="L1194"/>
      <c r="M1194"/>
    </row>
    <row r="1195" spans="2:13" x14ac:dyDescent="0.35">
      <c r="B1195" s="6" t="s">
        <v>10374</v>
      </c>
      <c r="C1195" s="8">
        <v>0</v>
      </c>
      <c r="L1195"/>
      <c r="M1195"/>
    </row>
    <row r="1196" spans="2:13" x14ac:dyDescent="0.35">
      <c r="B1196" s="6" t="s">
        <v>16140</v>
      </c>
      <c r="C1196" s="8">
        <v>0</v>
      </c>
      <c r="L1196"/>
      <c r="M1196"/>
    </row>
    <row r="1197" spans="2:13" x14ac:dyDescent="0.35">
      <c r="B1197" s="6" t="s">
        <v>10375</v>
      </c>
      <c r="C1197" s="8">
        <v>0</v>
      </c>
      <c r="L1197"/>
      <c r="M1197"/>
    </row>
    <row r="1198" spans="2:13" x14ac:dyDescent="0.35">
      <c r="B1198" s="6" t="s">
        <v>9783</v>
      </c>
      <c r="C1198" s="8">
        <v>0</v>
      </c>
      <c r="L1198"/>
      <c r="M1198"/>
    </row>
    <row r="1199" spans="2:13" x14ac:dyDescent="0.35">
      <c r="B1199" s="6" t="s">
        <v>10376</v>
      </c>
      <c r="C1199" s="8">
        <v>0</v>
      </c>
      <c r="L1199"/>
      <c r="M1199"/>
    </row>
    <row r="1200" spans="2:13" x14ac:dyDescent="0.35">
      <c r="B1200" s="6" t="s">
        <v>16268</v>
      </c>
      <c r="C1200" s="8">
        <v>0</v>
      </c>
      <c r="L1200"/>
      <c r="M1200"/>
    </row>
    <row r="1201" spans="2:13" x14ac:dyDescent="0.35">
      <c r="B1201" s="6" t="s">
        <v>10377</v>
      </c>
      <c r="C1201" s="8">
        <v>0</v>
      </c>
      <c r="L1201"/>
      <c r="M1201"/>
    </row>
    <row r="1202" spans="2:13" x14ac:dyDescent="0.35">
      <c r="B1202" s="6" t="s">
        <v>16332</v>
      </c>
      <c r="C1202" s="8">
        <v>0</v>
      </c>
      <c r="L1202"/>
      <c r="M1202"/>
    </row>
    <row r="1203" spans="2:13" x14ac:dyDescent="0.35">
      <c r="B1203" s="6" t="s">
        <v>10378</v>
      </c>
      <c r="C1203" s="8">
        <v>0</v>
      </c>
      <c r="L1203"/>
      <c r="M1203"/>
    </row>
    <row r="1204" spans="2:13" x14ac:dyDescent="0.35">
      <c r="B1204" s="6" t="s">
        <v>16396</v>
      </c>
      <c r="C1204" s="8">
        <v>0</v>
      </c>
      <c r="L1204"/>
      <c r="M1204"/>
    </row>
    <row r="1205" spans="2:13" x14ac:dyDescent="0.35">
      <c r="B1205" s="6" t="s">
        <v>10379</v>
      </c>
      <c r="C1205" s="8">
        <v>0</v>
      </c>
      <c r="L1205"/>
      <c r="M1205"/>
    </row>
    <row r="1206" spans="2:13" x14ac:dyDescent="0.35">
      <c r="B1206" s="6" t="s">
        <v>16460</v>
      </c>
      <c r="C1206" s="8">
        <v>0</v>
      </c>
      <c r="L1206"/>
      <c r="M1206"/>
    </row>
    <row r="1207" spans="2:13" x14ac:dyDescent="0.35">
      <c r="B1207" s="6" t="s">
        <v>10380</v>
      </c>
      <c r="C1207" s="8">
        <v>0</v>
      </c>
      <c r="L1207"/>
      <c r="M1207"/>
    </row>
    <row r="1208" spans="2:13" x14ac:dyDescent="0.35">
      <c r="B1208" s="6" t="s">
        <v>16524</v>
      </c>
      <c r="C1208" s="8">
        <v>0</v>
      </c>
      <c r="L1208"/>
      <c r="M1208"/>
    </row>
    <row r="1209" spans="2:13" x14ac:dyDescent="0.35">
      <c r="B1209" s="6" t="s">
        <v>10381</v>
      </c>
      <c r="C1209" s="8">
        <v>0</v>
      </c>
      <c r="L1209"/>
      <c r="M1209"/>
    </row>
    <row r="1210" spans="2:13" x14ac:dyDescent="0.35">
      <c r="B1210" s="6" t="s">
        <v>16588</v>
      </c>
      <c r="C1210" s="8">
        <v>0</v>
      </c>
      <c r="L1210"/>
      <c r="M1210"/>
    </row>
    <row r="1211" spans="2:13" x14ac:dyDescent="0.35">
      <c r="B1211" s="6" t="s">
        <v>10382</v>
      </c>
      <c r="C1211" s="8">
        <v>0</v>
      </c>
      <c r="L1211"/>
      <c r="M1211"/>
    </row>
    <row r="1212" spans="2:13" x14ac:dyDescent="0.35">
      <c r="B1212" s="6" t="s">
        <v>16652</v>
      </c>
      <c r="C1212" s="8">
        <v>0</v>
      </c>
      <c r="L1212"/>
      <c r="M1212"/>
    </row>
    <row r="1213" spans="2:13" x14ac:dyDescent="0.35">
      <c r="B1213" s="6" t="s">
        <v>10383</v>
      </c>
      <c r="C1213" s="8">
        <v>0</v>
      </c>
      <c r="L1213"/>
      <c r="M1213"/>
    </row>
    <row r="1214" spans="2:13" x14ac:dyDescent="0.35">
      <c r="B1214" s="6" t="s">
        <v>16716</v>
      </c>
      <c r="C1214" s="8">
        <v>0</v>
      </c>
      <c r="L1214"/>
      <c r="M1214"/>
    </row>
    <row r="1215" spans="2:13" x14ac:dyDescent="0.35">
      <c r="B1215" s="6" t="s">
        <v>10384</v>
      </c>
      <c r="C1215" s="8">
        <v>0</v>
      </c>
      <c r="L1215"/>
      <c r="M1215"/>
    </row>
    <row r="1216" spans="2:13" x14ac:dyDescent="0.35">
      <c r="B1216" s="6" t="s">
        <v>16780</v>
      </c>
      <c r="C1216" s="8">
        <v>0</v>
      </c>
      <c r="L1216"/>
      <c r="M1216"/>
    </row>
    <row r="1217" spans="2:13" x14ac:dyDescent="0.35">
      <c r="B1217" s="6" t="s">
        <v>10385</v>
      </c>
      <c r="C1217" s="8">
        <v>0</v>
      </c>
      <c r="L1217"/>
      <c r="M1217"/>
    </row>
    <row r="1218" spans="2:13" x14ac:dyDescent="0.35">
      <c r="B1218" s="6" t="s">
        <v>16844</v>
      </c>
      <c r="C1218" s="8">
        <v>0</v>
      </c>
      <c r="L1218"/>
      <c r="M1218"/>
    </row>
    <row r="1219" spans="2:13" x14ac:dyDescent="0.35">
      <c r="B1219" s="6" t="s">
        <v>10386</v>
      </c>
      <c r="C1219" s="8">
        <v>0</v>
      </c>
      <c r="L1219"/>
      <c r="M1219"/>
    </row>
    <row r="1220" spans="2:13" x14ac:dyDescent="0.35">
      <c r="B1220" s="6" t="s">
        <v>10152</v>
      </c>
      <c r="C1220" s="8">
        <v>0</v>
      </c>
      <c r="L1220"/>
      <c r="M1220"/>
    </row>
    <row r="1221" spans="2:13" x14ac:dyDescent="0.35">
      <c r="B1221" s="6" t="s">
        <v>10387</v>
      </c>
      <c r="C1221" s="8">
        <v>0</v>
      </c>
      <c r="L1221"/>
      <c r="M1221"/>
    </row>
    <row r="1222" spans="2:13" x14ac:dyDescent="0.35">
      <c r="B1222" s="6" t="s">
        <v>16972</v>
      </c>
      <c r="C1222" s="8">
        <v>0</v>
      </c>
      <c r="L1222"/>
      <c r="M1222"/>
    </row>
    <row r="1223" spans="2:13" x14ac:dyDescent="0.35">
      <c r="B1223" s="6" t="s">
        <v>10388</v>
      </c>
      <c r="C1223" s="8">
        <v>0</v>
      </c>
      <c r="L1223"/>
      <c r="M1223"/>
    </row>
    <row r="1224" spans="2:13" x14ac:dyDescent="0.35">
      <c r="B1224" s="6" t="s">
        <v>17036</v>
      </c>
      <c r="C1224" s="8">
        <v>0</v>
      </c>
      <c r="L1224"/>
      <c r="M1224"/>
    </row>
    <row r="1225" spans="2:13" x14ac:dyDescent="0.35">
      <c r="B1225" s="6" t="s">
        <v>10389</v>
      </c>
      <c r="C1225" s="8">
        <v>0</v>
      </c>
      <c r="L1225"/>
      <c r="M1225"/>
    </row>
    <row r="1226" spans="2:13" x14ac:dyDescent="0.35">
      <c r="B1226" s="6" t="s">
        <v>17100</v>
      </c>
      <c r="C1226" s="8">
        <v>0</v>
      </c>
      <c r="L1226"/>
      <c r="M1226"/>
    </row>
    <row r="1227" spans="2:13" x14ac:dyDescent="0.35">
      <c r="B1227" s="6" t="s">
        <v>10390</v>
      </c>
      <c r="C1227" s="8">
        <v>0</v>
      </c>
      <c r="L1227"/>
      <c r="M1227"/>
    </row>
    <row r="1228" spans="2:13" x14ac:dyDescent="0.35">
      <c r="B1228" s="6" t="s">
        <v>17164</v>
      </c>
      <c r="C1228" s="8">
        <v>0</v>
      </c>
      <c r="L1228"/>
      <c r="M1228"/>
    </row>
    <row r="1229" spans="2:13" x14ac:dyDescent="0.35">
      <c r="B1229" s="6" t="s">
        <v>10391</v>
      </c>
      <c r="C1229" s="8">
        <v>0</v>
      </c>
      <c r="L1229"/>
      <c r="M1229"/>
    </row>
    <row r="1230" spans="2:13" x14ac:dyDescent="0.35">
      <c r="B1230" s="6" t="s">
        <v>17228</v>
      </c>
      <c r="C1230" s="8">
        <v>0</v>
      </c>
      <c r="L1230"/>
      <c r="M1230"/>
    </row>
    <row r="1231" spans="2:13" x14ac:dyDescent="0.35">
      <c r="B1231" s="6" t="s">
        <v>10392</v>
      </c>
      <c r="C1231" s="8">
        <v>0</v>
      </c>
      <c r="L1231"/>
      <c r="M1231"/>
    </row>
    <row r="1232" spans="2:13" x14ac:dyDescent="0.35">
      <c r="B1232" s="6" t="s">
        <v>17292</v>
      </c>
      <c r="C1232" s="8">
        <v>0</v>
      </c>
      <c r="L1232"/>
      <c r="M1232"/>
    </row>
    <row r="1233" spans="2:13" x14ac:dyDescent="0.35">
      <c r="B1233" s="6" t="s">
        <v>10393</v>
      </c>
      <c r="C1233" s="8">
        <v>0</v>
      </c>
      <c r="L1233"/>
      <c r="M1233"/>
    </row>
    <row r="1234" spans="2:13" x14ac:dyDescent="0.35">
      <c r="B1234" s="6" t="s">
        <v>17356</v>
      </c>
      <c r="C1234" s="8">
        <v>0</v>
      </c>
      <c r="L1234"/>
      <c r="M1234"/>
    </row>
    <row r="1235" spans="2:13" x14ac:dyDescent="0.35">
      <c r="B1235" s="6" t="s">
        <v>10394</v>
      </c>
      <c r="C1235" s="8">
        <v>0</v>
      </c>
      <c r="L1235"/>
      <c r="M1235"/>
    </row>
    <row r="1236" spans="2:13" x14ac:dyDescent="0.35">
      <c r="B1236" s="6" t="s">
        <v>17420</v>
      </c>
      <c r="C1236" s="8">
        <v>0</v>
      </c>
      <c r="L1236"/>
      <c r="M1236"/>
    </row>
    <row r="1237" spans="2:13" x14ac:dyDescent="0.35">
      <c r="B1237" s="6" t="s">
        <v>10395</v>
      </c>
      <c r="C1237" s="8">
        <v>0</v>
      </c>
      <c r="L1237"/>
      <c r="M1237"/>
    </row>
    <row r="1238" spans="2:13" x14ac:dyDescent="0.35">
      <c r="B1238" s="6" t="s">
        <v>17484</v>
      </c>
      <c r="C1238" s="8">
        <v>0</v>
      </c>
      <c r="L1238"/>
      <c r="M1238"/>
    </row>
    <row r="1239" spans="2:13" x14ac:dyDescent="0.35">
      <c r="B1239" s="6" t="s">
        <v>9974</v>
      </c>
      <c r="C1239" s="8">
        <v>0</v>
      </c>
      <c r="L1239"/>
      <c r="M1239"/>
    </row>
    <row r="1240" spans="2:13" x14ac:dyDescent="0.35">
      <c r="B1240" s="6" t="s">
        <v>17548</v>
      </c>
      <c r="C1240" s="8">
        <v>0</v>
      </c>
      <c r="L1240"/>
      <c r="M1240"/>
    </row>
    <row r="1241" spans="2:13" x14ac:dyDescent="0.35">
      <c r="B1241" s="6" t="s">
        <v>10397</v>
      </c>
      <c r="C1241" s="8">
        <v>0</v>
      </c>
      <c r="L1241"/>
      <c r="M1241"/>
    </row>
    <row r="1242" spans="2:13" x14ac:dyDescent="0.35">
      <c r="B1242" s="6" t="s">
        <v>17612</v>
      </c>
      <c r="C1242" s="8">
        <v>0</v>
      </c>
      <c r="L1242"/>
      <c r="M1242"/>
    </row>
    <row r="1243" spans="2:13" x14ac:dyDescent="0.35">
      <c r="B1243" s="6" t="s">
        <v>10398</v>
      </c>
      <c r="C1243" s="8">
        <v>0</v>
      </c>
      <c r="L1243"/>
      <c r="M1243"/>
    </row>
    <row r="1244" spans="2:13" x14ac:dyDescent="0.35">
      <c r="B1244" s="6" t="s">
        <v>17676</v>
      </c>
      <c r="C1244" s="8">
        <v>0</v>
      </c>
      <c r="L1244"/>
      <c r="M1244"/>
    </row>
    <row r="1245" spans="2:13" x14ac:dyDescent="0.35">
      <c r="B1245" s="6" t="s">
        <v>10399</v>
      </c>
      <c r="C1245" s="8">
        <v>0</v>
      </c>
      <c r="L1245"/>
      <c r="M1245"/>
    </row>
    <row r="1246" spans="2:13" x14ac:dyDescent="0.35">
      <c r="B1246" s="6" t="s">
        <v>17740</v>
      </c>
      <c r="C1246" s="8">
        <v>0</v>
      </c>
      <c r="L1246"/>
      <c r="M1246"/>
    </row>
    <row r="1247" spans="2:13" x14ac:dyDescent="0.35">
      <c r="B1247" s="6" t="s">
        <v>10400</v>
      </c>
      <c r="C1247" s="8">
        <v>0</v>
      </c>
      <c r="L1247"/>
      <c r="M1247"/>
    </row>
    <row r="1248" spans="2:13" x14ac:dyDescent="0.35">
      <c r="B1248" s="6" t="s">
        <v>17804</v>
      </c>
      <c r="C1248" s="8">
        <v>0</v>
      </c>
      <c r="L1248"/>
      <c r="M1248"/>
    </row>
    <row r="1249" spans="2:13" x14ac:dyDescent="0.35">
      <c r="B1249" s="6" t="s">
        <v>10401</v>
      </c>
      <c r="C1249" s="8">
        <v>0</v>
      </c>
      <c r="L1249"/>
      <c r="M1249"/>
    </row>
    <row r="1250" spans="2:13" x14ac:dyDescent="0.35">
      <c r="B1250" s="6" t="s">
        <v>17868</v>
      </c>
      <c r="C1250" s="8">
        <v>0</v>
      </c>
      <c r="L1250"/>
      <c r="M1250"/>
    </row>
    <row r="1251" spans="2:13" x14ac:dyDescent="0.35">
      <c r="B1251" s="6" t="s">
        <v>10402</v>
      </c>
      <c r="C1251" s="8">
        <v>0</v>
      </c>
      <c r="L1251"/>
      <c r="M1251"/>
    </row>
    <row r="1252" spans="2:13" x14ac:dyDescent="0.35">
      <c r="B1252" s="6" t="s">
        <v>17938</v>
      </c>
      <c r="C1252" s="8">
        <v>0</v>
      </c>
      <c r="L1252"/>
      <c r="M1252"/>
    </row>
    <row r="1253" spans="2:13" x14ac:dyDescent="0.35">
      <c r="B1253" s="6" t="s">
        <v>10403</v>
      </c>
      <c r="C1253" s="8">
        <v>0</v>
      </c>
      <c r="L1253"/>
      <c r="M1253"/>
    </row>
    <row r="1254" spans="2:13" x14ac:dyDescent="0.35">
      <c r="B1254" s="6" t="s">
        <v>18009</v>
      </c>
      <c r="C1254" s="8">
        <v>0</v>
      </c>
      <c r="L1254"/>
      <c r="M1254"/>
    </row>
    <row r="1255" spans="2:13" x14ac:dyDescent="0.35">
      <c r="B1255" s="6" t="s">
        <v>10404</v>
      </c>
      <c r="C1255" s="8">
        <v>0</v>
      </c>
      <c r="L1255"/>
      <c r="M1255"/>
    </row>
    <row r="1256" spans="2:13" x14ac:dyDescent="0.35">
      <c r="B1256" s="6" t="s">
        <v>18073</v>
      </c>
      <c r="C1256" s="8">
        <v>0</v>
      </c>
      <c r="L1256"/>
      <c r="M1256"/>
    </row>
    <row r="1257" spans="2:13" x14ac:dyDescent="0.35">
      <c r="B1257" s="6" t="s">
        <v>10405</v>
      </c>
      <c r="C1257" s="8">
        <v>0</v>
      </c>
      <c r="L1257"/>
      <c r="M1257"/>
    </row>
    <row r="1258" spans="2:13" x14ac:dyDescent="0.35">
      <c r="B1258" s="6" t="s">
        <v>18137</v>
      </c>
      <c r="C1258" s="8">
        <v>0</v>
      </c>
      <c r="L1258"/>
      <c r="M1258"/>
    </row>
    <row r="1259" spans="2:13" x14ac:dyDescent="0.35">
      <c r="B1259" s="6" t="s">
        <v>10406</v>
      </c>
      <c r="C1259" s="8">
        <v>0</v>
      </c>
      <c r="L1259"/>
      <c r="M1259"/>
    </row>
    <row r="1260" spans="2:13" x14ac:dyDescent="0.35">
      <c r="B1260" s="6" t="s">
        <v>18201</v>
      </c>
      <c r="C1260" s="8">
        <v>0</v>
      </c>
      <c r="L1260"/>
      <c r="M1260"/>
    </row>
    <row r="1261" spans="2:13" x14ac:dyDescent="0.35">
      <c r="B1261" s="6" t="s">
        <v>10407</v>
      </c>
      <c r="C1261" s="8">
        <v>0</v>
      </c>
      <c r="L1261"/>
      <c r="M1261"/>
    </row>
    <row r="1262" spans="2:13" x14ac:dyDescent="0.35">
      <c r="B1262" s="6" t="s">
        <v>18265</v>
      </c>
      <c r="C1262" s="8">
        <v>0</v>
      </c>
      <c r="L1262"/>
      <c r="M1262"/>
    </row>
    <row r="1263" spans="2:13" x14ac:dyDescent="0.35">
      <c r="B1263" s="6" t="s">
        <v>10408</v>
      </c>
      <c r="C1263" s="8">
        <v>0</v>
      </c>
      <c r="L1263"/>
      <c r="M1263"/>
    </row>
    <row r="1264" spans="2:13" x14ac:dyDescent="0.35">
      <c r="B1264" s="6" t="s">
        <v>18329</v>
      </c>
      <c r="C1264" s="8">
        <v>0</v>
      </c>
      <c r="L1264"/>
      <c r="M1264"/>
    </row>
    <row r="1265" spans="2:13" x14ac:dyDescent="0.35">
      <c r="B1265" s="6" t="s">
        <v>10409</v>
      </c>
      <c r="C1265" s="8">
        <v>0</v>
      </c>
      <c r="L1265"/>
      <c r="M1265"/>
    </row>
    <row r="1266" spans="2:13" x14ac:dyDescent="0.35">
      <c r="B1266" s="6" t="s">
        <v>18393</v>
      </c>
      <c r="C1266" s="8">
        <v>0</v>
      </c>
      <c r="L1266"/>
      <c r="M1266"/>
    </row>
    <row r="1267" spans="2:13" x14ac:dyDescent="0.35">
      <c r="B1267" s="6" t="s">
        <v>10410</v>
      </c>
      <c r="C1267" s="8">
        <v>0</v>
      </c>
      <c r="L1267"/>
      <c r="M1267"/>
    </row>
    <row r="1268" spans="2:13" x14ac:dyDescent="0.35">
      <c r="B1268" s="6" t="s">
        <v>18457</v>
      </c>
      <c r="C1268" s="8">
        <v>0</v>
      </c>
      <c r="L1268"/>
      <c r="M1268"/>
    </row>
    <row r="1269" spans="2:13" x14ac:dyDescent="0.35">
      <c r="B1269" s="6" t="s">
        <v>10411</v>
      </c>
      <c r="C1269" s="8">
        <v>0</v>
      </c>
      <c r="L1269"/>
      <c r="M1269"/>
    </row>
    <row r="1270" spans="2:13" x14ac:dyDescent="0.35">
      <c r="B1270" s="6" t="s">
        <v>18521</v>
      </c>
      <c r="C1270" s="8">
        <v>0</v>
      </c>
      <c r="L1270"/>
      <c r="M1270"/>
    </row>
    <row r="1271" spans="2:13" x14ac:dyDescent="0.35">
      <c r="B1271" s="6" t="s">
        <v>10412</v>
      </c>
      <c r="C1271" s="8">
        <v>0</v>
      </c>
      <c r="L1271"/>
      <c r="M1271"/>
    </row>
    <row r="1272" spans="2:13" x14ac:dyDescent="0.35">
      <c r="B1272" s="6" t="s">
        <v>18585</v>
      </c>
      <c r="C1272" s="8">
        <v>0</v>
      </c>
      <c r="L1272"/>
      <c r="M1272"/>
    </row>
    <row r="1273" spans="2:13" x14ac:dyDescent="0.35">
      <c r="B1273" s="6" t="s">
        <v>10413</v>
      </c>
      <c r="C1273" s="8">
        <v>0</v>
      </c>
      <c r="L1273"/>
      <c r="M1273"/>
    </row>
    <row r="1274" spans="2:13" x14ac:dyDescent="0.35">
      <c r="B1274" s="6" t="s">
        <v>18649</v>
      </c>
      <c r="C1274" s="8">
        <v>0</v>
      </c>
      <c r="L1274"/>
      <c r="M1274"/>
    </row>
    <row r="1275" spans="2:13" x14ac:dyDescent="0.35">
      <c r="B1275" s="6" t="s">
        <v>10414</v>
      </c>
      <c r="C1275" s="8">
        <v>0</v>
      </c>
      <c r="L1275"/>
      <c r="M1275"/>
    </row>
    <row r="1276" spans="2:13" x14ac:dyDescent="0.35">
      <c r="B1276" s="6" t="s">
        <v>18742</v>
      </c>
      <c r="C1276" s="8">
        <v>0</v>
      </c>
      <c r="L1276"/>
      <c r="M1276"/>
    </row>
    <row r="1277" spans="2:13" x14ac:dyDescent="0.35">
      <c r="B1277" s="6" t="s">
        <v>10415</v>
      </c>
      <c r="C1277" s="8">
        <v>0</v>
      </c>
      <c r="L1277"/>
      <c r="M1277"/>
    </row>
    <row r="1278" spans="2:13" x14ac:dyDescent="0.35">
      <c r="B1278" s="6" t="s">
        <v>18806</v>
      </c>
      <c r="C1278" s="8">
        <v>0</v>
      </c>
      <c r="L1278"/>
      <c r="M1278"/>
    </row>
    <row r="1279" spans="2:13" x14ac:dyDescent="0.35">
      <c r="B1279" s="6" t="s">
        <v>10416</v>
      </c>
      <c r="C1279" s="8">
        <v>0</v>
      </c>
      <c r="L1279"/>
      <c r="M1279"/>
    </row>
    <row r="1280" spans="2:13" x14ac:dyDescent="0.35">
      <c r="B1280" s="6" t="s">
        <v>18906</v>
      </c>
      <c r="C1280" s="8">
        <v>0</v>
      </c>
      <c r="L1280"/>
      <c r="M1280"/>
    </row>
    <row r="1281" spans="2:13" x14ac:dyDescent="0.35">
      <c r="B1281" s="6" t="s">
        <v>10417</v>
      </c>
      <c r="C1281" s="8">
        <v>0</v>
      </c>
      <c r="L1281"/>
      <c r="M1281"/>
    </row>
    <row r="1282" spans="2:13" x14ac:dyDescent="0.35">
      <c r="B1282" s="6" t="s">
        <v>14588</v>
      </c>
      <c r="C1282" s="8">
        <v>0</v>
      </c>
      <c r="L1282"/>
      <c r="M1282"/>
    </row>
    <row r="1283" spans="2:13" x14ac:dyDescent="0.35">
      <c r="B1283" s="6" t="s">
        <v>10418</v>
      </c>
      <c r="C1283" s="8">
        <v>0</v>
      </c>
      <c r="L1283"/>
      <c r="M1283"/>
    </row>
    <row r="1284" spans="2:13" x14ac:dyDescent="0.35">
      <c r="B1284" s="6" t="s">
        <v>14620</v>
      </c>
      <c r="C1284" s="8">
        <v>0</v>
      </c>
      <c r="L1284"/>
      <c r="M1284"/>
    </row>
    <row r="1285" spans="2:13" x14ac:dyDescent="0.35">
      <c r="B1285" s="6" t="s">
        <v>10419</v>
      </c>
      <c r="C1285" s="8">
        <v>0</v>
      </c>
      <c r="L1285"/>
      <c r="M1285"/>
    </row>
    <row r="1286" spans="2:13" x14ac:dyDescent="0.35">
      <c r="B1286" s="6" t="s">
        <v>14652</v>
      </c>
      <c r="C1286" s="8">
        <v>0</v>
      </c>
      <c r="L1286"/>
      <c r="M1286"/>
    </row>
    <row r="1287" spans="2:13" x14ac:dyDescent="0.35">
      <c r="B1287" s="6" t="s">
        <v>10420</v>
      </c>
      <c r="C1287" s="8">
        <v>0</v>
      </c>
      <c r="L1287"/>
      <c r="M1287"/>
    </row>
    <row r="1288" spans="2:13" x14ac:dyDescent="0.35">
      <c r="B1288" s="6" t="s">
        <v>14684</v>
      </c>
      <c r="C1288" s="8">
        <v>0</v>
      </c>
      <c r="L1288"/>
      <c r="M1288"/>
    </row>
    <row r="1289" spans="2:13" x14ac:dyDescent="0.35">
      <c r="B1289" s="6" t="s">
        <v>10421</v>
      </c>
      <c r="C1289" s="8">
        <v>0</v>
      </c>
      <c r="L1289"/>
      <c r="M1289"/>
    </row>
    <row r="1290" spans="2:13" x14ac:dyDescent="0.35">
      <c r="B1290" s="6" t="s">
        <v>14716</v>
      </c>
      <c r="C1290" s="8">
        <v>0</v>
      </c>
      <c r="L1290"/>
      <c r="M1290"/>
    </row>
    <row r="1291" spans="2:13" x14ac:dyDescent="0.35">
      <c r="B1291" s="6" t="s">
        <v>10422</v>
      </c>
      <c r="C1291" s="8">
        <v>0</v>
      </c>
      <c r="L1291"/>
      <c r="M1291"/>
    </row>
    <row r="1292" spans="2:13" x14ac:dyDescent="0.35">
      <c r="B1292" s="6" t="s">
        <v>14748</v>
      </c>
      <c r="C1292" s="8">
        <v>0</v>
      </c>
      <c r="L1292"/>
      <c r="M1292"/>
    </row>
    <row r="1293" spans="2:13" x14ac:dyDescent="0.35">
      <c r="B1293" s="6" t="s">
        <v>10423</v>
      </c>
      <c r="C1293" s="8">
        <v>0</v>
      </c>
      <c r="L1293"/>
      <c r="M1293"/>
    </row>
    <row r="1294" spans="2:13" x14ac:dyDescent="0.35">
      <c r="B1294" s="6" t="s">
        <v>14780</v>
      </c>
      <c r="C1294" s="8">
        <v>0</v>
      </c>
      <c r="L1294"/>
      <c r="M1294"/>
    </row>
    <row r="1295" spans="2:13" x14ac:dyDescent="0.35">
      <c r="B1295" s="6" t="s">
        <v>10424</v>
      </c>
      <c r="C1295" s="8">
        <v>0</v>
      </c>
      <c r="L1295"/>
      <c r="M1295"/>
    </row>
    <row r="1296" spans="2:13" x14ac:dyDescent="0.35">
      <c r="B1296" s="6" t="s">
        <v>14812</v>
      </c>
      <c r="C1296" s="8">
        <v>0</v>
      </c>
      <c r="L1296"/>
      <c r="M1296"/>
    </row>
    <row r="1297" spans="2:13" x14ac:dyDescent="0.35">
      <c r="B1297" s="6" t="s">
        <v>9975</v>
      </c>
      <c r="C1297" s="8">
        <v>0</v>
      </c>
      <c r="L1297"/>
      <c r="M1297"/>
    </row>
    <row r="1298" spans="2:13" x14ac:dyDescent="0.35">
      <c r="B1298" s="6" t="s">
        <v>14844</v>
      </c>
      <c r="C1298" s="8">
        <v>0</v>
      </c>
      <c r="L1298"/>
      <c r="M1298"/>
    </row>
    <row r="1299" spans="2:13" x14ac:dyDescent="0.35">
      <c r="B1299" s="6" t="s">
        <v>10426</v>
      </c>
      <c r="C1299" s="8">
        <v>0</v>
      </c>
      <c r="L1299"/>
      <c r="M1299"/>
    </row>
    <row r="1300" spans="2:13" x14ac:dyDescent="0.35">
      <c r="B1300" s="6" t="s">
        <v>14876</v>
      </c>
      <c r="C1300" s="8">
        <v>0</v>
      </c>
      <c r="L1300"/>
      <c r="M1300"/>
    </row>
    <row r="1301" spans="2:13" x14ac:dyDescent="0.35">
      <c r="B1301" s="6" t="s">
        <v>10427</v>
      </c>
      <c r="C1301" s="8">
        <v>0</v>
      </c>
      <c r="L1301"/>
      <c r="M1301"/>
    </row>
    <row r="1302" spans="2:13" x14ac:dyDescent="0.35">
      <c r="B1302" s="6" t="s">
        <v>14908</v>
      </c>
      <c r="C1302" s="8">
        <v>0</v>
      </c>
      <c r="L1302"/>
      <c r="M1302"/>
    </row>
    <row r="1303" spans="2:13" x14ac:dyDescent="0.35">
      <c r="B1303" s="6" t="s">
        <v>10428</v>
      </c>
      <c r="C1303" s="8">
        <v>0</v>
      </c>
      <c r="L1303"/>
      <c r="M1303"/>
    </row>
    <row r="1304" spans="2:13" x14ac:dyDescent="0.35">
      <c r="B1304" s="6" t="s">
        <v>14940</v>
      </c>
      <c r="C1304" s="8">
        <v>0</v>
      </c>
      <c r="L1304"/>
      <c r="M1304"/>
    </row>
    <row r="1305" spans="2:13" x14ac:dyDescent="0.35">
      <c r="B1305" s="6" t="s">
        <v>10429</v>
      </c>
      <c r="C1305" s="8">
        <v>0</v>
      </c>
      <c r="L1305"/>
      <c r="M1305"/>
    </row>
    <row r="1306" spans="2:13" x14ac:dyDescent="0.35">
      <c r="B1306" s="6" t="s">
        <v>14972</v>
      </c>
      <c r="C1306" s="8">
        <v>0</v>
      </c>
      <c r="L1306"/>
      <c r="M1306"/>
    </row>
    <row r="1307" spans="2:13" x14ac:dyDescent="0.35">
      <c r="B1307" s="6" t="s">
        <v>10430</v>
      </c>
      <c r="C1307" s="8">
        <v>0</v>
      </c>
      <c r="L1307"/>
      <c r="M1307"/>
    </row>
    <row r="1308" spans="2:13" x14ac:dyDescent="0.35">
      <c r="B1308" s="6" t="s">
        <v>15004</v>
      </c>
      <c r="C1308" s="8">
        <v>0</v>
      </c>
      <c r="L1308"/>
      <c r="M1308"/>
    </row>
    <row r="1309" spans="2:13" x14ac:dyDescent="0.35">
      <c r="B1309" s="6" t="s">
        <v>10431</v>
      </c>
      <c r="C1309" s="8">
        <v>0</v>
      </c>
      <c r="L1309"/>
      <c r="M1309"/>
    </row>
    <row r="1310" spans="2:13" x14ac:dyDescent="0.35">
      <c r="B1310" s="6" t="s">
        <v>15036</v>
      </c>
      <c r="C1310" s="8">
        <v>0</v>
      </c>
      <c r="L1310"/>
      <c r="M1310"/>
    </row>
    <row r="1311" spans="2:13" x14ac:dyDescent="0.35">
      <c r="B1311" s="6" t="s">
        <v>10432</v>
      </c>
      <c r="C1311" s="8">
        <v>0</v>
      </c>
      <c r="L1311"/>
      <c r="M1311"/>
    </row>
    <row r="1312" spans="2:13" x14ac:dyDescent="0.35">
      <c r="B1312" s="6" t="s">
        <v>9876</v>
      </c>
      <c r="C1312" s="8">
        <v>0</v>
      </c>
      <c r="L1312"/>
      <c r="M1312"/>
    </row>
    <row r="1313" spans="2:13" x14ac:dyDescent="0.35">
      <c r="B1313" s="6" t="s">
        <v>10247</v>
      </c>
      <c r="C1313" s="8">
        <v>0</v>
      </c>
      <c r="L1313"/>
      <c r="M1313"/>
    </row>
    <row r="1314" spans="2:13" x14ac:dyDescent="0.35">
      <c r="B1314" s="6" t="s">
        <v>15100</v>
      </c>
      <c r="C1314" s="8">
        <v>0</v>
      </c>
      <c r="L1314"/>
      <c r="M1314"/>
    </row>
    <row r="1315" spans="2:13" x14ac:dyDescent="0.35">
      <c r="B1315" s="6" t="s">
        <v>10434</v>
      </c>
      <c r="C1315" s="8">
        <v>0</v>
      </c>
      <c r="L1315"/>
      <c r="M1315"/>
    </row>
    <row r="1316" spans="2:13" x14ac:dyDescent="0.35">
      <c r="B1316" s="6" t="s">
        <v>15132</v>
      </c>
      <c r="C1316" s="8">
        <v>0</v>
      </c>
      <c r="L1316"/>
      <c r="M1316"/>
    </row>
    <row r="1317" spans="2:13" x14ac:dyDescent="0.35">
      <c r="B1317" s="6" t="s">
        <v>10435</v>
      </c>
      <c r="C1317" s="8">
        <v>0</v>
      </c>
      <c r="L1317"/>
      <c r="M1317"/>
    </row>
    <row r="1318" spans="2:13" x14ac:dyDescent="0.35">
      <c r="B1318" s="6" t="s">
        <v>15164</v>
      </c>
      <c r="C1318" s="8">
        <v>0</v>
      </c>
      <c r="L1318"/>
      <c r="M1318"/>
    </row>
    <row r="1319" spans="2:13" x14ac:dyDescent="0.35">
      <c r="B1319" s="6" t="s">
        <v>10436</v>
      </c>
      <c r="C1319" s="8">
        <v>0</v>
      </c>
      <c r="L1319"/>
      <c r="M1319"/>
    </row>
    <row r="1320" spans="2:13" x14ac:dyDescent="0.35">
      <c r="B1320" s="6" t="s">
        <v>15196</v>
      </c>
      <c r="C1320" s="8">
        <v>0</v>
      </c>
      <c r="L1320"/>
      <c r="M1320"/>
    </row>
    <row r="1321" spans="2:13" x14ac:dyDescent="0.35">
      <c r="B1321" s="6" t="s">
        <v>10437</v>
      </c>
      <c r="C1321" s="8">
        <v>0</v>
      </c>
      <c r="L1321"/>
      <c r="M1321"/>
    </row>
    <row r="1322" spans="2:13" x14ac:dyDescent="0.35">
      <c r="B1322" s="6" t="s">
        <v>10228</v>
      </c>
      <c r="C1322" s="8">
        <v>0</v>
      </c>
      <c r="L1322"/>
      <c r="M1322"/>
    </row>
    <row r="1323" spans="2:13" x14ac:dyDescent="0.35">
      <c r="B1323" s="6" t="s">
        <v>10438</v>
      </c>
      <c r="C1323" s="8">
        <v>0</v>
      </c>
      <c r="L1323"/>
      <c r="M1323"/>
    </row>
    <row r="1324" spans="2:13" x14ac:dyDescent="0.35">
      <c r="B1324" s="6" t="s">
        <v>15260</v>
      </c>
      <c r="C1324" s="8">
        <v>0</v>
      </c>
      <c r="L1324"/>
      <c r="M1324"/>
    </row>
    <row r="1325" spans="2:13" x14ac:dyDescent="0.35">
      <c r="B1325" s="6" t="s">
        <v>10439</v>
      </c>
      <c r="C1325" s="8">
        <v>0</v>
      </c>
      <c r="L1325"/>
      <c r="M1325"/>
    </row>
    <row r="1326" spans="2:13" x14ac:dyDescent="0.35">
      <c r="B1326" s="6" t="s">
        <v>15292</v>
      </c>
      <c r="C1326" s="8">
        <v>0</v>
      </c>
      <c r="L1326"/>
      <c r="M1326"/>
    </row>
    <row r="1327" spans="2:13" x14ac:dyDescent="0.35">
      <c r="B1327" s="6" t="s">
        <v>10440</v>
      </c>
      <c r="C1327" s="8">
        <v>0</v>
      </c>
      <c r="L1327"/>
      <c r="M1327"/>
    </row>
    <row r="1328" spans="2:13" x14ac:dyDescent="0.35">
      <c r="B1328" s="6" t="s">
        <v>15324</v>
      </c>
      <c r="C1328" s="8">
        <v>0</v>
      </c>
      <c r="L1328"/>
      <c r="M1328"/>
    </row>
    <row r="1329" spans="2:13" x14ac:dyDescent="0.35">
      <c r="B1329" s="6" t="s">
        <v>10441</v>
      </c>
      <c r="C1329" s="8">
        <v>0</v>
      </c>
      <c r="L1329"/>
      <c r="M1329"/>
    </row>
    <row r="1330" spans="2:13" x14ac:dyDescent="0.35">
      <c r="B1330" s="6" t="s">
        <v>15356</v>
      </c>
      <c r="C1330" s="8">
        <v>0</v>
      </c>
      <c r="L1330"/>
      <c r="M1330"/>
    </row>
    <row r="1331" spans="2:13" x14ac:dyDescent="0.35">
      <c r="B1331" s="6" t="s">
        <v>10442</v>
      </c>
      <c r="C1331" s="8">
        <v>0</v>
      </c>
      <c r="L1331"/>
      <c r="M1331"/>
    </row>
    <row r="1332" spans="2:13" x14ac:dyDescent="0.35">
      <c r="B1332" s="6" t="s">
        <v>15388</v>
      </c>
      <c r="C1332" s="8">
        <v>0</v>
      </c>
      <c r="L1332"/>
      <c r="M1332"/>
    </row>
    <row r="1333" spans="2:13" x14ac:dyDescent="0.35">
      <c r="B1333" s="6" t="s">
        <v>10443</v>
      </c>
      <c r="C1333" s="8">
        <v>0</v>
      </c>
      <c r="L1333"/>
      <c r="M1333"/>
    </row>
    <row r="1334" spans="2:13" x14ac:dyDescent="0.35">
      <c r="B1334" s="6" t="s">
        <v>15420</v>
      </c>
      <c r="C1334" s="8">
        <v>0</v>
      </c>
      <c r="L1334"/>
      <c r="M1334"/>
    </row>
    <row r="1335" spans="2:13" x14ac:dyDescent="0.35">
      <c r="B1335" s="6" t="s">
        <v>10444</v>
      </c>
      <c r="C1335" s="8">
        <v>0</v>
      </c>
      <c r="L1335"/>
      <c r="M1335"/>
    </row>
    <row r="1336" spans="2:13" x14ac:dyDescent="0.35">
      <c r="B1336" s="6" t="s">
        <v>15452</v>
      </c>
      <c r="C1336" s="8">
        <v>0</v>
      </c>
      <c r="L1336"/>
      <c r="M1336"/>
    </row>
    <row r="1337" spans="2:13" x14ac:dyDescent="0.35">
      <c r="B1337" s="6" t="s">
        <v>10445</v>
      </c>
      <c r="C1337" s="8">
        <v>0</v>
      </c>
      <c r="L1337"/>
      <c r="M1337"/>
    </row>
    <row r="1338" spans="2:13" x14ac:dyDescent="0.35">
      <c r="B1338" s="6" t="s">
        <v>15484</v>
      </c>
      <c r="C1338" s="8">
        <v>0</v>
      </c>
      <c r="L1338"/>
      <c r="M1338"/>
    </row>
    <row r="1339" spans="2:13" x14ac:dyDescent="0.35">
      <c r="B1339" s="6" t="s">
        <v>10446</v>
      </c>
      <c r="C1339" s="8">
        <v>0</v>
      </c>
      <c r="L1339"/>
      <c r="M1339"/>
    </row>
    <row r="1340" spans="2:13" x14ac:dyDescent="0.35">
      <c r="B1340" s="6" t="s">
        <v>15516</v>
      </c>
      <c r="C1340" s="8">
        <v>0</v>
      </c>
      <c r="L1340"/>
      <c r="M1340"/>
    </row>
    <row r="1341" spans="2:13" x14ac:dyDescent="0.35">
      <c r="B1341" s="6" t="s">
        <v>10447</v>
      </c>
      <c r="C1341" s="8">
        <v>0</v>
      </c>
      <c r="L1341"/>
      <c r="M1341"/>
    </row>
    <row r="1342" spans="2:13" x14ac:dyDescent="0.35">
      <c r="B1342" s="6" t="s">
        <v>15548</v>
      </c>
      <c r="C1342" s="8">
        <v>0</v>
      </c>
      <c r="L1342"/>
      <c r="M1342"/>
    </row>
    <row r="1343" spans="2:13" x14ac:dyDescent="0.35">
      <c r="B1343" s="6" t="s">
        <v>10448</v>
      </c>
      <c r="C1343" s="8">
        <v>0</v>
      </c>
      <c r="L1343"/>
      <c r="M1343"/>
    </row>
    <row r="1344" spans="2:13" x14ac:dyDescent="0.35">
      <c r="B1344" s="6" t="s">
        <v>15580</v>
      </c>
      <c r="C1344" s="8">
        <v>0</v>
      </c>
      <c r="L1344"/>
      <c r="M1344"/>
    </row>
    <row r="1345" spans="2:13" x14ac:dyDescent="0.35">
      <c r="B1345" s="6" t="s">
        <v>10449</v>
      </c>
      <c r="C1345" s="8">
        <v>0</v>
      </c>
      <c r="L1345"/>
      <c r="M1345"/>
    </row>
    <row r="1346" spans="2:13" x14ac:dyDescent="0.35">
      <c r="B1346" s="6" t="s">
        <v>15612</v>
      </c>
      <c r="C1346" s="8">
        <v>0</v>
      </c>
      <c r="L1346"/>
      <c r="M1346"/>
    </row>
    <row r="1347" spans="2:13" x14ac:dyDescent="0.35">
      <c r="B1347" s="6" t="s">
        <v>10450</v>
      </c>
      <c r="C1347" s="8">
        <v>0</v>
      </c>
      <c r="L1347"/>
      <c r="M1347"/>
    </row>
    <row r="1348" spans="2:13" x14ac:dyDescent="0.35">
      <c r="B1348" s="6" t="s">
        <v>15644</v>
      </c>
      <c r="C1348" s="8">
        <v>0</v>
      </c>
      <c r="L1348"/>
      <c r="M1348"/>
    </row>
    <row r="1349" spans="2:13" x14ac:dyDescent="0.35">
      <c r="B1349" s="6" t="s">
        <v>10451</v>
      </c>
      <c r="C1349" s="8">
        <v>0</v>
      </c>
      <c r="L1349"/>
      <c r="M1349"/>
    </row>
    <row r="1350" spans="2:13" x14ac:dyDescent="0.35">
      <c r="B1350" s="6" t="s">
        <v>15676</v>
      </c>
      <c r="C1350" s="8">
        <v>0</v>
      </c>
      <c r="L1350"/>
      <c r="M1350"/>
    </row>
    <row r="1351" spans="2:13" x14ac:dyDescent="0.35">
      <c r="B1351" s="6" t="s">
        <v>10452</v>
      </c>
      <c r="C1351" s="8">
        <v>0</v>
      </c>
      <c r="L1351"/>
      <c r="M1351"/>
    </row>
    <row r="1352" spans="2:13" x14ac:dyDescent="0.35">
      <c r="B1352" s="6" t="s">
        <v>15708</v>
      </c>
      <c r="C1352" s="8">
        <v>0</v>
      </c>
      <c r="L1352"/>
      <c r="M1352"/>
    </row>
    <row r="1353" spans="2:13" x14ac:dyDescent="0.35">
      <c r="B1353" s="6" t="s">
        <v>10453</v>
      </c>
      <c r="C1353" s="8">
        <v>0</v>
      </c>
      <c r="L1353"/>
      <c r="M1353"/>
    </row>
    <row r="1354" spans="2:13" x14ac:dyDescent="0.35">
      <c r="B1354" s="6" t="s">
        <v>15740</v>
      </c>
      <c r="C1354" s="8">
        <v>0</v>
      </c>
      <c r="L1354"/>
      <c r="M1354"/>
    </row>
    <row r="1355" spans="2:13" x14ac:dyDescent="0.35">
      <c r="B1355" s="6" t="s">
        <v>10454</v>
      </c>
      <c r="C1355" s="8">
        <v>0</v>
      </c>
      <c r="L1355"/>
      <c r="M1355"/>
    </row>
    <row r="1356" spans="2:13" x14ac:dyDescent="0.35">
      <c r="B1356" s="6" t="s">
        <v>15772</v>
      </c>
      <c r="C1356" s="8">
        <v>0</v>
      </c>
      <c r="L1356"/>
      <c r="M1356"/>
    </row>
    <row r="1357" spans="2:13" x14ac:dyDescent="0.35">
      <c r="B1357" s="6" t="s">
        <v>10455</v>
      </c>
      <c r="C1357" s="8">
        <v>0</v>
      </c>
      <c r="L1357"/>
      <c r="M1357"/>
    </row>
    <row r="1358" spans="2:13" x14ac:dyDescent="0.35">
      <c r="B1358" s="6" t="s">
        <v>15804</v>
      </c>
      <c r="C1358" s="8">
        <v>0</v>
      </c>
      <c r="L1358"/>
      <c r="M1358"/>
    </row>
    <row r="1359" spans="2:13" x14ac:dyDescent="0.35">
      <c r="B1359" s="6" t="s">
        <v>10456</v>
      </c>
      <c r="C1359" s="8">
        <v>0</v>
      </c>
      <c r="L1359"/>
      <c r="M1359"/>
    </row>
    <row r="1360" spans="2:13" x14ac:dyDescent="0.35">
      <c r="B1360" s="6" t="s">
        <v>15836</v>
      </c>
      <c r="C1360" s="8">
        <v>0</v>
      </c>
      <c r="L1360"/>
      <c r="M1360"/>
    </row>
    <row r="1361" spans="2:13" x14ac:dyDescent="0.35">
      <c r="B1361" s="6" t="s">
        <v>10457</v>
      </c>
      <c r="C1361" s="8">
        <v>0</v>
      </c>
      <c r="L1361"/>
      <c r="M1361"/>
    </row>
    <row r="1362" spans="2:13" x14ac:dyDescent="0.35">
      <c r="B1362" s="6" t="s">
        <v>15868</v>
      </c>
      <c r="C1362" s="8">
        <v>0</v>
      </c>
      <c r="L1362"/>
      <c r="M1362"/>
    </row>
    <row r="1363" spans="2:13" x14ac:dyDescent="0.35">
      <c r="B1363" s="6" t="s">
        <v>10458</v>
      </c>
      <c r="C1363" s="8">
        <v>0</v>
      </c>
      <c r="L1363"/>
      <c r="M1363"/>
    </row>
    <row r="1364" spans="2:13" x14ac:dyDescent="0.35">
      <c r="B1364" s="6" t="s">
        <v>15900</v>
      </c>
      <c r="C1364" s="8">
        <v>0</v>
      </c>
      <c r="L1364"/>
      <c r="M1364"/>
    </row>
    <row r="1365" spans="2:13" x14ac:dyDescent="0.35">
      <c r="B1365" s="6" t="s">
        <v>10459</v>
      </c>
      <c r="C1365" s="8">
        <v>0</v>
      </c>
      <c r="L1365"/>
      <c r="M1365"/>
    </row>
    <row r="1366" spans="2:13" x14ac:dyDescent="0.35">
      <c r="B1366" s="6" t="s">
        <v>15932</v>
      </c>
      <c r="C1366" s="8">
        <v>0</v>
      </c>
      <c r="L1366"/>
      <c r="M1366"/>
    </row>
    <row r="1367" spans="2:13" x14ac:dyDescent="0.35">
      <c r="B1367" s="6" t="s">
        <v>10460</v>
      </c>
      <c r="C1367" s="8">
        <v>0</v>
      </c>
      <c r="L1367"/>
      <c r="M1367"/>
    </row>
    <row r="1368" spans="2:13" x14ac:dyDescent="0.35">
      <c r="B1368" s="6" t="s">
        <v>15964</v>
      </c>
      <c r="C1368" s="8">
        <v>0</v>
      </c>
      <c r="L1368"/>
      <c r="M1368"/>
    </row>
    <row r="1369" spans="2:13" x14ac:dyDescent="0.35">
      <c r="B1369" s="6" t="s">
        <v>10461</v>
      </c>
      <c r="C1369" s="8">
        <v>0</v>
      </c>
      <c r="L1369"/>
      <c r="M1369"/>
    </row>
    <row r="1370" spans="2:13" x14ac:dyDescent="0.35">
      <c r="B1370" s="6" t="s">
        <v>15996</v>
      </c>
      <c r="C1370" s="8">
        <v>0</v>
      </c>
      <c r="L1370"/>
      <c r="M1370"/>
    </row>
    <row r="1371" spans="2:13" x14ac:dyDescent="0.35">
      <c r="B1371" s="6" t="s">
        <v>10462</v>
      </c>
      <c r="C1371" s="8">
        <v>0</v>
      </c>
      <c r="L1371"/>
      <c r="M1371"/>
    </row>
    <row r="1372" spans="2:13" x14ac:dyDescent="0.35">
      <c r="B1372" s="6" t="s">
        <v>16028</v>
      </c>
      <c r="C1372" s="8">
        <v>0</v>
      </c>
      <c r="L1372"/>
      <c r="M1372"/>
    </row>
    <row r="1373" spans="2:13" x14ac:dyDescent="0.35">
      <c r="B1373" s="6" t="s">
        <v>10463</v>
      </c>
      <c r="C1373" s="8">
        <v>0</v>
      </c>
      <c r="L1373"/>
      <c r="M1373"/>
    </row>
    <row r="1374" spans="2:13" x14ac:dyDescent="0.35">
      <c r="B1374" s="6" t="s">
        <v>16060</v>
      </c>
      <c r="C1374" s="8">
        <v>0</v>
      </c>
      <c r="L1374"/>
      <c r="M1374"/>
    </row>
    <row r="1375" spans="2:13" x14ac:dyDescent="0.35">
      <c r="B1375" s="6" t="s">
        <v>10464</v>
      </c>
      <c r="C1375" s="8">
        <v>0</v>
      </c>
      <c r="L1375"/>
      <c r="M1375"/>
    </row>
    <row r="1376" spans="2:13" x14ac:dyDescent="0.35">
      <c r="B1376" s="6" t="s">
        <v>16092</v>
      </c>
      <c r="C1376" s="8">
        <v>0</v>
      </c>
      <c r="L1376"/>
      <c r="M1376"/>
    </row>
    <row r="1377" spans="2:13" x14ac:dyDescent="0.35">
      <c r="B1377" s="6" t="s">
        <v>10465</v>
      </c>
      <c r="C1377" s="8">
        <v>0</v>
      </c>
      <c r="L1377"/>
      <c r="M1377"/>
    </row>
    <row r="1378" spans="2:13" x14ac:dyDescent="0.35">
      <c r="B1378" s="6" t="s">
        <v>16124</v>
      </c>
      <c r="C1378" s="8">
        <v>0</v>
      </c>
      <c r="L1378"/>
      <c r="M1378"/>
    </row>
    <row r="1379" spans="2:13" x14ac:dyDescent="0.35">
      <c r="B1379" s="6" t="s">
        <v>10466</v>
      </c>
      <c r="C1379" s="8">
        <v>0</v>
      </c>
      <c r="L1379"/>
      <c r="M1379"/>
    </row>
    <row r="1380" spans="2:13" x14ac:dyDescent="0.35">
      <c r="B1380" s="6" t="s">
        <v>16156</v>
      </c>
      <c r="C1380" s="8">
        <v>0</v>
      </c>
      <c r="L1380"/>
      <c r="M1380"/>
    </row>
    <row r="1381" spans="2:13" x14ac:dyDescent="0.35">
      <c r="B1381" s="6" t="s">
        <v>10467</v>
      </c>
      <c r="C1381" s="8">
        <v>0</v>
      </c>
      <c r="L1381"/>
      <c r="M1381"/>
    </row>
    <row r="1382" spans="2:13" x14ac:dyDescent="0.35">
      <c r="B1382" s="6" t="s">
        <v>16188</v>
      </c>
      <c r="C1382" s="8">
        <v>0</v>
      </c>
      <c r="L1382"/>
      <c r="M1382"/>
    </row>
    <row r="1383" spans="2:13" x14ac:dyDescent="0.35">
      <c r="B1383" s="6" t="s">
        <v>10468</v>
      </c>
      <c r="C1383" s="8">
        <v>0</v>
      </c>
      <c r="L1383"/>
      <c r="M1383"/>
    </row>
    <row r="1384" spans="2:13" x14ac:dyDescent="0.35">
      <c r="B1384" s="6" t="s">
        <v>16220</v>
      </c>
      <c r="C1384" s="8">
        <v>0</v>
      </c>
      <c r="L1384"/>
      <c r="M1384"/>
    </row>
    <row r="1385" spans="2:13" x14ac:dyDescent="0.35">
      <c r="B1385" s="6" t="s">
        <v>10469</v>
      </c>
      <c r="C1385" s="8">
        <v>0</v>
      </c>
      <c r="L1385"/>
      <c r="M1385"/>
    </row>
    <row r="1386" spans="2:13" x14ac:dyDescent="0.35">
      <c r="B1386" s="6" t="s">
        <v>16252</v>
      </c>
      <c r="C1386" s="8">
        <v>0</v>
      </c>
      <c r="L1386"/>
      <c r="M1386"/>
    </row>
    <row r="1387" spans="2:13" x14ac:dyDescent="0.35">
      <c r="B1387" s="6" t="s">
        <v>10470</v>
      </c>
      <c r="C1387" s="8">
        <v>0</v>
      </c>
      <c r="L1387"/>
      <c r="M1387"/>
    </row>
    <row r="1388" spans="2:13" x14ac:dyDescent="0.35">
      <c r="B1388" s="6" t="s">
        <v>16284</v>
      </c>
      <c r="C1388" s="8">
        <v>0</v>
      </c>
      <c r="L1388"/>
      <c r="M1388"/>
    </row>
    <row r="1389" spans="2:13" x14ac:dyDescent="0.35">
      <c r="B1389" s="6" t="s">
        <v>10471</v>
      </c>
      <c r="C1389" s="8">
        <v>0</v>
      </c>
      <c r="L1389"/>
      <c r="M1389"/>
    </row>
    <row r="1390" spans="2:13" x14ac:dyDescent="0.35">
      <c r="B1390" s="6" t="s">
        <v>16316</v>
      </c>
      <c r="C1390" s="8">
        <v>0</v>
      </c>
      <c r="L1390"/>
      <c r="M1390"/>
    </row>
    <row r="1391" spans="2:13" x14ac:dyDescent="0.35">
      <c r="B1391" s="6" t="s">
        <v>10472</v>
      </c>
      <c r="C1391" s="8">
        <v>0</v>
      </c>
      <c r="L1391"/>
      <c r="M1391"/>
    </row>
    <row r="1392" spans="2:13" x14ac:dyDescent="0.35">
      <c r="B1392" s="6" t="s">
        <v>16348</v>
      </c>
      <c r="C1392" s="8">
        <v>0</v>
      </c>
      <c r="L1392"/>
      <c r="M1392"/>
    </row>
    <row r="1393" spans="2:13" x14ac:dyDescent="0.35">
      <c r="B1393" s="6" t="s">
        <v>10473</v>
      </c>
      <c r="C1393" s="8">
        <v>0</v>
      </c>
      <c r="L1393"/>
      <c r="M1393"/>
    </row>
    <row r="1394" spans="2:13" x14ac:dyDescent="0.35">
      <c r="B1394" s="6" t="s">
        <v>16380</v>
      </c>
      <c r="C1394" s="8">
        <v>0</v>
      </c>
      <c r="L1394"/>
      <c r="M1394"/>
    </row>
    <row r="1395" spans="2:13" x14ac:dyDescent="0.35">
      <c r="B1395" s="6" t="s">
        <v>10474</v>
      </c>
      <c r="C1395" s="8">
        <v>0</v>
      </c>
      <c r="L1395"/>
      <c r="M1395"/>
    </row>
    <row r="1396" spans="2:13" x14ac:dyDescent="0.35">
      <c r="B1396" s="6" t="s">
        <v>10140</v>
      </c>
      <c r="C1396" s="8">
        <v>0</v>
      </c>
      <c r="L1396"/>
      <c r="M1396"/>
    </row>
    <row r="1397" spans="2:13" x14ac:dyDescent="0.35">
      <c r="B1397" s="6" t="s">
        <v>10475</v>
      </c>
      <c r="C1397" s="8">
        <v>0</v>
      </c>
      <c r="L1397"/>
      <c r="M1397"/>
    </row>
    <row r="1398" spans="2:13" x14ac:dyDescent="0.35">
      <c r="B1398" s="6" t="s">
        <v>16444</v>
      </c>
      <c r="C1398" s="8">
        <v>0</v>
      </c>
      <c r="L1398"/>
      <c r="M1398"/>
    </row>
    <row r="1399" spans="2:13" x14ac:dyDescent="0.35">
      <c r="B1399" s="6" t="s">
        <v>10476</v>
      </c>
      <c r="C1399" s="8">
        <v>0</v>
      </c>
      <c r="L1399"/>
      <c r="M1399"/>
    </row>
    <row r="1400" spans="2:13" x14ac:dyDescent="0.35">
      <c r="B1400" s="6" t="s">
        <v>16476</v>
      </c>
      <c r="C1400" s="8">
        <v>0</v>
      </c>
      <c r="L1400"/>
      <c r="M1400"/>
    </row>
    <row r="1401" spans="2:13" x14ac:dyDescent="0.35">
      <c r="B1401" s="6" t="s">
        <v>10477</v>
      </c>
      <c r="C1401" s="8">
        <v>0</v>
      </c>
      <c r="L1401"/>
      <c r="M1401"/>
    </row>
    <row r="1402" spans="2:13" x14ac:dyDescent="0.35">
      <c r="B1402" s="6" t="s">
        <v>9909</v>
      </c>
      <c r="C1402" s="8">
        <v>0</v>
      </c>
      <c r="L1402"/>
      <c r="M1402"/>
    </row>
    <row r="1403" spans="2:13" x14ac:dyDescent="0.35">
      <c r="B1403" s="6" t="s">
        <v>10478</v>
      </c>
      <c r="C1403" s="8">
        <v>0</v>
      </c>
      <c r="L1403"/>
      <c r="M1403"/>
    </row>
    <row r="1404" spans="2:13" x14ac:dyDescent="0.35">
      <c r="B1404" s="6" t="s">
        <v>16540</v>
      </c>
      <c r="C1404" s="8">
        <v>0</v>
      </c>
      <c r="L1404"/>
      <c r="M1404"/>
    </row>
    <row r="1405" spans="2:13" x14ac:dyDescent="0.35">
      <c r="B1405" s="6" t="s">
        <v>10479</v>
      </c>
      <c r="C1405" s="8">
        <v>0</v>
      </c>
      <c r="L1405"/>
      <c r="M1405"/>
    </row>
    <row r="1406" spans="2:13" x14ac:dyDescent="0.35">
      <c r="B1406" s="6" t="s">
        <v>16572</v>
      </c>
      <c r="C1406" s="8">
        <v>0</v>
      </c>
      <c r="L1406"/>
      <c r="M1406"/>
    </row>
    <row r="1407" spans="2:13" x14ac:dyDescent="0.35">
      <c r="B1407" s="6" t="s">
        <v>10480</v>
      </c>
      <c r="C1407" s="8">
        <v>0</v>
      </c>
      <c r="L1407"/>
      <c r="M1407"/>
    </row>
    <row r="1408" spans="2:13" x14ac:dyDescent="0.35">
      <c r="B1408" s="6" t="s">
        <v>16604</v>
      </c>
      <c r="C1408" s="8">
        <v>0</v>
      </c>
      <c r="L1408"/>
      <c r="M1408"/>
    </row>
    <row r="1409" spans="2:13" x14ac:dyDescent="0.35">
      <c r="B1409" s="6" t="s">
        <v>10481</v>
      </c>
      <c r="C1409" s="8">
        <v>0</v>
      </c>
      <c r="L1409"/>
      <c r="M1409"/>
    </row>
    <row r="1410" spans="2:13" x14ac:dyDescent="0.35">
      <c r="B1410" s="6" t="s">
        <v>16636</v>
      </c>
      <c r="C1410" s="8">
        <v>0</v>
      </c>
      <c r="L1410"/>
      <c r="M1410"/>
    </row>
    <row r="1411" spans="2:13" x14ac:dyDescent="0.35">
      <c r="B1411" s="6" t="s">
        <v>10482</v>
      </c>
      <c r="C1411" s="8">
        <v>0</v>
      </c>
      <c r="L1411"/>
      <c r="M1411"/>
    </row>
    <row r="1412" spans="2:13" x14ac:dyDescent="0.35">
      <c r="B1412" s="6" t="s">
        <v>16668</v>
      </c>
      <c r="C1412" s="8">
        <v>0</v>
      </c>
      <c r="L1412"/>
      <c r="M1412"/>
    </row>
    <row r="1413" spans="2:13" x14ac:dyDescent="0.35">
      <c r="B1413" s="6" t="s">
        <v>10483</v>
      </c>
      <c r="C1413" s="8">
        <v>0</v>
      </c>
      <c r="L1413"/>
      <c r="M1413"/>
    </row>
    <row r="1414" spans="2:13" x14ac:dyDescent="0.35">
      <c r="B1414" s="6" t="s">
        <v>16700</v>
      </c>
      <c r="C1414" s="8">
        <v>0</v>
      </c>
      <c r="L1414"/>
      <c r="M1414"/>
    </row>
    <row r="1415" spans="2:13" x14ac:dyDescent="0.35">
      <c r="B1415" s="6" t="s">
        <v>10484</v>
      </c>
      <c r="C1415" s="8">
        <v>0</v>
      </c>
      <c r="L1415"/>
      <c r="M1415"/>
    </row>
    <row r="1416" spans="2:13" x14ac:dyDescent="0.35">
      <c r="B1416" s="6" t="s">
        <v>16732</v>
      </c>
      <c r="C1416" s="8">
        <v>0</v>
      </c>
      <c r="L1416"/>
      <c r="M1416"/>
    </row>
    <row r="1417" spans="2:13" x14ac:dyDescent="0.35">
      <c r="B1417" s="6" t="s">
        <v>10485</v>
      </c>
      <c r="C1417" s="8">
        <v>0</v>
      </c>
      <c r="L1417"/>
      <c r="M1417"/>
    </row>
    <row r="1418" spans="2:13" x14ac:dyDescent="0.35">
      <c r="B1418" s="6" t="s">
        <v>16764</v>
      </c>
      <c r="C1418" s="8">
        <v>0</v>
      </c>
      <c r="L1418"/>
      <c r="M1418"/>
    </row>
    <row r="1419" spans="2:13" x14ac:dyDescent="0.35">
      <c r="B1419" s="6" t="s">
        <v>10486</v>
      </c>
      <c r="C1419" s="8">
        <v>0</v>
      </c>
      <c r="L1419"/>
      <c r="M1419"/>
    </row>
    <row r="1420" spans="2:13" x14ac:dyDescent="0.35">
      <c r="B1420" s="6" t="s">
        <v>16796</v>
      </c>
      <c r="C1420" s="8">
        <v>0</v>
      </c>
      <c r="L1420"/>
      <c r="M1420"/>
    </row>
    <row r="1421" spans="2:13" x14ac:dyDescent="0.35">
      <c r="B1421" s="6" t="s">
        <v>10487</v>
      </c>
      <c r="C1421" s="8">
        <v>0</v>
      </c>
      <c r="L1421"/>
      <c r="M1421"/>
    </row>
    <row r="1422" spans="2:13" x14ac:dyDescent="0.35">
      <c r="B1422" s="6" t="s">
        <v>16828</v>
      </c>
      <c r="C1422" s="8">
        <v>0</v>
      </c>
      <c r="L1422"/>
      <c r="M1422"/>
    </row>
    <row r="1423" spans="2:13" x14ac:dyDescent="0.35">
      <c r="B1423" s="6" t="s">
        <v>10488</v>
      </c>
      <c r="C1423" s="8">
        <v>0</v>
      </c>
      <c r="L1423"/>
      <c r="M1423"/>
    </row>
    <row r="1424" spans="2:13" x14ac:dyDescent="0.35">
      <c r="B1424" s="6" t="s">
        <v>16860</v>
      </c>
      <c r="C1424" s="8">
        <v>0</v>
      </c>
      <c r="L1424"/>
      <c r="M1424"/>
    </row>
    <row r="1425" spans="2:13" x14ac:dyDescent="0.35">
      <c r="B1425" s="6" t="s">
        <v>10489</v>
      </c>
      <c r="C1425" s="8">
        <v>0</v>
      </c>
      <c r="L1425"/>
      <c r="M1425"/>
    </row>
    <row r="1426" spans="2:13" x14ac:dyDescent="0.35">
      <c r="B1426" s="6" t="s">
        <v>9785</v>
      </c>
      <c r="C1426" s="8">
        <v>0</v>
      </c>
      <c r="L1426"/>
      <c r="M1426"/>
    </row>
    <row r="1427" spans="2:13" x14ac:dyDescent="0.35">
      <c r="B1427" s="6" t="s">
        <v>10490</v>
      </c>
      <c r="C1427" s="8">
        <v>0</v>
      </c>
      <c r="L1427"/>
      <c r="M1427"/>
    </row>
    <row r="1428" spans="2:13" x14ac:dyDescent="0.35">
      <c r="B1428" s="6" t="s">
        <v>16924</v>
      </c>
      <c r="C1428" s="8">
        <v>0</v>
      </c>
      <c r="L1428"/>
      <c r="M1428"/>
    </row>
    <row r="1429" spans="2:13" x14ac:dyDescent="0.35">
      <c r="B1429" s="6" t="s">
        <v>9787</v>
      </c>
      <c r="C1429" s="8">
        <v>0</v>
      </c>
      <c r="L1429"/>
      <c r="M1429"/>
    </row>
    <row r="1430" spans="2:13" x14ac:dyDescent="0.35">
      <c r="B1430" s="6" t="s">
        <v>16956</v>
      </c>
      <c r="C1430" s="8">
        <v>0</v>
      </c>
      <c r="L1430"/>
      <c r="M1430"/>
    </row>
    <row r="1431" spans="2:13" x14ac:dyDescent="0.35">
      <c r="B1431" s="6" t="s">
        <v>10492</v>
      </c>
      <c r="C1431" s="8">
        <v>0</v>
      </c>
      <c r="L1431"/>
      <c r="M1431"/>
    </row>
    <row r="1432" spans="2:13" x14ac:dyDescent="0.35">
      <c r="B1432" s="6" t="s">
        <v>16988</v>
      </c>
      <c r="C1432" s="8">
        <v>0</v>
      </c>
      <c r="L1432"/>
      <c r="M1432"/>
    </row>
    <row r="1433" spans="2:13" x14ac:dyDescent="0.35">
      <c r="B1433" s="6" t="s">
        <v>10493</v>
      </c>
      <c r="C1433" s="8">
        <v>0</v>
      </c>
      <c r="L1433"/>
      <c r="M1433"/>
    </row>
    <row r="1434" spans="2:13" x14ac:dyDescent="0.35">
      <c r="B1434" s="6" t="s">
        <v>17020</v>
      </c>
      <c r="C1434" s="8">
        <v>0</v>
      </c>
      <c r="L1434"/>
      <c r="M1434"/>
    </row>
    <row r="1435" spans="2:13" x14ac:dyDescent="0.35">
      <c r="B1435" s="6" t="s">
        <v>10494</v>
      </c>
      <c r="C1435" s="8">
        <v>0</v>
      </c>
      <c r="L1435"/>
      <c r="M1435"/>
    </row>
    <row r="1436" spans="2:13" x14ac:dyDescent="0.35">
      <c r="B1436" s="6" t="s">
        <v>17052</v>
      </c>
      <c r="C1436" s="8">
        <v>0</v>
      </c>
      <c r="L1436"/>
      <c r="M1436"/>
    </row>
    <row r="1437" spans="2:13" x14ac:dyDescent="0.35">
      <c r="B1437" s="6" t="s">
        <v>10495</v>
      </c>
      <c r="C1437" s="8">
        <v>0</v>
      </c>
      <c r="L1437"/>
      <c r="M1437"/>
    </row>
    <row r="1438" spans="2:13" x14ac:dyDescent="0.35">
      <c r="B1438" s="6" t="s">
        <v>17084</v>
      </c>
      <c r="C1438" s="8">
        <v>0</v>
      </c>
      <c r="L1438"/>
      <c r="M1438"/>
    </row>
    <row r="1439" spans="2:13" x14ac:dyDescent="0.35">
      <c r="B1439" s="6" t="s">
        <v>10496</v>
      </c>
      <c r="C1439" s="8">
        <v>0</v>
      </c>
      <c r="L1439"/>
      <c r="M1439"/>
    </row>
    <row r="1440" spans="2:13" x14ac:dyDescent="0.35">
      <c r="B1440" s="6" t="s">
        <v>17116</v>
      </c>
      <c r="C1440" s="8">
        <v>0</v>
      </c>
      <c r="L1440"/>
      <c r="M1440"/>
    </row>
    <row r="1441" spans="2:13" x14ac:dyDescent="0.35">
      <c r="B1441" s="6" t="s">
        <v>10497</v>
      </c>
      <c r="C1441" s="8">
        <v>0</v>
      </c>
      <c r="L1441"/>
      <c r="M1441"/>
    </row>
    <row r="1442" spans="2:13" x14ac:dyDescent="0.35">
      <c r="B1442" s="6" t="s">
        <v>17148</v>
      </c>
      <c r="C1442" s="8">
        <v>0</v>
      </c>
      <c r="L1442"/>
      <c r="M1442"/>
    </row>
    <row r="1443" spans="2:13" x14ac:dyDescent="0.35">
      <c r="B1443" s="6" t="s">
        <v>10498</v>
      </c>
      <c r="C1443" s="8">
        <v>0</v>
      </c>
      <c r="L1443"/>
      <c r="M1443"/>
    </row>
    <row r="1444" spans="2:13" x14ac:dyDescent="0.35">
      <c r="B1444" s="6" t="s">
        <v>17180</v>
      </c>
      <c r="C1444" s="8">
        <v>0</v>
      </c>
      <c r="L1444"/>
      <c r="M1444"/>
    </row>
    <row r="1445" spans="2:13" x14ac:dyDescent="0.35">
      <c r="B1445" s="6" t="s">
        <v>10499</v>
      </c>
      <c r="C1445" s="8">
        <v>0</v>
      </c>
      <c r="L1445"/>
      <c r="M1445"/>
    </row>
    <row r="1446" spans="2:13" x14ac:dyDescent="0.35">
      <c r="B1446" s="6" t="s">
        <v>17212</v>
      </c>
      <c r="C1446" s="8">
        <v>0</v>
      </c>
      <c r="L1446"/>
      <c r="M1446"/>
    </row>
    <row r="1447" spans="2:13" x14ac:dyDescent="0.35">
      <c r="B1447" s="6" t="s">
        <v>10500</v>
      </c>
      <c r="C1447" s="8">
        <v>0</v>
      </c>
      <c r="L1447"/>
      <c r="M1447"/>
    </row>
    <row r="1448" spans="2:13" x14ac:dyDescent="0.35">
      <c r="B1448" s="6" t="s">
        <v>17244</v>
      </c>
      <c r="C1448" s="8">
        <v>0</v>
      </c>
      <c r="L1448"/>
      <c r="M1448"/>
    </row>
    <row r="1449" spans="2:13" x14ac:dyDescent="0.35">
      <c r="B1449" s="6" t="s">
        <v>10501</v>
      </c>
      <c r="C1449" s="8">
        <v>0</v>
      </c>
      <c r="L1449"/>
      <c r="M1449"/>
    </row>
    <row r="1450" spans="2:13" x14ac:dyDescent="0.35">
      <c r="B1450" s="6" t="s">
        <v>17276</v>
      </c>
      <c r="C1450" s="8">
        <v>0</v>
      </c>
      <c r="L1450"/>
      <c r="M1450"/>
    </row>
    <row r="1451" spans="2:13" x14ac:dyDescent="0.35">
      <c r="B1451" s="6" t="s">
        <v>10502</v>
      </c>
      <c r="C1451" s="8">
        <v>0</v>
      </c>
      <c r="L1451"/>
      <c r="M1451"/>
    </row>
    <row r="1452" spans="2:13" x14ac:dyDescent="0.35">
      <c r="B1452" s="6" t="s">
        <v>17308</v>
      </c>
      <c r="C1452" s="8">
        <v>0</v>
      </c>
      <c r="L1452"/>
      <c r="M1452"/>
    </row>
    <row r="1453" spans="2:13" x14ac:dyDescent="0.35">
      <c r="B1453" s="6" t="s">
        <v>10503</v>
      </c>
      <c r="C1453" s="8">
        <v>0</v>
      </c>
      <c r="L1453"/>
      <c r="M1453"/>
    </row>
    <row r="1454" spans="2:13" x14ac:dyDescent="0.35">
      <c r="B1454" s="6" t="s">
        <v>17340</v>
      </c>
      <c r="C1454" s="8">
        <v>0</v>
      </c>
      <c r="L1454"/>
      <c r="M1454"/>
    </row>
    <row r="1455" spans="2:13" x14ac:dyDescent="0.35">
      <c r="B1455" s="6" t="s">
        <v>10504</v>
      </c>
      <c r="C1455" s="8">
        <v>0</v>
      </c>
      <c r="L1455"/>
      <c r="M1455"/>
    </row>
    <row r="1456" spans="2:13" x14ac:dyDescent="0.35">
      <c r="B1456" s="6" t="s">
        <v>17372</v>
      </c>
      <c r="C1456" s="8">
        <v>0</v>
      </c>
      <c r="L1456"/>
      <c r="M1456"/>
    </row>
    <row r="1457" spans="2:13" x14ac:dyDescent="0.35">
      <c r="B1457" s="6" t="s">
        <v>10505</v>
      </c>
      <c r="C1457" s="8">
        <v>0</v>
      </c>
      <c r="L1457"/>
      <c r="M1457"/>
    </row>
    <row r="1458" spans="2:13" x14ac:dyDescent="0.35">
      <c r="B1458" s="6" t="s">
        <v>17404</v>
      </c>
      <c r="C1458" s="8">
        <v>0</v>
      </c>
      <c r="L1458"/>
      <c r="M1458"/>
    </row>
    <row r="1459" spans="2:13" x14ac:dyDescent="0.35">
      <c r="B1459" s="6" t="s">
        <v>10506</v>
      </c>
      <c r="C1459" s="8">
        <v>0</v>
      </c>
      <c r="L1459"/>
      <c r="M1459"/>
    </row>
    <row r="1460" spans="2:13" x14ac:dyDescent="0.35">
      <c r="B1460" s="6" t="s">
        <v>17436</v>
      </c>
      <c r="C1460" s="8">
        <v>0</v>
      </c>
      <c r="L1460"/>
      <c r="M1460"/>
    </row>
    <row r="1461" spans="2:13" x14ac:dyDescent="0.35">
      <c r="B1461" s="6" t="s">
        <v>10507</v>
      </c>
      <c r="C1461" s="8">
        <v>0</v>
      </c>
      <c r="L1461"/>
      <c r="M1461"/>
    </row>
    <row r="1462" spans="2:13" x14ac:dyDescent="0.35">
      <c r="B1462" s="6" t="s">
        <v>17468</v>
      </c>
      <c r="C1462" s="8">
        <v>0</v>
      </c>
      <c r="L1462"/>
      <c r="M1462"/>
    </row>
    <row r="1463" spans="2:13" x14ac:dyDescent="0.35">
      <c r="B1463" s="6" t="s">
        <v>10508</v>
      </c>
      <c r="C1463" s="8">
        <v>0</v>
      </c>
      <c r="L1463"/>
      <c r="M1463"/>
    </row>
    <row r="1464" spans="2:13" x14ac:dyDescent="0.35">
      <c r="B1464" s="6" t="s">
        <v>17500</v>
      </c>
      <c r="C1464" s="8">
        <v>0</v>
      </c>
      <c r="L1464"/>
      <c r="M1464"/>
    </row>
    <row r="1465" spans="2:13" x14ac:dyDescent="0.35">
      <c r="B1465" s="6" t="s">
        <v>10509</v>
      </c>
      <c r="C1465" s="8">
        <v>0</v>
      </c>
      <c r="L1465"/>
      <c r="M1465"/>
    </row>
    <row r="1466" spans="2:13" x14ac:dyDescent="0.35">
      <c r="B1466" s="6" t="s">
        <v>9933</v>
      </c>
      <c r="C1466" s="8">
        <v>0</v>
      </c>
      <c r="L1466"/>
      <c r="M1466"/>
    </row>
    <row r="1467" spans="2:13" x14ac:dyDescent="0.35">
      <c r="B1467" s="6" t="s">
        <v>10510</v>
      </c>
      <c r="C1467" s="8">
        <v>0</v>
      </c>
      <c r="L1467"/>
      <c r="M1467"/>
    </row>
    <row r="1468" spans="2:13" x14ac:dyDescent="0.35">
      <c r="B1468" s="6" t="s">
        <v>17564</v>
      </c>
      <c r="C1468" s="8">
        <v>0</v>
      </c>
      <c r="L1468"/>
      <c r="M1468"/>
    </row>
    <row r="1469" spans="2:13" x14ac:dyDescent="0.35">
      <c r="B1469" s="6" t="s">
        <v>10511</v>
      </c>
      <c r="C1469" s="8">
        <v>0</v>
      </c>
      <c r="L1469"/>
      <c r="M1469"/>
    </row>
    <row r="1470" spans="2:13" x14ac:dyDescent="0.35">
      <c r="B1470" s="6" t="s">
        <v>17596</v>
      </c>
      <c r="C1470" s="8">
        <v>0</v>
      </c>
      <c r="L1470"/>
      <c r="M1470"/>
    </row>
    <row r="1471" spans="2:13" x14ac:dyDescent="0.35">
      <c r="B1471" s="6" t="s">
        <v>10512</v>
      </c>
      <c r="C1471" s="8">
        <v>0</v>
      </c>
      <c r="L1471"/>
      <c r="M1471"/>
    </row>
    <row r="1472" spans="2:13" x14ac:dyDescent="0.35">
      <c r="B1472" s="6" t="s">
        <v>17628</v>
      </c>
      <c r="C1472" s="8">
        <v>0</v>
      </c>
      <c r="L1472"/>
      <c r="M1472"/>
    </row>
    <row r="1473" spans="2:13" x14ac:dyDescent="0.35">
      <c r="B1473" s="6" t="s">
        <v>10513</v>
      </c>
      <c r="C1473" s="8">
        <v>0</v>
      </c>
      <c r="L1473"/>
      <c r="M1473"/>
    </row>
    <row r="1474" spans="2:13" x14ac:dyDescent="0.35">
      <c r="B1474" s="6" t="s">
        <v>17660</v>
      </c>
      <c r="C1474" s="8">
        <v>0</v>
      </c>
      <c r="L1474"/>
      <c r="M1474"/>
    </row>
    <row r="1475" spans="2:13" x14ac:dyDescent="0.35">
      <c r="B1475" s="6" t="s">
        <v>10514</v>
      </c>
      <c r="C1475" s="8">
        <v>0</v>
      </c>
      <c r="L1475"/>
      <c r="M1475"/>
    </row>
    <row r="1476" spans="2:13" x14ac:dyDescent="0.35">
      <c r="B1476" s="6" t="s">
        <v>17692</v>
      </c>
      <c r="C1476" s="8">
        <v>0</v>
      </c>
      <c r="L1476"/>
      <c r="M1476"/>
    </row>
    <row r="1477" spans="2:13" x14ac:dyDescent="0.35">
      <c r="B1477" s="6" t="s">
        <v>10515</v>
      </c>
      <c r="C1477" s="8">
        <v>0</v>
      </c>
      <c r="L1477"/>
      <c r="M1477"/>
    </row>
    <row r="1478" spans="2:13" x14ac:dyDescent="0.35">
      <c r="B1478" s="6" t="s">
        <v>17724</v>
      </c>
      <c r="C1478" s="8">
        <v>0</v>
      </c>
      <c r="L1478"/>
      <c r="M1478"/>
    </row>
    <row r="1479" spans="2:13" x14ac:dyDescent="0.35">
      <c r="B1479" s="6" t="s">
        <v>10516</v>
      </c>
      <c r="C1479" s="8">
        <v>0</v>
      </c>
      <c r="L1479"/>
      <c r="M1479"/>
    </row>
    <row r="1480" spans="2:13" x14ac:dyDescent="0.35">
      <c r="B1480" s="6" t="s">
        <v>17756</v>
      </c>
      <c r="C1480" s="8">
        <v>0</v>
      </c>
      <c r="L1480"/>
      <c r="M1480"/>
    </row>
    <row r="1481" spans="2:13" x14ac:dyDescent="0.35">
      <c r="B1481" s="6" t="s">
        <v>10517</v>
      </c>
      <c r="C1481" s="8">
        <v>0</v>
      </c>
      <c r="L1481"/>
      <c r="M1481"/>
    </row>
    <row r="1482" spans="2:13" x14ac:dyDescent="0.35">
      <c r="B1482" s="6" t="s">
        <v>17788</v>
      </c>
      <c r="C1482" s="8">
        <v>0</v>
      </c>
      <c r="L1482"/>
      <c r="M1482"/>
    </row>
    <row r="1483" spans="2:13" x14ac:dyDescent="0.35">
      <c r="B1483" s="6" t="s">
        <v>10518</v>
      </c>
      <c r="C1483" s="8">
        <v>0</v>
      </c>
      <c r="L1483"/>
      <c r="M1483"/>
    </row>
    <row r="1484" spans="2:13" x14ac:dyDescent="0.35">
      <c r="B1484" s="6" t="s">
        <v>17820</v>
      </c>
      <c r="C1484" s="8">
        <v>0</v>
      </c>
      <c r="L1484"/>
      <c r="M1484"/>
    </row>
    <row r="1485" spans="2:13" x14ac:dyDescent="0.35">
      <c r="B1485" s="6" t="s">
        <v>10519</v>
      </c>
      <c r="C1485" s="8">
        <v>0</v>
      </c>
      <c r="L1485"/>
      <c r="M1485"/>
    </row>
    <row r="1486" spans="2:13" x14ac:dyDescent="0.35">
      <c r="B1486" s="6" t="s">
        <v>17852</v>
      </c>
      <c r="C1486" s="8">
        <v>0</v>
      </c>
      <c r="L1486"/>
      <c r="M1486"/>
    </row>
    <row r="1487" spans="2:13" x14ac:dyDescent="0.35">
      <c r="B1487" s="6" t="s">
        <v>10520</v>
      </c>
      <c r="C1487" s="8">
        <v>0</v>
      </c>
      <c r="L1487"/>
      <c r="M1487"/>
    </row>
    <row r="1488" spans="2:13" x14ac:dyDescent="0.35">
      <c r="B1488" s="6" t="s">
        <v>17890</v>
      </c>
      <c r="C1488" s="8">
        <v>0</v>
      </c>
      <c r="L1488"/>
      <c r="M1488"/>
    </row>
    <row r="1489" spans="2:13" x14ac:dyDescent="0.35">
      <c r="B1489" s="6" t="s">
        <v>10521</v>
      </c>
      <c r="C1489" s="8">
        <v>0</v>
      </c>
      <c r="L1489"/>
      <c r="M1489"/>
    </row>
    <row r="1490" spans="2:13" x14ac:dyDescent="0.35">
      <c r="B1490" s="6" t="s">
        <v>17922</v>
      </c>
      <c r="C1490" s="8">
        <v>0</v>
      </c>
      <c r="L1490"/>
      <c r="M1490"/>
    </row>
    <row r="1491" spans="2:13" x14ac:dyDescent="0.35">
      <c r="B1491" s="6" t="s">
        <v>10522</v>
      </c>
      <c r="C1491" s="8">
        <v>0</v>
      </c>
      <c r="L1491"/>
      <c r="M1491"/>
    </row>
    <row r="1492" spans="2:13" x14ac:dyDescent="0.35">
      <c r="B1492" s="6" t="s">
        <v>17961</v>
      </c>
      <c r="C1492" s="8">
        <v>0</v>
      </c>
      <c r="L1492"/>
      <c r="M1492"/>
    </row>
    <row r="1493" spans="2:13" x14ac:dyDescent="0.35">
      <c r="B1493" s="6" t="s">
        <v>10523</v>
      </c>
      <c r="C1493" s="8">
        <v>0</v>
      </c>
      <c r="L1493"/>
      <c r="M1493"/>
    </row>
    <row r="1494" spans="2:13" x14ac:dyDescent="0.35">
      <c r="B1494" s="6" t="s">
        <v>17993</v>
      </c>
      <c r="C1494" s="8">
        <v>0</v>
      </c>
      <c r="L1494"/>
      <c r="M1494"/>
    </row>
    <row r="1495" spans="2:13" x14ac:dyDescent="0.35">
      <c r="B1495" s="6" t="s">
        <v>10524</v>
      </c>
      <c r="C1495" s="8">
        <v>0</v>
      </c>
      <c r="L1495"/>
      <c r="M1495"/>
    </row>
    <row r="1496" spans="2:13" x14ac:dyDescent="0.35">
      <c r="B1496" s="6" t="s">
        <v>18025</v>
      </c>
      <c r="C1496" s="8">
        <v>0</v>
      </c>
      <c r="L1496"/>
      <c r="M1496"/>
    </row>
    <row r="1497" spans="2:13" x14ac:dyDescent="0.35">
      <c r="B1497" s="6" t="s">
        <v>10525</v>
      </c>
      <c r="C1497" s="8">
        <v>0</v>
      </c>
      <c r="L1497"/>
      <c r="M1497"/>
    </row>
    <row r="1498" spans="2:13" x14ac:dyDescent="0.35">
      <c r="B1498" s="6" t="s">
        <v>18057</v>
      </c>
      <c r="C1498" s="8">
        <v>0</v>
      </c>
      <c r="L1498"/>
      <c r="M1498"/>
    </row>
    <row r="1499" spans="2:13" x14ac:dyDescent="0.35">
      <c r="B1499" s="6" t="s">
        <v>10526</v>
      </c>
      <c r="C1499" s="8">
        <v>0</v>
      </c>
      <c r="L1499"/>
      <c r="M1499"/>
    </row>
    <row r="1500" spans="2:13" x14ac:dyDescent="0.35">
      <c r="B1500" s="6" t="s">
        <v>18089</v>
      </c>
      <c r="C1500" s="8">
        <v>0</v>
      </c>
      <c r="L1500"/>
      <c r="M1500"/>
    </row>
    <row r="1501" spans="2:13" x14ac:dyDescent="0.35">
      <c r="B1501" s="6" t="s">
        <v>10527</v>
      </c>
      <c r="C1501" s="8">
        <v>0</v>
      </c>
      <c r="L1501"/>
      <c r="M1501"/>
    </row>
    <row r="1502" spans="2:13" x14ac:dyDescent="0.35">
      <c r="B1502" s="6" t="s">
        <v>18121</v>
      </c>
      <c r="C1502" s="8">
        <v>0</v>
      </c>
      <c r="L1502"/>
      <c r="M1502"/>
    </row>
    <row r="1503" spans="2:13" x14ac:dyDescent="0.35">
      <c r="B1503" s="6" t="s">
        <v>10528</v>
      </c>
      <c r="C1503" s="8">
        <v>0</v>
      </c>
      <c r="L1503"/>
      <c r="M1503"/>
    </row>
    <row r="1504" spans="2:13" x14ac:dyDescent="0.35">
      <c r="B1504" s="6" t="s">
        <v>18153</v>
      </c>
      <c r="C1504" s="8">
        <v>0</v>
      </c>
      <c r="L1504"/>
      <c r="M1504"/>
    </row>
    <row r="1505" spans="2:13" x14ac:dyDescent="0.35">
      <c r="B1505" s="6" t="s">
        <v>10529</v>
      </c>
      <c r="C1505" s="8">
        <v>0</v>
      </c>
      <c r="L1505"/>
      <c r="M1505"/>
    </row>
    <row r="1506" spans="2:13" x14ac:dyDescent="0.35">
      <c r="B1506" s="6" t="s">
        <v>18185</v>
      </c>
      <c r="C1506" s="8">
        <v>0</v>
      </c>
      <c r="L1506"/>
      <c r="M1506"/>
    </row>
    <row r="1507" spans="2:13" x14ac:dyDescent="0.35">
      <c r="B1507" s="6" t="s">
        <v>10530</v>
      </c>
      <c r="C1507" s="8">
        <v>0</v>
      </c>
      <c r="L1507"/>
      <c r="M1507"/>
    </row>
    <row r="1508" spans="2:13" x14ac:dyDescent="0.35">
      <c r="B1508" s="6" t="s">
        <v>18217</v>
      </c>
      <c r="C1508" s="8">
        <v>0</v>
      </c>
      <c r="L1508"/>
      <c r="M1508"/>
    </row>
    <row r="1509" spans="2:13" x14ac:dyDescent="0.35">
      <c r="B1509" s="6" t="s">
        <v>10531</v>
      </c>
      <c r="C1509" s="8">
        <v>0</v>
      </c>
      <c r="L1509"/>
      <c r="M1509"/>
    </row>
    <row r="1510" spans="2:13" x14ac:dyDescent="0.35">
      <c r="B1510" s="6" t="s">
        <v>18249</v>
      </c>
      <c r="C1510" s="8">
        <v>0</v>
      </c>
      <c r="L1510"/>
      <c r="M1510"/>
    </row>
    <row r="1511" spans="2:13" x14ac:dyDescent="0.35">
      <c r="B1511" s="6" t="s">
        <v>10532</v>
      </c>
      <c r="C1511" s="8">
        <v>0</v>
      </c>
      <c r="L1511"/>
      <c r="M1511"/>
    </row>
    <row r="1512" spans="2:13" x14ac:dyDescent="0.35">
      <c r="B1512" s="6" t="s">
        <v>18281</v>
      </c>
      <c r="C1512" s="8">
        <v>0</v>
      </c>
      <c r="L1512"/>
      <c r="M1512"/>
    </row>
    <row r="1513" spans="2:13" x14ac:dyDescent="0.35">
      <c r="B1513" s="6" t="s">
        <v>10533</v>
      </c>
      <c r="C1513" s="8">
        <v>0</v>
      </c>
      <c r="L1513"/>
      <c r="M1513"/>
    </row>
    <row r="1514" spans="2:13" x14ac:dyDescent="0.35">
      <c r="B1514" s="6" t="s">
        <v>18313</v>
      </c>
      <c r="C1514" s="8">
        <v>0</v>
      </c>
      <c r="L1514"/>
      <c r="M1514"/>
    </row>
    <row r="1515" spans="2:13" x14ac:dyDescent="0.35">
      <c r="B1515" s="6" t="s">
        <v>10534</v>
      </c>
      <c r="C1515" s="8">
        <v>0</v>
      </c>
      <c r="L1515"/>
      <c r="M1515"/>
    </row>
    <row r="1516" spans="2:13" x14ac:dyDescent="0.35">
      <c r="B1516" s="6" t="s">
        <v>18345</v>
      </c>
      <c r="C1516" s="8">
        <v>0</v>
      </c>
      <c r="L1516"/>
      <c r="M1516"/>
    </row>
    <row r="1517" spans="2:13" x14ac:dyDescent="0.35">
      <c r="B1517" s="6" t="s">
        <v>10535</v>
      </c>
      <c r="C1517" s="8">
        <v>0</v>
      </c>
      <c r="L1517"/>
      <c r="M1517"/>
    </row>
    <row r="1518" spans="2:13" x14ac:dyDescent="0.35">
      <c r="B1518" s="6" t="s">
        <v>18377</v>
      </c>
      <c r="C1518" s="8">
        <v>0</v>
      </c>
      <c r="L1518"/>
      <c r="M1518"/>
    </row>
    <row r="1519" spans="2:13" x14ac:dyDescent="0.35">
      <c r="B1519" s="6" t="s">
        <v>10536</v>
      </c>
      <c r="C1519" s="8">
        <v>0</v>
      </c>
      <c r="L1519"/>
      <c r="M1519"/>
    </row>
    <row r="1520" spans="2:13" x14ac:dyDescent="0.35">
      <c r="B1520" s="6" t="s">
        <v>18409</v>
      </c>
      <c r="C1520" s="8">
        <v>0</v>
      </c>
      <c r="L1520"/>
      <c r="M1520"/>
    </row>
    <row r="1521" spans="2:13" x14ac:dyDescent="0.35">
      <c r="B1521" s="6" t="s">
        <v>10537</v>
      </c>
      <c r="C1521" s="8">
        <v>0</v>
      </c>
      <c r="L1521"/>
      <c r="M1521"/>
    </row>
    <row r="1522" spans="2:13" x14ac:dyDescent="0.35">
      <c r="B1522" s="6" t="s">
        <v>18441</v>
      </c>
      <c r="C1522" s="8">
        <v>0</v>
      </c>
      <c r="L1522"/>
      <c r="M1522"/>
    </row>
    <row r="1523" spans="2:13" x14ac:dyDescent="0.35">
      <c r="B1523" s="6" t="s">
        <v>10538</v>
      </c>
      <c r="C1523" s="8">
        <v>0</v>
      </c>
      <c r="L1523"/>
      <c r="M1523"/>
    </row>
    <row r="1524" spans="2:13" x14ac:dyDescent="0.35">
      <c r="B1524" s="6" t="s">
        <v>18473</v>
      </c>
      <c r="C1524" s="8">
        <v>0</v>
      </c>
      <c r="L1524"/>
      <c r="M1524"/>
    </row>
    <row r="1525" spans="2:13" x14ac:dyDescent="0.35">
      <c r="B1525" s="6" t="s">
        <v>10539</v>
      </c>
      <c r="C1525" s="8">
        <v>0</v>
      </c>
      <c r="L1525"/>
      <c r="M1525"/>
    </row>
    <row r="1526" spans="2:13" x14ac:dyDescent="0.35">
      <c r="B1526" s="6" t="s">
        <v>18505</v>
      </c>
      <c r="C1526" s="8">
        <v>0</v>
      </c>
      <c r="L1526"/>
      <c r="M1526"/>
    </row>
    <row r="1527" spans="2:13" x14ac:dyDescent="0.35">
      <c r="B1527" s="6" t="s">
        <v>10540</v>
      </c>
      <c r="C1527" s="8">
        <v>0</v>
      </c>
      <c r="L1527"/>
      <c r="M1527"/>
    </row>
    <row r="1528" spans="2:13" x14ac:dyDescent="0.35">
      <c r="B1528" s="6" t="s">
        <v>18537</v>
      </c>
      <c r="C1528" s="8">
        <v>0</v>
      </c>
      <c r="L1528"/>
      <c r="M1528"/>
    </row>
    <row r="1529" spans="2:13" x14ac:dyDescent="0.35">
      <c r="B1529" s="6" t="s">
        <v>10541</v>
      </c>
      <c r="C1529" s="8">
        <v>0</v>
      </c>
      <c r="L1529"/>
      <c r="M1529"/>
    </row>
    <row r="1530" spans="2:13" x14ac:dyDescent="0.35">
      <c r="B1530" s="6" t="s">
        <v>18569</v>
      </c>
      <c r="C1530" s="8">
        <v>0</v>
      </c>
      <c r="L1530"/>
      <c r="M1530"/>
    </row>
    <row r="1531" spans="2:13" x14ac:dyDescent="0.35">
      <c r="B1531" s="6" t="s">
        <v>10542</v>
      </c>
      <c r="C1531" s="8">
        <v>0</v>
      </c>
      <c r="L1531"/>
      <c r="M1531"/>
    </row>
    <row r="1532" spans="2:13" x14ac:dyDescent="0.35">
      <c r="B1532" s="6" t="s">
        <v>10196</v>
      </c>
      <c r="C1532" s="8">
        <v>0</v>
      </c>
      <c r="L1532"/>
      <c r="M1532"/>
    </row>
    <row r="1533" spans="2:13" x14ac:dyDescent="0.35">
      <c r="B1533" s="6" t="s">
        <v>10543</v>
      </c>
      <c r="C1533" s="8">
        <v>0</v>
      </c>
      <c r="L1533"/>
      <c r="M1533"/>
    </row>
    <row r="1534" spans="2:13" x14ac:dyDescent="0.35">
      <c r="B1534" s="6" t="s">
        <v>18633</v>
      </c>
      <c r="C1534" s="8">
        <v>0</v>
      </c>
      <c r="L1534"/>
      <c r="M1534"/>
    </row>
    <row r="1535" spans="2:13" x14ac:dyDescent="0.35">
      <c r="B1535" s="6" t="s">
        <v>10544</v>
      </c>
      <c r="C1535" s="8">
        <v>0</v>
      </c>
      <c r="L1535"/>
      <c r="M1535"/>
    </row>
    <row r="1536" spans="2:13" x14ac:dyDescent="0.35">
      <c r="B1536" s="6" t="s">
        <v>18694</v>
      </c>
      <c r="C1536" s="8">
        <v>0</v>
      </c>
      <c r="L1536"/>
      <c r="M1536"/>
    </row>
    <row r="1537" spans="2:13" x14ac:dyDescent="0.35">
      <c r="B1537" s="6" t="s">
        <v>10545</v>
      </c>
      <c r="C1537" s="8">
        <v>0</v>
      </c>
      <c r="L1537"/>
      <c r="M1537"/>
    </row>
    <row r="1538" spans="2:13" x14ac:dyDescent="0.35">
      <c r="B1538" s="6" t="s">
        <v>18726</v>
      </c>
      <c r="C1538" s="8">
        <v>0</v>
      </c>
      <c r="L1538"/>
      <c r="M1538"/>
    </row>
    <row r="1539" spans="2:13" x14ac:dyDescent="0.35">
      <c r="B1539" s="6" t="s">
        <v>10546</v>
      </c>
      <c r="C1539" s="8">
        <v>0</v>
      </c>
      <c r="L1539"/>
      <c r="M1539"/>
    </row>
    <row r="1540" spans="2:13" x14ac:dyDescent="0.35">
      <c r="B1540" s="6" t="s">
        <v>18758</v>
      </c>
      <c r="C1540" s="8">
        <v>0</v>
      </c>
      <c r="L1540"/>
      <c r="M1540"/>
    </row>
    <row r="1541" spans="2:13" x14ac:dyDescent="0.35">
      <c r="B1541" s="6" t="s">
        <v>10547</v>
      </c>
      <c r="C1541" s="8">
        <v>0</v>
      </c>
      <c r="L1541"/>
      <c r="M1541"/>
    </row>
    <row r="1542" spans="2:13" x14ac:dyDescent="0.35">
      <c r="B1542" s="6" t="s">
        <v>18790</v>
      </c>
      <c r="C1542" s="8">
        <v>0</v>
      </c>
      <c r="L1542"/>
      <c r="M1542"/>
    </row>
    <row r="1543" spans="2:13" x14ac:dyDescent="0.35">
      <c r="B1543" s="6" t="s">
        <v>10548</v>
      </c>
      <c r="C1543" s="8">
        <v>0</v>
      </c>
      <c r="L1543"/>
      <c r="M1543"/>
    </row>
    <row r="1544" spans="2:13" x14ac:dyDescent="0.35">
      <c r="B1544" s="6" t="s">
        <v>18822</v>
      </c>
      <c r="C1544" s="8">
        <v>0</v>
      </c>
      <c r="L1544"/>
      <c r="M1544"/>
    </row>
    <row r="1545" spans="2:13" x14ac:dyDescent="0.35">
      <c r="B1545" s="6" t="s">
        <v>10549</v>
      </c>
      <c r="C1545" s="8">
        <v>0</v>
      </c>
      <c r="L1545"/>
      <c r="M1545"/>
    </row>
    <row r="1546" spans="2:13" x14ac:dyDescent="0.35">
      <c r="B1546" s="6" t="s">
        <v>18854</v>
      </c>
      <c r="C1546" s="8">
        <v>0</v>
      </c>
      <c r="L1546"/>
      <c r="M1546"/>
    </row>
    <row r="1547" spans="2:13" x14ac:dyDescent="0.35">
      <c r="B1547" s="6" t="s">
        <v>10550</v>
      </c>
      <c r="C1547" s="8">
        <v>0</v>
      </c>
      <c r="L1547"/>
      <c r="M1547"/>
    </row>
    <row r="1548" spans="2:13" x14ac:dyDescent="0.35">
      <c r="B1548" s="6" t="s">
        <v>18922</v>
      </c>
      <c r="C1548" s="8">
        <v>0</v>
      </c>
      <c r="L1548"/>
      <c r="M1548"/>
    </row>
    <row r="1549" spans="2:13" x14ac:dyDescent="0.35">
      <c r="B1549" s="6" t="s">
        <v>10551</v>
      </c>
      <c r="C1549" s="8">
        <v>0</v>
      </c>
      <c r="L1549"/>
      <c r="M1549"/>
    </row>
    <row r="1550" spans="2:13" x14ac:dyDescent="0.35">
      <c r="B1550" s="6" t="s">
        <v>14580</v>
      </c>
      <c r="C1550" s="8">
        <v>0</v>
      </c>
      <c r="L1550"/>
      <c r="M1550"/>
    </row>
    <row r="1551" spans="2:13" x14ac:dyDescent="0.35">
      <c r="B1551" s="6" t="s">
        <v>10552</v>
      </c>
      <c r="C1551" s="8">
        <v>0</v>
      </c>
      <c r="L1551"/>
      <c r="M1551"/>
    </row>
    <row r="1552" spans="2:13" x14ac:dyDescent="0.35">
      <c r="B1552" s="6" t="s">
        <v>14596</v>
      </c>
      <c r="C1552" s="8">
        <v>0</v>
      </c>
      <c r="L1552"/>
      <c r="M1552"/>
    </row>
    <row r="1553" spans="2:13" x14ac:dyDescent="0.35">
      <c r="B1553" s="6" t="s">
        <v>10553</v>
      </c>
      <c r="C1553" s="8">
        <v>0</v>
      </c>
      <c r="L1553"/>
      <c r="M1553"/>
    </row>
    <row r="1554" spans="2:13" x14ac:dyDescent="0.35">
      <c r="B1554" s="6" t="s">
        <v>14612</v>
      </c>
      <c r="C1554" s="8">
        <v>0</v>
      </c>
      <c r="L1554"/>
      <c r="M1554"/>
    </row>
    <row r="1555" spans="2:13" x14ac:dyDescent="0.35">
      <c r="B1555" s="6" t="s">
        <v>10554</v>
      </c>
      <c r="C1555" s="8">
        <v>0</v>
      </c>
      <c r="L1555"/>
      <c r="M1555"/>
    </row>
    <row r="1556" spans="2:13" x14ac:dyDescent="0.35">
      <c r="B1556" s="6" t="s">
        <v>14628</v>
      </c>
      <c r="C1556" s="8">
        <v>0</v>
      </c>
      <c r="L1556"/>
      <c r="M1556"/>
    </row>
    <row r="1557" spans="2:13" x14ac:dyDescent="0.35">
      <c r="B1557" s="6" t="s">
        <v>10555</v>
      </c>
      <c r="C1557" s="8">
        <v>0</v>
      </c>
      <c r="L1557"/>
      <c r="M1557"/>
    </row>
    <row r="1558" spans="2:13" x14ac:dyDescent="0.35">
      <c r="B1558" s="6" t="s">
        <v>14644</v>
      </c>
      <c r="C1558" s="8">
        <v>0</v>
      </c>
      <c r="L1558"/>
      <c r="M1558"/>
    </row>
    <row r="1559" spans="2:13" x14ac:dyDescent="0.35">
      <c r="B1559" s="6" t="s">
        <v>10556</v>
      </c>
      <c r="C1559" s="8">
        <v>0</v>
      </c>
      <c r="L1559"/>
      <c r="M1559"/>
    </row>
    <row r="1560" spans="2:13" x14ac:dyDescent="0.35">
      <c r="B1560" s="6" t="s">
        <v>14660</v>
      </c>
      <c r="C1560" s="8">
        <v>0</v>
      </c>
      <c r="L1560"/>
      <c r="M1560"/>
    </row>
    <row r="1561" spans="2:13" x14ac:dyDescent="0.35">
      <c r="B1561" s="6" t="s">
        <v>10557</v>
      </c>
      <c r="C1561" s="8">
        <v>0</v>
      </c>
      <c r="L1561"/>
      <c r="M1561"/>
    </row>
    <row r="1562" spans="2:13" x14ac:dyDescent="0.35">
      <c r="B1562" s="6" t="s">
        <v>14676</v>
      </c>
      <c r="C1562" s="8">
        <v>0</v>
      </c>
      <c r="L1562"/>
      <c r="M1562"/>
    </row>
    <row r="1563" spans="2:13" x14ac:dyDescent="0.35">
      <c r="B1563" s="6" t="s">
        <v>10558</v>
      </c>
      <c r="C1563" s="8">
        <v>0</v>
      </c>
      <c r="L1563"/>
      <c r="M1563"/>
    </row>
    <row r="1564" spans="2:13" x14ac:dyDescent="0.35">
      <c r="B1564" s="6" t="s">
        <v>14692</v>
      </c>
      <c r="C1564" s="8">
        <v>0</v>
      </c>
      <c r="L1564"/>
      <c r="M1564"/>
    </row>
    <row r="1565" spans="2:13" x14ac:dyDescent="0.35">
      <c r="B1565" s="6" t="s">
        <v>10559</v>
      </c>
      <c r="C1565" s="8">
        <v>0</v>
      </c>
      <c r="L1565"/>
      <c r="M1565"/>
    </row>
    <row r="1566" spans="2:13" x14ac:dyDescent="0.35">
      <c r="B1566" s="6" t="s">
        <v>14708</v>
      </c>
      <c r="C1566" s="8">
        <v>0</v>
      </c>
      <c r="L1566"/>
      <c r="M1566"/>
    </row>
    <row r="1567" spans="2:13" x14ac:dyDescent="0.35">
      <c r="B1567" s="6" t="s">
        <v>10560</v>
      </c>
      <c r="C1567" s="8">
        <v>0</v>
      </c>
      <c r="L1567"/>
      <c r="M1567"/>
    </row>
    <row r="1568" spans="2:13" x14ac:dyDescent="0.35">
      <c r="B1568" s="6" t="s">
        <v>14724</v>
      </c>
      <c r="C1568" s="8">
        <v>0</v>
      </c>
      <c r="L1568"/>
      <c r="M1568"/>
    </row>
    <row r="1569" spans="2:13" x14ac:dyDescent="0.35">
      <c r="B1569" s="6" t="s">
        <v>10561</v>
      </c>
      <c r="C1569" s="8">
        <v>0</v>
      </c>
      <c r="L1569"/>
      <c r="M1569"/>
    </row>
    <row r="1570" spans="2:13" x14ac:dyDescent="0.35">
      <c r="B1570" s="6" t="s">
        <v>14740</v>
      </c>
      <c r="C1570" s="8">
        <v>0</v>
      </c>
      <c r="L1570"/>
      <c r="M1570"/>
    </row>
    <row r="1571" spans="2:13" x14ac:dyDescent="0.35">
      <c r="B1571" s="6" t="s">
        <v>10562</v>
      </c>
      <c r="C1571" s="8">
        <v>0</v>
      </c>
      <c r="L1571"/>
      <c r="M1571"/>
    </row>
    <row r="1572" spans="2:13" x14ac:dyDescent="0.35">
      <c r="B1572" s="6" t="s">
        <v>14756</v>
      </c>
      <c r="C1572" s="8">
        <v>0</v>
      </c>
      <c r="L1572"/>
      <c r="M1572"/>
    </row>
    <row r="1573" spans="2:13" x14ac:dyDescent="0.35">
      <c r="B1573" s="6" t="s">
        <v>10563</v>
      </c>
      <c r="C1573" s="8">
        <v>0</v>
      </c>
      <c r="L1573"/>
      <c r="M1573"/>
    </row>
    <row r="1574" spans="2:13" x14ac:dyDescent="0.35">
      <c r="B1574" s="6" t="s">
        <v>14772</v>
      </c>
      <c r="C1574" s="8">
        <v>0</v>
      </c>
      <c r="L1574"/>
      <c r="M1574"/>
    </row>
    <row r="1575" spans="2:13" x14ac:dyDescent="0.35">
      <c r="B1575" s="6" t="s">
        <v>10564</v>
      </c>
      <c r="C1575" s="8">
        <v>0</v>
      </c>
      <c r="L1575"/>
      <c r="M1575"/>
    </row>
    <row r="1576" spans="2:13" x14ac:dyDescent="0.35">
      <c r="B1576" s="6" t="s">
        <v>14788</v>
      </c>
      <c r="C1576" s="8">
        <v>0</v>
      </c>
      <c r="L1576"/>
      <c r="M1576"/>
    </row>
    <row r="1577" spans="2:13" x14ac:dyDescent="0.35">
      <c r="B1577" s="6" t="s">
        <v>10565</v>
      </c>
      <c r="C1577" s="8">
        <v>0</v>
      </c>
      <c r="L1577"/>
      <c r="M1577"/>
    </row>
    <row r="1578" spans="2:13" x14ac:dyDescent="0.35">
      <c r="B1578" s="6" t="s">
        <v>14804</v>
      </c>
      <c r="C1578" s="8">
        <v>0</v>
      </c>
      <c r="L1578"/>
      <c r="M1578"/>
    </row>
    <row r="1579" spans="2:13" x14ac:dyDescent="0.35">
      <c r="B1579" s="6" t="s">
        <v>10566</v>
      </c>
      <c r="C1579" s="8">
        <v>0</v>
      </c>
      <c r="L1579"/>
      <c r="M1579"/>
    </row>
    <row r="1580" spans="2:13" x14ac:dyDescent="0.35">
      <c r="B1580" s="6" t="s">
        <v>14820</v>
      </c>
      <c r="C1580" s="8">
        <v>0</v>
      </c>
      <c r="L1580"/>
      <c r="M1580"/>
    </row>
    <row r="1581" spans="2:13" x14ac:dyDescent="0.35">
      <c r="B1581" s="6" t="s">
        <v>10567</v>
      </c>
      <c r="C1581" s="8">
        <v>0</v>
      </c>
      <c r="L1581"/>
      <c r="M1581"/>
    </row>
    <row r="1582" spans="2:13" x14ac:dyDescent="0.35">
      <c r="B1582" s="6" t="s">
        <v>9869</v>
      </c>
      <c r="C1582" s="8">
        <v>0</v>
      </c>
      <c r="L1582"/>
      <c r="M1582"/>
    </row>
    <row r="1583" spans="2:13" x14ac:dyDescent="0.35">
      <c r="B1583" s="6" t="s">
        <v>10568</v>
      </c>
      <c r="C1583" s="8">
        <v>0</v>
      </c>
      <c r="L1583"/>
      <c r="M1583"/>
    </row>
    <row r="1584" spans="2:13" x14ac:dyDescent="0.35">
      <c r="B1584" s="6" t="s">
        <v>14852</v>
      </c>
      <c r="C1584" s="8">
        <v>0</v>
      </c>
      <c r="L1584"/>
      <c r="M1584"/>
    </row>
    <row r="1585" spans="2:13" x14ac:dyDescent="0.35">
      <c r="B1585" s="6" t="s">
        <v>10569</v>
      </c>
      <c r="C1585" s="8">
        <v>0</v>
      </c>
      <c r="L1585"/>
      <c r="M1585"/>
    </row>
    <row r="1586" spans="2:13" x14ac:dyDescent="0.35">
      <c r="B1586" s="6" t="s">
        <v>14868</v>
      </c>
      <c r="C1586" s="8">
        <v>0</v>
      </c>
      <c r="L1586"/>
      <c r="M1586"/>
    </row>
    <row r="1587" spans="2:13" x14ac:dyDescent="0.35">
      <c r="B1587" s="6" t="s">
        <v>10570</v>
      </c>
      <c r="C1587" s="8">
        <v>0</v>
      </c>
      <c r="L1587"/>
      <c r="M1587"/>
    </row>
    <row r="1588" spans="2:13" x14ac:dyDescent="0.35">
      <c r="B1588" s="6" t="s">
        <v>14884</v>
      </c>
      <c r="C1588" s="8">
        <v>0</v>
      </c>
      <c r="L1588"/>
      <c r="M1588"/>
    </row>
    <row r="1589" spans="2:13" x14ac:dyDescent="0.35">
      <c r="B1589" s="6" t="s">
        <v>9976</v>
      </c>
      <c r="C1589" s="8">
        <v>0</v>
      </c>
      <c r="L1589"/>
      <c r="M1589"/>
    </row>
    <row r="1590" spans="2:13" x14ac:dyDescent="0.35">
      <c r="B1590" s="6" t="s">
        <v>14900</v>
      </c>
      <c r="C1590" s="8">
        <v>0</v>
      </c>
      <c r="L1590"/>
      <c r="M1590"/>
    </row>
    <row r="1591" spans="2:13" x14ac:dyDescent="0.35">
      <c r="B1591" s="6" t="s">
        <v>10572</v>
      </c>
      <c r="C1591" s="8">
        <v>0</v>
      </c>
      <c r="L1591"/>
      <c r="M1591"/>
    </row>
    <row r="1592" spans="2:13" x14ac:dyDescent="0.35">
      <c r="B1592" s="6" t="s">
        <v>14916</v>
      </c>
      <c r="C1592" s="8">
        <v>0</v>
      </c>
      <c r="L1592"/>
      <c r="M1592"/>
    </row>
    <row r="1593" spans="2:13" x14ac:dyDescent="0.35">
      <c r="B1593" s="6" t="s">
        <v>10573</v>
      </c>
      <c r="C1593" s="8">
        <v>0</v>
      </c>
      <c r="L1593"/>
      <c r="M1593"/>
    </row>
    <row r="1594" spans="2:13" x14ac:dyDescent="0.35">
      <c r="B1594" s="6" t="s">
        <v>14932</v>
      </c>
      <c r="C1594" s="8">
        <v>0</v>
      </c>
      <c r="L1594"/>
      <c r="M1594"/>
    </row>
    <row r="1595" spans="2:13" x14ac:dyDescent="0.35">
      <c r="B1595" s="6" t="s">
        <v>10574</v>
      </c>
      <c r="C1595" s="8">
        <v>0</v>
      </c>
      <c r="L1595"/>
      <c r="M1595"/>
    </row>
    <row r="1596" spans="2:13" x14ac:dyDescent="0.35">
      <c r="B1596" s="6" t="s">
        <v>14948</v>
      </c>
      <c r="C1596" s="8">
        <v>0</v>
      </c>
      <c r="L1596"/>
      <c r="M1596"/>
    </row>
    <row r="1597" spans="2:13" x14ac:dyDescent="0.35">
      <c r="B1597" s="6" t="s">
        <v>10575</v>
      </c>
      <c r="C1597" s="8">
        <v>0</v>
      </c>
      <c r="L1597"/>
      <c r="M1597"/>
    </row>
    <row r="1598" spans="2:13" x14ac:dyDescent="0.35">
      <c r="B1598" s="6" t="s">
        <v>14964</v>
      </c>
      <c r="C1598" s="8">
        <v>0</v>
      </c>
      <c r="L1598"/>
      <c r="M1598"/>
    </row>
    <row r="1599" spans="2:13" x14ac:dyDescent="0.35">
      <c r="B1599" s="6" t="s">
        <v>10576</v>
      </c>
      <c r="C1599" s="8">
        <v>0</v>
      </c>
      <c r="L1599"/>
      <c r="M1599"/>
    </row>
    <row r="1600" spans="2:13" x14ac:dyDescent="0.35">
      <c r="B1600" s="6" t="s">
        <v>14980</v>
      </c>
      <c r="C1600" s="8">
        <v>0</v>
      </c>
      <c r="L1600"/>
      <c r="M1600"/>
    </row>
    <row r="1601" spans="2:13" x14ac:dyDescent="0.35">
      <c r="B1601" s="6" t="s">
        <v>10577</v>
      </c>
      <c r="C1601" s="8">
        <v>0</v>
      </c>
      <c r="L1601"/>
      <c r="M1601"/>
    </row>
    <row r="1602" spans="2:13" x14ac:dyDescent="0.35">
      <c r="B1602" s="6" t="s">
        <v>14996</v>
      </c>
      <c r="C1602" s="8">
        <v>0</v>
      </c>
      <c r="L1602"/>
      <c r="M1602"/>
    </row>
    <row r="1603" spans="2:13" x14ac:dyDescent="0.35">
      <c r="B1603" s="6" t="s">
        <v>10578</v>
      </c>
      <c r="C1603" s="8">
        <v>0</v>
      </c>
      <c r="L1603"/>
      <c r="M1603"/>
    </row>
    <row r="1604" spans="2:13" x14ac:dyDescent="0.35">
      <c r="B1604" s="6" t="s">
        <v>15012</v>
      </c>
      <c r="C1604" s="8">
        <v>0</v>
      </c>
      <c r="L1604"/>
      <c r="M1604"/>
    </row>
    <row r="1605" spans="2:13" x14ac:dyDescent="0.35">
      <c r="B1605" s="6" t="s">
        <v>10579</v>
      </c>
      <c r="C1605" s="8">
        <v>0</v>
      </c>
      <c r="L1605"/>
      <c r="M1605"/>
    </row>
    <row r="1606" spans="2:13" x14ac:dyDescent="0.35">
      <c r="B1606" s="6" t="s">
        <v>15028</v>
      </c>
      <c r="C1606" s="8">
        <v>0</v>
      </c>
      <c r="L1606"/>
      <c r="M1606"/>
    </row>
    <row r="1607" spans="2:13" x14ac:dyDescent="0.35">
      <c r="B1607" s="6" t="s">
        <v>10580</v>
      </c>
      <c r="C1607" s="8">
        <v>0</v>
      </c>
      <c r="L1607"/>
      <c r="M1607"/>
    </row>
    <row r="1608" spans="2:13" x14ac:dyDescent="0.35">
      <c r="B1608" s="6" t="s">
        <v>15044</v>
      </c>
      <c r="C1608" s="8">
        <v>0</v>
      </c>
      <c r="L1608"/>
      <c r="M1608"/>
    </row>
    <row r="1609" spans="2:13" x14ac:dyDescent="0.35">
      <c r="B1609" s="6" t="s">
        <v>10581</v>
      </c>
      <c r="C1609" s="8">
        <v>0</v>
      </c>
      <c r="L1609"/>
      <c r="M1609"/>
    </row>
    <row r="1610" spans="2:13" x14ac:dyDescent="0.35">
      <c r="B1610" s="6" t="s">
        <v>15060</v>
      </c>
      <c r="C1610" s="8">
        <v>0</v>
      </c>
      <c r="L1610"/>
      <c r="M1610"/>
    </row>
    <row r="1611" spans="2:13" x14ac:dyDescent="0.35">
      <c r="B1611" s="6" t="s">
        <v>10582</v>
      </c>
      <c r="C1611" s="8">
        <v>0</v>
      </c>
      <c r="L1611"/>
      <c r="M1611"/>
    </row>
    <row r="1612" spans="2:13" x14ac:dyDescent="0.35">
      <c r="B1612" s="6" t="s">
        <v>15076</v>
      </c>
      <c r="C1612" s="8">
        <v>0</v>
      </c>
      <c r="L1612"/>
      <c r="M1612"/>
    </row>
    <row r="1613" spans="2:13" x14ac:dyDescent="0.35">
      <c r="B1613" s="6" t="s">
        <v>10583</v>
      </c>
      <c r="C1613" s="8">
        <v>0</v>
      </c>
      <c r="L1613"/>
      <c r="M1613"/>
    </row>
    <row r="1614" spans="2:13" x14ac:dyDescent="0.35">
      <c r="B1614" s="6" t="s">
        <v>15092</v>
      </c>
      <c r="C1614" s="8">
        <v>0</v>
      </c>
      <c r="L1614"/>
      <c r="M1614"/>
    </row>
    <row r="1615" spans="2:13" x14ac:dyDescent="0.35">
      <c r="B1615" s="6" t="s">
        <v>10584</v>
      </c>
      <c r="C1615" s="8">
        <v>0</v>
      </c>
      <c r="L1615"/>
      <c r="M1615"/>
    </row>
    <row r="1616" spans="2:13" x14ac:dyDescent="0.35">
      <c r="B1616" s="6" t="s">
        <v>15108</v>
      </c>
      <c r="C1616" s="8">
        <v>0</v>
      </c>
      <c r="L1616"/>
      <c r="M1616"/>
    </row>
    <row r="1617" spans="2:13" x14ac:dyDescent="0.35">
      <c r="B1617" s="6" t="s">
        <v>10585</v>
      </c>
      <c r="C1617" s="8">
        <v>0</v>
      </c>
      <c r="L1617"/>
      <c r="M1617"/>
    </row>
    <row r="1618" spans="2:13" x14ac:dyDescent="0.35">
      <c r="B1618" s="6" t="s">
        <v>15124</v>
      </c>
      <c r="C1618" s="8">
        <v>0</v>
      </c>
      <c r="L1618"/>
      <c r="M1618"/>
    </row>
    <row r="1619" spans="2:13" x14ac:dyDescent="0.35">
      <c r="B1619" s="6" t="s">
        <v>10586</v>
      </c>
      <c r="C1619" s="8">
        <v>0</v>
      </c>
      <c r="L1619"/>
      <c r="M1619"/>
    </row>
    <row r="1620" spans="2:13" x14ac:dyDescent="0.35">
      <c r="B1620" s="6" t="s">
        <v>15140</v>
      </c>
      <c r="C1620" s="8">
        <v>0</v>
      </c>
      <c r="L1620"/>
      <c r="M1620"/>
    </row>
    <row r="1621" spans="2:13" x14ac:dyDescent="0.35">
      <c r="B1621" s="6" t="s">
        <v>9788</v>
      </c>
      <c r="C1621" s="8">
        <v>0</v>
      </c>
      <c r="L1621"/>
      <c r="M1621"/>
    </row>
    <row r="1622" spans="2:13" x14ac:dyDescent="0.35">
      <c r="B1622" s="6" t="s">
        <v>15156</v>
      </c>
      <c r="C1622" s="8">
        <v>0</v>
      </c>
      <c r="L1622"/>
      <c r="M1622"/>
    </row>
    <row r="1623" spans="2:13" x14ac:dyDescent="0.35">
      <c r="B1623" s="6" t="s">
        <v>10588</v>
      </c>
      <c r="C1623" s="8">
        <v>0</v>
      </c>
      <c r="L1623"/>
      <c r="M1623"/>
    </row>
    <row r="1624" spans="2:13" x14ac:dyDescent="0.35">
      <c r="B1624" s="6" t="s">
        <v>9881</v>
      </c>
      <c r="C1624" s="8">
        <v>0</v>
      </c>
      <c r="L1624"/>
      <c r="M1624"/>
    </row>
    <row r="1625" spans="2:13" x14ac:dyDescent="0.35">
      <c r="B1625" s="6" t="s">
        <v>10589</v>
      </c>
      <c r="C1625" s="8">
        <v>0</v>
      </c>
      <c r="L1625"/>
      <c r="M1625"/>
    </row>
    <row r="1626" spans="2:13" x14ac:dyDescent="0.35">
      <c r="B1626" s="6" t="s">
        <v>15188</v>
      </c>
      <c r="C1626" s="8">
        <v>0</v>
      </c>
      <c r="L1626"/>
      <c r="M1626"/>
    </row>
    <row r="1627" spans="2:13" x14ac:dyDescent="0.35">
      <c r="B1627" s="6" t="s">
        <v>10590</v>
      </c>
      <c r="C1627" s="8">
        <v>0</v>
      </c>
      <c r="L1627"/>
      <c r="M1627"/>
    </row>
    <row r="1628" spans="2:13" x14ac:dyDescent="0.35">
      <c r="B1628" s="6" t="s">
        <v>15204</v>
      </c>
      <c r="C1628" s="8">
        <v>0</v>
      </c>
      <c r="L1628"/>
      <c r="M1628"/>
    </row>
    <row r="1629" spans="2:13" x14ac:dyDescent="0.35">
      <c r="B1629" s="6" t="s">
        <v>10591</v>
      </c>
      <c r="C1629" s="8">
        <v>0</v>
      </c>
      <c r="L1629"/>
      <c r="M1629"/>
    </row>
    <row r="1630" spans="2:13" x14ac:dyDescent="0.35">
      <c r="B1630" s="6" t="s">
        <v>15220</v>
      </c>
      <c r="C1630" s="8">
        <v>0</v>
      </c>
      <c r="L1630"/>
      <c r="M1630"/>
    </row>
    <row r="1631" spans="2:13" x14ac:dyDescent="0.35">
      <c r="B1631" s="6" t="s">
        <v>10592</v>
      </c>
      <c r="C1631" s="8">
        <v>0</v>
      </c>
      <c r="L1631"/>
      <c r="M1631"/>
    </row>
    <row r="1632" spans="2:13" x14ac:dyDescent="0.35">
      <c r="B1632" s="6" t="s">
        <v>15236</v>
      </c>
      <c r="C1632" s="8">
        <v>0</v>
      </c>
      <c r="L1632"/>
      <c r="M1632"/>
    </row>
    <row r="1633" spans="2:13" x14ac:dyDescent="0.35">
      <c r="B1633" s="6" t="s">
        <v>9789</v>
      </c>
      <c r="C1633" s="8">
        <v>0</v>
      </c>
      <c r="L1633"/>
      <c r="M1633"/>
    </row>
    <row r="1634" spans="2:13" x14ac:dyDescent="0.35">
      <c r="B1634" s="6" t="s">
        <v>15252</v>
      </c>
      <c r="C1634" s="8">
        <v>0</v>
      </c>
      <c r="L1634"/>
      <c r="M1634"/>
    </row>
    <row r="1635" spans="2:13" x14ac:dyDescent="0.35">
      <c r="B1635" s="6" t="s">
        <v>10594</v>
      </c>
      <c r="C1635" s="8">
        <v>0</v>
      </c>
      <c r="L1635"/>
      <c r="M1635"/>
    </row>
    <row r="1636" spans="2:13" x14ac:dyDescent="0.35">
      <c r="B1636" s="6" t="s">
        <v>15268</v>
      </c>
      <c r="C1636" s="8">
        <v>0</v>
      </c>
      <c r="L1636"/>
      <c r="M1636"/>
    </row>
    <row r="1637" spans="2:13" x14ac:dyDescent="0.35">
      <c r="B1637" s="6" t="s">
        <v>10595</v>
      </c>
      <c r="C1637" s="8">
        <v>0</v>
      </c>
      <c r="L1637"/>
      <c r="M1637"/>
    </row>
    <row r="1638" spans="2:13" x14ac:dyDescent="0.35">
      <c r="B1638" s="6" t="s">
        <v>15284</v>
      </c>
      <c r="C1638" s="8">
        <v>0</v>
      </c>
      <c r="L1638"/>
      <c r="M1638"/>
    </row>
    <row r="1639" spans="2:13" x14ac:dyDescent="0.35">
      <c r="B1639" s="6" t="s">
        <v>10596</v>
      </c>
      <c r="C1639" s="8">
        <v>0</v>
      </c>
      <c r="L1639"/>
      <c r="M1639"/>
    </row>
    <row r="1640" spans="2:13" x14ac:dyDescent="0.35">
      <c r="B1640" s="6" t="s">
        <v>15300</v>
      </c>
      <c r="C1640" s="8">
        <v>0</v>
      </c>
      <c r="L1640"/>
      <c r="M1640"/>
    </row>
    <row r="1641" spans="2:13" x14ac:dyDescent="0.35">
      <c r="B1641" s="6" t="s">
        <v>10597</v>
      </c>
      <c r="C1641" s="8">
        <v>0</v>
      </c>
      <c r="L1641"/>
      <c r="M1641"/>
    </row>
    <row r="1642" spans="2:13" x14ac:dyDescent="0.35">
      <c r="B1642" s="6" t="s">
        <v>15316</v>
      </c>
      <c r="C1642" s="8">
        <v>0</v>
      </c>
      <c r="L1642"/>
      <c r="M1642"/>
    </row>
    <row r="1643" spans="2:13" x14ac:dyDescent="0.35">
      <c r="B1643" s="6" t="s">
        <v>10598</v>
      </c>
      <c r="C1643" s="8">
        <v>0</v>
      </c>
      <c r="L1643"/>
      <c r="M1643"/>
    </row>
    <row r="1644" spans="2:13" x14ac:dyDescent="0.35">
      <c r="B1644" s="6" t="s">
        <v>15332</v>
      </c>
      <c r="C1644" s="8">
        <v>0</v>
      </c>
      <c r="L1644"/>
      <c r="M1644"/>
    </row>
    <row r="1645" spans="2:13" x14ac:dyDescent="0.35">
      <c r="B1645" s="6" t="s">
        <v>10599</v>
      </c>
      <c r="C1645" s="8">
        <v>0</v>
      </c>
      <c r="L1645"/>
      <c r="M1645"/>
    </row>
    <row r="1646" spans="2:13" x14ac:dyDescent="0.35">
      <c r="B1646" s="6" t="s">
        <v>15348</v>
      </c>
      <c r="C1646" s="8">
        <v>0</v>
      </c>
      <c r="L1646"/>
      <c r="M1646"/>
    </row>
    <row r="1647" spans="2:13" x14ac:dyDescent="0.35">
      <c r="B1647" s="6" t="s">
        <v>10600</v>
      </c>
      <c r="C1647" s="8">
        <v>0</v>
      </c>
      <c r="L1647"/>
      <c r="M1647"/>
    </row>
    <row r="1648" spans="2:13" x14ac:dyDescent="0.35">
      <c r="B1648" s="6" t="s">
        <v>15364</v>
      </c>
      <c r="C1648" s="8">
        <v>0</v>
      </c>
      <c r="L1648"/>
      <c r="M1648"/>
    </row>
    <row r="1649" spans="2:13" x14ac:dyDescent="0.35">
      <c r="B1649" s="6" t="s">
        <v>10601</v>
      </c>
      <c r="C1649" s="8">
        <v>0</v>
      </c>
      <c r="L1649"/>
      <c r="M1649"/>
    </row>
    <row r="1650" spans="2:13" x14ac:dyDescent="0.35">
      <c r="B1650" s="6" t="s">
        <v>15380</v>
      </c>
      <c r="C1650" s="8">
        <v>0</v>
      </c>
      <c r="L1650"/>
      <c r="M1650"/>
    </row>
    <row r="1651" spans="2:13" x14ac:dyDescent="0.35">
      <c r="B1651" s="6" t="s">
        <v>10602</v>
      </c>
      <c r="C1651" s="8">
        <v>0</v>
      </c>
      <c r="L1651"/>
      <c r="M1651"/>
    </row>
    <row r="1652" spans="2:13" x14ac:dyDescent="0.35">
      <c r="B1652" s="6" t="s">
        <v>15396</v>
      </c>
      <c r="C1652" s="8">
        <v>0</v>
      </c>
      <c r="L1652"/>
      <c r="M1652"/>
    </row>
    <row r="1653" spans="2:13" x14ac:dyDescent="0.35">
      <c r="B1653" s="6" t="s">
        <v>10603</v>
      </c>
      <c r="C1653" s="8">
        <v>0</v>
      </c>
      <c r="L1653"/>
      <c r="M1653"/>
    </row>
    <row r="1654" spans="2:13" x14ac:dyDescent="0.35">
      <c r="B1654" s="6" t="s">
        <v>15412</v>
      </c>
      <c r="C1654" s="8">
        <v>0</v>
      </c>
      <c r="L1654"/>
      <c r="M1654"/>
    </row>
    <row r="1655" spans="2:13" x14ac:dyDescent="0.35">
      <c r="B1655" s="6" t="s">
        <v>10604</v>
      </c>
      <c r="C1655" s="8">
        <v>0</v>
      </c>
      <c r="L1655"/>
      <c r="M1655"/>
    </row>
    <row r="1656" spans="2:13" x14ac:dyDescent="0.35">
      <c r="B1656" s="6" t="s">
        <v>15428</v>
      </c>
      <c r="C1656" s="8">
        <v>0</v>
      </c>
      <c r="L1656"/>
      <c r="M1656"/>
    </row>
    <row r="1657" spans="2:13" x14ac:dyDescent="0.35">
      <c r="B1657" s="6" t="s">
        <v>10605</v>
      </c>
      <c r="C1657" s="8">
        <v>0</v>
      </c>
      <c r="L1657"/>
      <c r="M1657"/>
    </row>
    <row r="1658" spans="2:13" x14ac:dyDescent="0.35">
      <c r="B1658" s="6" t="s">
        <v>9892</v>
      </c>
      <c r="C1658" s="8">
        <v>0</v>
      </c>
      <c r="L1658"/>
      <c r="M1658"/>
    </row>
    <row r="1659" spans="2:13" x14ac:dyDescent="0.35">
      <c r="B1659" s="6" t="s">
        <v>10606</v>
      </c>
      <c r="C1659" s="8">
        <v>0</v>
      </c>
      <c r="L1659"/>
      <c r="M1659"/>
    </row>
    <row r="1660" spans="2:13" x14ac:dyDescent="0.35">
      <c r="B1660" s="6" t="s">
        <v>15460</v>
      </c>
      <c r="C1660" s="8">
        <v>0</v>
      </c>
      <c r="L1660"/>
      <c r="M1660"/>
    </row>
    <row r="1661" spans="2:13" x14ac:dyDescent="0.35">
      <c r="B1661" s="6" t="s">
        <v>10607</v>
      </c>
      <c r="C1661" s="8">
        <v>0</v>
      </c>
      <c r="L1661"/>
      <c r="M1661"/>
    </row>
    <row r="1662" spans="2:13" x14ac:dyDescent="0.35">
      <c r="B1662" s="6" t="s">
        <v>15476</v>
      </c>
      <c r="C1662" s="8">
        <v>0</v>
      </c>
      <c r="L1662"/>
      <c r="M1662"/>
    </row>
    <row r="1663" spans="2:13" x14ac:dyDescent="0.35">
      <c r="B1663" s="6" t="s">
        <v>10608</v>
      </c>
      <c r="C1663" s="8">
        <v>0</v>
      </c>
      <c r="L1663"/>
      <c r="M1663"/>
    </row>
    <row r="1664" spans="2:13" x14ac:dyDescent="0.35">
      <c r="B1664" s="6" t="s">
        <v>15492</v>
      </c>
      <c r="C1664" s="8">
        <v>0</v>
      </c>
      <c r="L1664"/>
      <c r="M1664"/>
    </row>
    <row r="1665" spans="2:13" x14ac:dyDescent="0.35">
      <c r="B1665" s="6" t="s">
        <v>10609</v>
      </c>
      <c r="C1665" s="8">
        <v>0</v>
      </c>
      <c r="L1665"/>
      <c r="M1665"/>
    </row>
    <row r="1666" spans="2:13" x14ac:dyDescent="0.35">
      <c r="B1666" s="6" t="s">
        <v>15508</v>
      </c>
      <c r="C1666" s="8">
        <v>0</v>
      </c>
      <c r="L1666"/>
      <c r="M1666"/>
    </row>
    <row r="1667" spans="2:13" x14ac:dyDescent="0.35">
      <c r="B1667" s="6" t="s">
        <v>10610</v>
      </c>
      <c r="C1667" s="8">
        <v>0</v>
      </c>
      <c r="L1667"/>
      <c r="M1667"/>
    </row>
    <row r="1668" spans="2:13" x14ac:dyDescent="0.35">
      <c r="B1668" s="6" t="s">
        <v>15524</v>
      </c>
      <c r="C1668" s="8">
        <v>0</v>
      </c>
      <c r="L1668"/>
      <c r="M1668"/>
    </row>
    <row r="1669" spans="2:13" x14ac:dyDescent="0.35">
      <c r="B1669" s="6" t="s">
        <v>10611</v>
      </c>
      <c r="C1669" s="8">
        <v>0</v>
      </c>
      <c r="L1669"/>
      <c r="M1669"/>
    </row>
    <row r="1670" spans="2:13" x14ac:dyDescent="0.35">
      <c r="B1670" s="6" t="s">
        <v>15540</v>
      </c>
      <c r="C1670" s="8">
        <v>0</v>
      </c>
      <c r="L1670"/>
      <c r="M1670"/>
    </row>
    <row r="1671" spans="2:13" x14ac:dyDescent="0.35">
      <c r="B1671" s="6" t="s">
        <v>10612</v>
      </c>
      <c r="C1671" s="8">
        <v>0</v>
      </c>
      <c r="L1671"/>
      <c r="M1671"/>
    </row>
    <row r="1672" spans="2:13" x14ac:dyDescent="0.35">
      <c r="B1672" s="6" t="s">
        <v>15556</v>
      </c>
      <c r="C1672" s="8">
        <v>0</v>
      </c>
      <c r="L1672"/>
      <c r="M1672"/>
    </row>
    <row r="1673" spans="2:13" x14ac:dyDescent="0.35">
      <c r="B1673" s="6" t="s">
        <v>9790</v>
      </c>
      <c r="C1673" s="8">
        <v>0</v>
      </c>
      <c r="L1673"/>
      <c r="M1673"/>
    </row>
    <row r="1674" spans="2:13" x14ac:dyDescent="0.35">
      <c r="B1674" s="6" t="s">
        <v>15572</v>
      </c>
      <c r="C1674" s="8">
        <v>0</v>
      </c>
      <c r="L1674"/>
      <c r="M1674"/>
    </row>
    <row r="1675" spans="2:13" x14ac:dyDescent="0.35">
      <c r="B1675" s="6" t="s">
        <v>10614</v>
      </c>
      <c r="C1675" s="8">
        <v>0</v>
      </c>
      <c r="L1675"/>
      <c r="M1675"/>
    </row>
    <row r="1676" spans="2:13" x14ac:dyDescent="0.35">
      <c r="B1676" s="6" t="s">
        <v>15588</v>
      </c>
      <c r="C1676" s="8">
        <v>0</v>
      </c>
      <c r="L1676"/>
      <c r="M1676"/>
    </row>
    <row r="1677" spans="2:13" x14ac:dyDescent="0.35">
      <c r="B1677" s="6" t="s">
        <v>10615</v>
      </c>
      <c r="C1677" s="8">
        <v>0</v>
      </c>
      <c r="L1677"/>
      <c r="M1677"/>
    </row>
    <row r="1678" spans="2:13" x14ac:dyDescent="0.35">
      <c r="B1678" s="6" t="s">
        <v>15604</v>
      </c>
      <c r="C1678" s="8">
        <v>0</v>
      </c>
      <c r="L1678"/>
      <c r="M1678"/>
    </row>
    <row r="1679" spans="2:13" x14ac:dyDescent="0.35">
      <c r="B1679" s="6" t="s">
        <v>10616</v>
      </c>
      <c r="C1679" s="8">
        <v>0</v>
      </c>
      <c r="L1679"/>
      <c r="M1679"/>
    </row>
    <row r="1680" spans="2:13" x14ac:dyDescent="0.35">
      <c r="B1680" s="6" t="s">
        <v>15620</v>
      </c>
      <c r="C1680" s="8">
        <v>0</v>
      </c>
      <c r="L1680"/>
      <c r="M1680"/>
    </row>
    <row r="1681" spans="2:13" x14ac:dyDescent="0.35">
      <c r="B1681" s="6" t="s">
        <v>10617</v>
      </c>
      <c r="C1681" s="8">
        <v>0</v>
      </c>
      <c r="L1681"/>
      <c r="M1681"/>
    </row>
    <row r="1682" spans="2:13" x14ac:dyDescent="0.35">
      <c r="B1682" s="6" t="s">
        <v>15636</v>
      </c>
      <c r="C1682" s="8">
        <v>0</v>
      </c>
      <c r="L1682"/>
      <c r="M1682"/>
    </row>
    <row r="1683" spans="2:13" x14ac:dyDescent="0.35">
      <c r="B1683" s="6" t="s">
        <v>10618</v>
      </c>
      <c r="C1683" s="8">
        <v>0</v>
      </c>
      <c r="L1683"/>
      <c r="M1683"/>
    </row>
    <row r="1684" spans="2:13" x14ac:dyDescent="0.35">
      <c r="B1684" s="6" t="s">
        <v>10260</v>
      </c>
      <c r="C1684" s="8">
        <v>0</v>
      </c>
      <c r="L1684"/>
      <c r="M1684"/>
    </row>
    <row r="1685" spans="2:13" x14ac:dyDescent="0.35">
      <c r="B1685" s="6" t="s">
        <v>10619</v>
      </c>
      <c r="C1685" s="8">
        <v>0</v>
      </c>
      <c r="L1685"/>
      <c r="M1685"/>
    </row>
    <row r="1686" spans="2:13" x14ac:dyDescent="0.35">
      <c r="B1686" s="6" t="s">
        <v>15668</v>
      </c>
      <c r="C1686" s="8">
        <v>0</v>
      </c>
      <c r="L1686"/>
      <c r="M1686"/>
    </row>
    <row r="1687" spans="2:13" x14ac:dyDescent="0.35">
      <c r="B1687" s="6" t="s">
        <v>9977</v>
      </c>
      <c r="C1687" s="8">
        <v>0</v>
      </c>
      <c r="L1687"/>
      <c r="M1687"/>
    </row>
    <row r="1688" spans="2:13" x14ac:dyDescent="0.35">
      <c r="B1688" s="6" t="s">
        <v>15684</v>
      </c>
      <c r="C1688" s="8">
        <v>0</v>
      </c>
      <c r="L1688"/>
      <c r="M1688"/>
    </row>
    <row r="1689" spans="2:13" x14ac:dyDescent="0.35">
      <c r="B1689" s="6" t="s">
        <v>10621</v>
      </c>
      <c r="C1689" s="8">
        <v>0</v>
      </c>
      <c r="L1689"/>
      <c r="M1689"/>
    </row>
    <row r="1690" spans="2:13" x14ac:dyDescent="0.35">
      <c r="B1690" s="6" t="s">
        <v>15700</v>
      </c>
      <c r="C1690" s="8">
        <v>0</v>
      </c>
      <c r="L1690"/>
      <c r="M1690"/>
    </row>
    <row r="1691" spans="2:13" x14ac:dyDescent="0.35">
      <c r="B1691" s="6" t="s">
        <v>10622</v>
      </c>
      <c r="C1691" s="8">
        <v>0</v>
      </c>
      <c r="L1691"/>
      <c r="M1691"/>
    </row>
    <row r="1692" spans="2:13" x14ac:dyDescent="0.35">
      <c r="B1692" s="6" t="s">
        <v>15716</v>
      </c>
      <c r="C1692" s="8">
        <v>0</v>
      </c>
      <c r="L1692"/>
      <c r="M1692"/>
    </row>
    <row r="1693" spans="2:13" x14ac:dyDescent="0.35">
      <c r="B1693" s="6" t="s">
        <v>10623</v>
      </c>
      <c r="C1693" s="8">
        <v>0</v>
      </c>
      <c r="L1693"/>
      <c r="M1693"/>
    </row>
    <row r="1694" spans="2:13" x14ac:dyDescent="0.35">
      <c r="B1694" s="6" t="s">
        <v>15732</v>
      </c>
      <c r="C1694" s="8">
        <v>0</v>
      </c>
      <c r="L1694"/>
      <c r="M1694"/>
    </row>
    <row r="1695" spans="2:13" x14ac:dyDescent="0.35">
      <c r="B1695" s="6" t="s">
        <v>10624</v>
      </c>
      <c r="C1695" s="8">
        <v>0</v>
      </c>
      <c r="L1695"/>
      <c r="M1695"/>
    </row>
    <row r="1696" spans="2:13" x14ac:dyDescent="0.35">
      <c r="B1696" s="6" t="s">
        <v>15748</v>
      </c>
      <c r="C1696" s="8">
        <v>0</v>
      </c>
      <c r="L1696"/>
      <c r="M1696"/>
    </row>
    <row r="1697" spans="2:13" x14ac:dyDescent="0.35">
      <c r="B1697" s="6" t="s">
        <v>10625</v>
      </c>
      <c r="C1697" s="8">
        <v>0</v>
      </c>
      <c r="L1697"/>
      <c r="M1697"/>
    </row>
    <row r="1698" spans="2:13" x14ac:dyDescent="0.35">
      <c r="B1698" s="6" t="s">
        <v>15764</v>
      </c>
      <c r="C1698" s="8">
        <v>0</v>
      </c>
      <c r="L1698"/>
      <c r="M1698"/>
    </row>
    <row r="1699" spans="2:13" x14ac:dyDescent="0.35">
      <c r="B1699" s="6" t="s">
        <v>10626</v>
      </c>
      <c r="C1699" s="8">
        <v>0</v>
      </c>
      <c r="L1699"/>
      <c r="M1699"/>
    </row>
    <row r="1700" spans="2:13" x14ac:dyDescent="0.35">
      <c r="B1700" s="6" t="s">
        <v>15780</v>
      </c>
      <c r="C1700" s="8">
        <v>0</v>
      </c>
      <c r="L1700"/>
      <c r="M1700"/>
    </row>
    <row r="1701" spans="2:13" x14ac:dyDescent="0.35">
      <c r="B1701" s="6" t="s">
        <v>10627</v>
      </c>
      <c r="C1701" s="8">
        <v>0</v>
      </c>
      <c r="L1701"/>
      <c r="M1701"/>
    </row>
    <row r="1702" spans="2:13" x14ac:dyDescent="0.35">
      <c r="B1702" s="6" t="s">
        <v>15796</v>
      </c>
      <c r="C1702" s="8">
        <v>0</v>
      </c>
      <c r="L1702"/>
      <c r="M1702"/>
    </row>
    <row r="1703" spans="2:13" x14ac:dyDescent="0.35">
      <c r="B1703" s="6" t="s">
        <v>10628</v>
      </c>
      <c r="C1703" s="8">
        <v>0</v>
      </c>
      <c r="L1703"/>
      <c r="M1703"/>
    </row>
    <row r="1704" spans="2:13" x14ac:dyDescent="0.35">
      <c r="B1704" s="6" t="s">
        <v>15812</v>
      </c>
      <c r="C1704" s="8">
        <v>0</v>
      </c>
      <c r="L1704"/>
      <c r="M1704"/>
    </row>
    <row r="1705" spans="2:13" x14ac:dyDescent="0.35">
      <c r="B1705" s="6" t="s">
        <v>10629</v>
      </c>
      <c r="C1705" s="8">
        <v>0</v>
      </c>
      <c r="L1705"/>
      <c r="M1705"/>
    </row>
    <row r="1706" spans="2:13" x14ac:dyDescent="0.35">
      <c r="B1706" s="6" t="s">
        <v>15828</v>
      </c>
      <c r="C1706" s="8">
        <v>0</v>
      </c>
      <c r="L1706"/>
      <c r="M1706"/>
    </row>
    <row r="1707" spans="2:13" x14ac:dyDescent="0.35">
      <c r="B1707" s="6" t="s">
        <v>10630</v>
      </c>
      <c r="C1707" s="8">
        <v>0</v>
      </c>
      <c r="L1707"/>
      <c r="M1707"/>
    </row>
    <row r="1708" spans="2:13" x14ac:dyDescent="0.35">
      <c r="B1708" s="6" t="s">
        <v>10117</v>
      </c>
      <c r="C1708" s="8">
        <v>0</v>
      </c>
      <c r="L1708"/>
      <c r="M1708"/>
    </row>
    <row r="1709" spans="2:13" x14ac:dyDescent="0.35">
      <c r="B1709" s="6" t="s">
        <v>10631</v>
      </c>
      <c r="C1709" s="8">
        <v>0</v>
      </c>
      <c r="L1709"/>
      <c r="M1709"/>
    </row>
    <row r="1710" spans="2:13" x14ac:dyDescent="0.35">
      <c r="B1710" s="6" t="s">
        <v>15860</v>
      </c>
      <c r="C1710" s="8">
        <v>0</v>
      </c>
      <c r="L1710"/>
      <c r="M1710"/>
    </row>
    <row r="1711" spans="2:13" x14ac:dyDescent="0.35">
      <c r="B1711" s="6" t="s">
        <v>10632</v>
      </c>
      <c r="C1711" s="8">
        <v>0</v>
      </c>
      <c r="L1711"/>
      <c r="M1711"/>
    </row>
    <row r="1712" spans="2:13" x14ac:dyDescent="0.35">
      <c r="B1712" s="6" t="s">
        <v>15876</v>
      </c>
      <c r="C1712" s="8">
        <v>0</v>
      </c>
      <c r="L1712"/>
      <c r="M1712"/>
    </row>
    <row r="1713" spans="2:13" x14ac:dyDescent="0.35">
      <c r="B1713" s="6" t="s">
        <v>10633</v>
      </c>
      <c r="C1713" s="8">
        <v>0</v>
      </c>
      <c r="L1713"/>
      <c r="M1713"/>
    </row>
    <row r="1714" spans="2:13" x14ac:dyDescent="0.35">
      <c r="B1714" s="6" t="s">
        <v>15892</v>
      </c>
      <c r="C1714" s="8">
        <v>0</v>
      </c>
      <c r="L1714"/>
      <c r="M1714"/>
    </row>
    <row r="1715" spans="2:13" x14ac:dyDescent="0.35">
      <c r="B1715" s="6" t="s">
        <v>10634</v>
      </c>
      <c r="C1715" s="8">
        <v>0</v>
      </c>
      <c r="L1715"/>
      <c r="M1715"/>
    </row>
    <row r="1716" spans="2:13" x14ac:dyDescent="0.35">
      <c r="B1716" s="6" t="s">
        <v>15908</v>
      </c>
      <c r="C1716" s="8">
        <v>0</v>
      </c>
      <c r="L1716"/>
      <c r="M1716"/>
    </row>
    <row r="1717" spans="2:13" x14ac:dyDescent="0.35">
      <c r="B1717" s="6" t="s">
        <v>10635</v>
      </c>
      <c r="C1717" s="8">
        <v>0</v>
      </c>
      <c r="L1717"/>
      <c r="M1717"/>
    </row>
    <row r="1718" spans="2:13" x14ac:dyDescent="0.35">
      <c r="B1718" s="6" t="s">
        <v>15924</v>
      </c>
      <c r="C1718" s="8">
        <v>0</v>
      </c>
      <c r="L1718"/>
      <c r="M1718"/>
    </row>
    <row r="1719" spans="2:13" x14ac:dyDescent="0.35">
      <c r="B1719" s="6" t="s">
        <v>10636</v>
      </c>
      <c r="C1719" s="8">
        <v>0</v>
      </c>
      <c r="L1719"/>
      <c r="M1719"/>
    </row>
    <row r="1720" spans="2:13" x14ac:dyDescent="0.35">
      <c r="B1720" s="6" t="s">
        <v>15940</v>
      </c>
      <c r="C1720" s="8">
        <v>0</v>
      </c>
      <c r="L1720"/>
      <c r="M1720"/>
    </row>
    <row r="1721" spans="2:13" x14ac:dyDescent="0.35">
      <c r="B1721" s="6" t="s">
        <v>10637</v>
      </c>
      <c r="C1721" s="8">
        <v>0</v>
      </c>
      <c r="L1721"/>
      <c r="M1721"/>
    </row>
    <row r="1722" spans="2:13" x14ac:dyDescent="0.35">
      <c r="B1722" s="6" t="s">
        <v>10263</v>
      </c>
      <c r="C1722" s="8">
        <v>0</v>
      </c>
      <c r="L1722"/>
      <c r="M1722"/>
    </row>
    <row r="1723" spans="2:13" x14ac:dyDescent="0.35">
      <c r="B1723" s="6" t="s">
        <v>10638</v>
      </c>
      <c r="C1723" s="8">
        <v>0</v>
      </c>
      <c r="L1723"/>
      <c r="M1723"/>
    </row>
    <row r="1724" spans="2:13" x14ac:dyDescent="0.35">
      <c r="B1724" s="6" t="s">
        <v>15972</v>
      </c>
      <c r="C1724" s="8">
        <v>0</v>
      </c>
      <c r="L1724"/>
      <c r="M1724"/>
    </row>
    <row r="1725" spans="2:13" x14ac:dyDescent="0.35">
      <c r="B1725" s="6" t="s">
        <v>10639</v>
      </c>
      <c r="C1725" s="8">
        <v>0</v>
      </c>
      <c r="L1725"/>
      <c r="M1725"/>
    </row>
    <row r="1726" spans="2:13" x14ac:dyDescent="0.35">
      <c r="B1726" s="6" t="s">
        <v>15988</v>
      </c>
      <c r="C1726" s="8">
        <v>0</v>
      </c>
      <c r="L1726"/>
      <c r="M1726"/>
    </row>
    <row r="1727" spans="2:13" x14ac:dyDescent="0.35">
      <c r="B1727" s="6" t="s">
        <v>10640</v>
      </c>
      <c r="C1727" s="8">
        <v>0</v>
      </c>
      <c r="L1727"/>
      <c r="M1727"/>
    </row>
    <row r="1728" spans="2:13" x14ac:dyDescent="0.35">
      <c r="B1728" s="6" t="s">
        <v>10123</v>
      </c>
      <c r="C1728" s="8">
        <v>0</v>
      </c>
      <c r="L1728"/>
      <c r="M1728"/>
    </row>
    <row r="1729" spans="2:13" x14ac:dyDescent="0.35">
      <c r="B1729" s="6" t="s">
        <v>10641</v>
      </c>
      <c r="C1729" s="8">
        <v>0</v>
      </c>
      <c r="L1729"/>
      <c r="M1729"/>
    </row>
    <row r="1730" spans="2:13" x14ac:dyDescent="0.35">
      <c r="B1730" s="6" t="s">
        <v>16020</v>
      </c>
      <c r="C1730" s="8">
        <v>0</v>
      </c>
      <c r="L1730"/>
      <c r="M1730"/>
    </row>
    <row r="1731" spans="2:13" x14ac:dyDescent="0.35">
      <c r="B1731" s="6" t="s">
        <v>10642</v>
      </c>
      <c r="C1731" s="8">
        <v>0</v>
      </c>
      <c r="L1731"/>
      <c r="M1731"/>
    </row>
    <row r="1732" spans="2:13" x14ac:dyDescent="0.35">
      <c r="B1732" s="6" t="s">
        <v>16036</v>
      </c>
      <c r="C1732" s="8">
        <v>0</v>
      </c>
      <c r="L1732"/>
      <c r="M1732"/>
    </row>
    <row r="1733" spans="2:13" x14ac:dyDescent="0.35">
      <c r="B1733" s="6" t="s">
        <v>10643</v>
      </c>
      <c r="C1733" s="8">
        <v>0</v>
      </c>
      <c r="L1733"/>
      <c r="M1733"/>
    </row>
    <row r="1734" spans="2:13" x14ac:dyDescent="0.35">
      <c r="B1734" s="6" t="s">
        <v>16052</v>
      </c>
      <c r="C1734" s="8">
        <v>0</v>
      </c>
      <c r="L1734"/>
      <c r="M1734"/>
    </row>
    <row r="1735" spans="2:13" x14ac:dyDescent="0.35">
      <c r="B1735" s="6" t="s">
        <v>10644</v>
      </c>
      <c r="C1735" s="8">
        <v>0</v>
      </c>
      <c r="L1735"/>
      <c r="M1735"/>
    </row>
    <row r="1736" spans="2:13" x14ac:dyDescent="0.35">
      <c r="B1736" s="6" t="s">
        <v>16068</v>
      </c>
      <c r="C1736" s="8">
        <v>0</v>
      </c>
      <c r="L1736"/>
      <c r="M1736"/>
    </row>
    <row r="1737" spans="2:13" x14ac:dyDescent="0.35">
      <c r="B1737" s="6" t="s">
        <v>10645</v>
      </c>
      <c r="C1737" s="8">
        <v>0</v>
      </c>
      <c r="L1737"/>
      <c r="M1737"/>
    </row>
    <row r="1738" spans="2:13" x14ac:dyDescent="0.35">
      <c r="B1738" s="6" t="s">
        <v>16084</v>
      </c>
      <c r="C1738" s="8">
        <v>0</v>
      </c>
      <c r="L1738"/>
      <c r="M1738"/>
    </row>
    <row r="1739" spans="2:13" x14ac:dyDescent="0.35">
      <c r="B1739" s="6" t="s">
        <v>10646</v>
      </c>
      <c r="C1739" s="8">
        <v>0</v>
      </c>
      <c r="L1739"/>
      <c r="M1739"/>
    </row>
    <row r="1740" spans="2:13" x14ac:dyDescent="0.35">
      <c r="B1740" s="6" t="s">
        <v>16100</v>
      </c>
      <c r="C1740" s="8">
        <v>0</v>
      </c>
      <c r="L1740"/>
      <c r="M1740"/>
    </row>
    <row r="1741" spans="2:13" x14ac:dyDescent="0.35">
      <c r="B1741" s="6" t="s">
        <v>10647</v>
      </c>
      <c r="C1741" s="8">
        <v>0</v>
      </c>
      <c r="L1741"/>
      <c r="M1741"/>
    </row>
    <row r="1742" spans="2:13" x14ac:dyDescent="0.35">
      <c r="B1742" s="6" t="s">
        <v>16116</v>
      </c>
      <c r="C1742" s="8">
        <v>0</v>
      </c>
      <c r="L1742"/>
      <c r="M1742"/>
    </row>
    <row r="1743" spans="2:13" x14ac:dyDescent="0.35">
      <c r="B1743" s="6" t="s">
        <v>10648</v>
      </c>
      <c r="C1743" s="8">
        <v>0</v>
      </c>
      <c r="L1743"/>
      <c r="M1743"/>
    </row>
    <row r="1744" spans="2:13" x14ac:dyDescent="0.35">
      <c r="B1744" s="6" t="s">
        <v>16132</v>
      </c>
      <c r="C1744" s="8">
        <v>0</v>
      </c>
      <c r="L1744"/>
      <c r="M1744"/>
    </row>
    <row r="1745" spans="2:13" x14ac:dyDescent="0.35">
      <c r="B1745" s="6" t="s">
        <v>10649</v>
      </c>
      <c r="C1745" s="8">
        <v>0</v>
      </c>
      <c r="L1745"/>
      <c r="M1745"/>
    </row>
    <row r="1746" spans="2:13" x14ac:dyDescent="0.35">
      <c r="B1746" s="6" t="s">
        <v>16148</v>
      </c>
      <c r="C1746" s="8">
        <v>0</v>
      </c>
      <c r="L1746"/>
      <c r="M1746"/>
    </row>
    <row r="1747" spans="2:13" x14ac:dyDescent="0.35">
      <c r="B1747" s="6" t="s">
        <v>10650</v>
      </c>
      <c r="C1747" s="8">
        <v>0</v>
      </c>
      <c r="L1747"/>
      <c r="M1747"/>
    </row>
    <row r="1748" spans="2:13" x14ac:dyDescent="0.35">
      <c r="B1748" s="6" t="s">
        <v>16164</v>
      </c>
      <c r="C1748" s="8">
        <v>0</v>
      </c>
      <c r="L1748"/>
      <c r="M1748"/>
    </row>
    <row r="1749" spans="2:13" x14ac:dyDescent="0.35">
      <c r="B1749" s="6" t="s">
        <v>10651</v>
      </c>
      <c r="C1749" s="8">
        <v>0</v>
      </c>
      <c r="L1749"/>
      <c r="M1749"/>
    </row>
    <row r="1750" spans="2:13" x14ac:dyDescent="0.35">
      <c r="B1750" s="6" t="s">
        <v>16180</v>
      </c>
      <c r="C1750" s="8">
        <v>0</v>
      </c>
      <c r="L1750"/>
      <c r="M1750"/>
    </row>
    <row r="1751" spans="2:13" x14ac:dyDescent="0.35">
      <c r="B1751" s="6" t="s">
        <v>10652</v>
      </c>
      <c r="C1751" s="8">
        <v>0</v>
      </c>
      <c r="L1751"/>
      <c r="M1751"/>
    </row>
    <row r="1752" spans="2:13" x14ac:dyDescent="0.35">
      <c r="B1752" s="6" t="s">
        <v>16196</v>
      </c>
      <c r="C1752" s="8">
        <v>0</v>
      </c>
      <c r="L1752"/>
      <c r="M1752"/>
    </row>
    <row r="1753" spans="2:13" x14ac:dyDescent="0.35">
      <c r="B1753" s="6" t="s">
        <v>10653</v>
      </c>
      <c r="C1753" s="8">
        <v>0</v>
      </c>
      <c r="L1753"/>
      <c r="M1753"/>
    </row>
    <row r="1754" spans="2:13" x14ac:dyDescent="0.35">
      <c r="B1754" s="6" t="s">
        <v>16212</v>
      </c>
      <c r="C1754" s="8">
        <v>0</v>
      </c>
      <c r="L1754"/>
      <c r="M1754"/>
    </row>
    <row r="1755" spans="2:13" x14ac:dyDescent="0.35">
      <c r="B1755" s="6" t="s">
        <v>10654</v>
      </c>
      <c r="C1755" s="8">
        <v>0</v>
      </c>
      <c r="L1755"/>
      <c r="M1755"/>
    </row>
    <row r="1756" spans="2:13" x14ac:dyDescent="0.35">
      <c r="B1756" s="6" t="s">
        <v>16228</v>
      </c>
      <c r="C1756" s="8">
        <v>0</v>
      </c>
      <c r="L1756"/>
      <c r="M1756"/>
    </row>
    <row r="1757" spans="2:13" x14ac:dyDescent="0.35">
      <c r="B1757" s="6" t="s">
        <v>10655</v>
      </c>
      <c r="C1757" s="8">
        <v>0</v>
      </c>
      <c r="L1757"/>
      <c r="M1757"/>
    </row>
    <row r="1758" spans="2:13" x14ac:dyDescent="0.35">
      <c r="B1758" s="6" t="s">
        <v>16244</v>
      </c>
      <c r="C1758" s="8">
        <v>0</v>
      </c>
      <c r="L1758"/>
      <c r="M1758"/>
    </row>
    <row r="1759" spans="2:13" x14ac:dyDescent="0.35">
      <c r="B1759" s="6" t="s">
        <v>10656</v>
      </c>
      <c r="C1759" s="8">
        <v>0</v>
      </c>
      <c r="L1759"/>
      <c r="M1759"/>
    </row>
    <row r="1760" spans="2:13" x14ac:dyDescent="0.35">
      <c r="B1760" s="6" t="s">
        <v>16260</v>
      </c>
      <c r="C1760" s="8">
        <v>0</v>
      </c>
      <c r="L1760"/>
      <c r="M1760"/>
    </row>
    <row r="1761" spans="2:13" x14ac:dyDescent="0.35">
      <c r="B1761" s="6" t="s">
        <v>10657</v>
      </c>
      <c r="C1761" s="8">
        <v>0</v>
      </c>
      <c r="L1761"/>
      <c r="M1761"/>
    </row>
    <row r="1762" spans="2:13" x14ac:dyDescent="0.35">
      <c r="B1762" s="6" t="s">
        <v>16276</v>
      </c>
      <c r="C1762" s="8">
        <v>0</v>
      </c>
      <c r="L1762"/>
      <c r="M1762"/>
    </row>
    <row r="1763" spans="2:13" x14ac:dyDescent="0.35">
      <c r="B1763" s="6" t="s">
        <v>10658</v>
      </c>
      <c r="C1763" s="8">
        <v>0</v>
      </c>
      <c r="L1763"/>
      <c r="M1763"/>
    </row>
    <row r="1764" spans="2:13" x14ac:dyDescent="0.35">
      <c r="B1764" s="6" t="s">
        <v>16292</v>
      </c>
      <c r="C1764" s="8">
        <v>0</v>
      </c>
      <c r="L1764"/>
      <c r="M1764"/>
    </row>
    <row r="1765" spans="2:13" x14ac:dyDescent="0.35">
      <c r="B1765" s="6" t="s">
        <v>10659</v>
      </c>
      <c r="C1765" s="8">
        <v>0</v>
      </c>
      <c r="L1765"/>
      <c r="M1765"/>
    </row>
    <row r="1766" spans="2:13" x14ac:dyDescent="0.35">
      <c r="B1766" s="6" t="s">
        <v>16308</v>
      </c>
      <c r="C1766" s="8">
        <v>0</v>
      </c>
      <c r="L1766"/>
      <c r="M1766"/>
    </row>
    <row r="1767" spans="2:13" x14ac:dyDescent="0.35">
      <c r="B1767" s="6" t="s">
        <v>10660</v>
      </c>
      <c r="C1767" s="8">
        <v>0</v>
      </c>
      <c r="L1767"/>
      <c r="M1767"/>
    </row>
    <row r="1768" spans="2:13" x14ac:dyDescent="0.35">
      <c r="B1768" s="6" t="s">
        <v>16324</v>
      </c>
      <c r="C1768" s="8">
        <v>0</v>
      </c>
      <c r="L1768"/>
      <c r="M1768"/>
    </row>
    <row r="1769" spans="2:13" x14ac:dyDescent="0.35">
      <c r="B1769" s="6" t="s">
        <v>10661</v>
      </c>
      <c r="C1769" s="8">
        <v>0</v>
      </c>
      <c r="L1769"/>
      <c r="M1769"/>
    </row>
    <row r="1770" spans="2:13" x14ac:dyDescent="0.35">
      <c r="B1770" s="6" t="s">
        <v>16340</v>
      </c>
      <c r="C1770" s="8">
        <v>0</v>
      </c>
      <c r="L1770"/>
      <c r="M1770"/>
    </row>
    <row r="1771" spans="2:13" x14ac:dyDescent="0.35">
      <c r="B1771" s="6" t="s">
        <v>9791</v>
      </c>
      <c r="C1771" s="8">
        <v>0</v>
      </c>
      <c r="L1771"/>
      <c r="M1771"/>
    </row>
    <row r="1772" spans="2:13" x14ac:dyDescent="0.35">
      <c r="B1772" s="6" t="s">
        <v>16356</v>
      </c>
      <c r="C1772" s="8">
        <v>0</v>
      </c>
      <c r="L1772"/>
      <c r="M1772"/>
    </row>
    <row r="1773" spans="2:13" x14ac:dyDescent="0.35">
      <c r="B1773" s="6" t="s">
        <v>10663</v>
      </c>
      <c r="C1773" s="8">
        <v>0</v>
      </c>
      <c r="L1773"/>
      <c r="M1773"/>
    </row>
    <row r="1774" spans="2:13" x14ac:dyDescent="0.35">
      <c r="B1774" s="6" t="s">
        <v>16372</v>
      </c>
      <c r="C1774" s="8">
        <v>0</v>
      </c>
      <c r="L1774"/>
      <c r="M1774"/>
    </row>
    <row r="1775" spans="2:13" x14ac:dyDescent="0.35">
      <c r="B1775" s="6" t="s">
        <v>10664</v>
      </c>
      <c r="C1775" s="8">
        <v>0</v>
      </c>
      <c r="L1775"/>
      <c r="M1775"/>
    </row>
    <row r="1776" spans="2:13" x14ac:dyDescent="0.35">
      <c r="B1776" s="6" t="s">
        <v>16388</v>
      </c>
      <c r="C1776" s="8">
        <v>0</v>
      </c>
      <c r="L1776"/>
      <c r="M1776"/>
    </row>
    <row r="1777" spans="2:13" x14ac:dyDescent="0.35">
      <c r="B1777" s="6" t="s">
        <v>10665</v>
      </c>
      <c r="C1777" s="8">
        <v>0</v>
      </c>
      <c r="L1777"/>
      <c r="M1777"/>
    </row>
    <row r="1778" spans="2:13" x14ac:dyDescent="0.35">
      <c r="B1778" s="6" t="s">
        <v>16404</v>
      </c>
      <c r="C1778" s="8">
        <v>0</v>
      </c>
      <c r="L1778"/>
      <c r="M1778"/>
    </row>
    <row r="1779" spans="2:13" x14ac:dyDescent="0.35">
      <c r="B1779" s="6" t="s">
        <v>10666</v>
      </c>
      <c r="C1779" s="8">
        <v>0</v>
      </c>
      <c r="L1779"/>
      <c r="M1779"/>
    </row>
    <row r="1780" spans="2:13" x14ac:dyDescent="0.35">
      <c r="B1780" s="6" t="s">
        <v>16420</v>
      </c>
      <c r="C1780" s="8">
        <v>0</v>
      </c>
      <c r="L1780"/>
      <c r="M1780"/>
    </row>
    <row r="1781" spans="2:13" x14ac:dyDescent="0.35">
      <c r="B1781" s="6" t="s">
        <v>10667</v>
      </c>
      <c r="C1781" s="8">
        <v>0</v>
      </c>
      <c r="L1781"/>
      <c r="M1781"/>
    </row>
    <row r="1782" spans="2:13" x14ac:dyDescent="0.35">
      <c r="B1782" s="6" t="s">
        <v>16436</v>
      </c>
      <c r="C1782" s="8">
        <v>0</v>
      </c>
      <c r="L1782"/>
      <c r="M1782"/>
    </row>
    <row r="1783" spans="2:13" x14ac:dyDescent="0.35">
      <c r="B1783" s="6" t="s">
        <v>10668</v>
      </c>
      <c r="C1783" s="8">
        <v>0</v>
      </c>
      <c r="L1783"/>
      <c r="M1783"/>
    </row>
    <row r="1784" spans="2:13" x14ac:dyDescent="0.35">
      <c r="B1784" s="6" t="s">
        <v>16452</v>
      </c>
      <c r="C1784" s="8">
        <v>0</v>
      </c>
      <c r="L1784"/>
      <c r="M1784"/>
    </row>
    <row r="1785" spans="2:13" x14ac:dyDescent="0.35">
      <c r="B1785" s="6" t="s">
        <v>10669</v>
      </c>
      <c r="C1785" s="8">
        <v>0</v>
      </c>
      <c r="L1785"/>
      <c r="M1785"/>
    </row>
    <row r="1786" spans="2:13" x14ac:dyDescent="0.35">
      <c r="B1786" s="6" t="s">
        <v>16468</v>
      </c>
      <c r="C1786" s="8">
        <v>0</v>
      </c>
      <c r="L1786"/>
      <c r="M1786"/>
    </row>
    <row r="1787" spans="2:13" x14ac:dyDescent="0.35">
      <c r="B1787" s="6" t="s">
        <v>10670</v>
      </c>
      <c r="C1787" s="8">
        <v>0</v>
      </c>
      <c r="L1787"/>
      <c r="M1787"/>
    </row>
    <row r="1788" spans="2:13" x14ac:dyDescent="0.35">
      <c r="B1788" s="6" t="s">
        <v>16484</v>
      </c>
      <c r="C1788" s="8">
        <v>0</v>
      </c>
      <c r="L1788"/>
      <c r="M1788"/>
    </row>
    <row r="1789" spans="2:13" x14ac:dyDescent="0.35">
      <c r="B1789" s="6" t="s">
        <v>10671</v>
      </c>
      <c r="C1789" s="8">
        <v>0</v>
      </c>
      <c r="L1789"/>
      <c r="M1789"/>
    </row>
    <row r="1790" spans="2:13" x14ac:dyDescent="0.35">
      <c r="B1790" s="6" t="s">
        <v>16500</v>
      </c>
      <c r="C1790" s="8">
        <v>0</v>
      </c>
      <c r="L1790"/>
      <c r="M1790"/>
    </row>
    <row r="1791" spans="2:13" x14ac:dyDescent="0.35">
      <c r="B1791" s="6" t="s">
        <v>10672</v>
      </c>
      <c r="C1791" s="8">
        <v>0</v>
      </c>
      <c r="L1791"/>
      <c r="M1791"/>
    </row>
    <row r="1792" spans="2:13" x14ac:dyDescent="0.35">
      <c r="B1792" s="6" t="s">
        <v>16516</v>
      </c>
      <c r="C1792" s="8">
        <v>0</v>
      </c>
      <c r="L1792"/>
      <c r="M1792"/>
    </row>
    <row r="1793" spans="2:13" x14ac:dyDescent="0.35">
      <c r="B1793" s="6" t="s">
        <v>10673</v>
      </c>
      <c r="C1793" s="8">
        <v>0</v>
      </c>
      <c r="L1793"/>
      <c r="M1793"/>
    </row>
    <row r="1794" spans="2:13" x14ac:dyDescent="0.35">
      <c r="B1794" s="6" t="s">
        <v>10265</v>
      </c>
      <c r="C1794" s="8">
        <v>0</v>
      </c>
      <c r="L1794"/>
      <c r="M1794"/>
    </row>
    <row r="1795" spans="2:13" x14ac:dyDescent="0.35">
      <c r="B1795" s="6" t="s">
        <v>10674</v>
      </c>
      <c r="C1795" s="8">
        <v>0</v>
      </c>
      <c r="L1795"/>
      <c r="M1795"/>
    </row>
    <row r="1796" spans="2:13" x14ac:dyDescent="0.35">
      <c r="B1796" s="6" t="s">
        <v>16548</v>
      </c>
      <c r="C1796" s="8">
        <v>0</v>
      </c>
      <c r="L1796"/>
      <c r="M1796"/>
    </row>
    <row r="1797" spans="2:13" x14ac:dyDescent="0.35">
      <c r="B1797" s="6" t="s">
        <v>10675</v>
      </c>
      <c r="C1797" s="8">
        <v>0</v>
      </c>
      <c r="L1797"/>
      <c r="M1797"/>
    </row>
    <row r="1798" spans="2:13" x14ac:dyDescent="0.35">
      <c r="B1798" s="6" t="s">
        <v>16564</v>
      </c>
      <c r="C1798" s="8">
        <v>0</v>
      </c>
      <c r="L1798"/>
      <c r="M1798"/>
    </row>
    <row r="1799" spans="2:13" x14ac:dyDescent="0.35">
      <c r="B1799" s="6" t="s">
        <v>10676</v>
      </c>
      <c r="C1799" s="8">
        <v>0</v>
      </c>
      <c r="L1799"/>
      <c r="M1799"/>
    </row>
    <row r="1800" spans="2:13" x14ac:dyDescent="0.35">
      <c r="B1800" s="6" t="s">
        <v>16580</v>
      </c>
      <c r="C1800" s="8">
        <v>0</v>
      </c>
      <c r="L1800"/>
      <c r="M1800"/>
    </row>
    <row r="1801" spans="2:13" x14ac:dyDescent="0.35">
      <c r="B1801" s="6" t="s">
        <v>10677</v>
      </c>
      <c r="C1801" s="8">
        <v>0</v>
      </c>
      <c r="L1801"/>
      <c r="M1801"/>
    </row>
    <row r="1802" spans="2:13" x14ac:dyDescent="0.35">
      <c r="B1802" s="6" t="s">
        <v>16596</v>
      </c>
      <c r="C1802" s="8">
        <v>0</v>
      </c>
      <c r="L1802"/>
      <c r="M1802"/>
    </row>
    <row r="1803" spans="2:13" x14ac:dyDescent="0.35">
      <c r="B1803" s="6" t="s">
        <v>10678</v>
      </c>
      <c r="C1803" s="8">
        <v>0</v>
      </c>
      <c r="L1803"/>
      <c r="M1803"/>
    </row>
    <row r="1804" spans="2:13" x14ac:dyDescent="0.35">
      <c r="B1804" s="6" t="s">
        <v>16612</v>
      </c>
      <c r="C1804" s="8">
        <v>0</v>
      </c>
      <c r="L1804"/>
      <c r="M1804"/>
    </row>
    <row r="1805" spans="2:13" x14ac:dyDescent="0.35">
      <c r="B1805" s="6" t="s">
        <v>10679</v>
      </c>
      <c r="C1805" s="8">
        <v>0</v>
      </c>
      <c r="L1805"/>
      <c r="M1805"/>
    </row>
    <row r="1806" spans="2:13" x14ac:dyDescent="0.35">
      <c r="B1806" s="6" t="s">
        <v>16628</v>
      </c>
      <c r="C1806" s="8">
        <v>0</v>
      </c>
      <c r="L1806"/>
      <c r="M1806"/>
    </row>
    <row r="1807" spans="2:13" x14ac:dyDescent="0.35">
      <c r="B1807" s="6" t="s">
        <v>9978</v>
      </c>
      <c r="C1807" s="8">
        <v>0</v>
      </c>
      <c r="L1807"/>
      <c r="M1807"/>
    </row>
    <row r="1808" spans="2:13" x14ac:dyDescent="0.35">
      <c r="B1808" s="6" t="s">
        <v>9784</v>
      </c>
      <c r="C1808" s="8">
        <v>0</v>
      </c>
      <c r="L1808"/>
      <c r="M1808"/>
    </row>
    <row r="1809" spans="2:13" x14ac:dyDescent="0.35">
      <c r="B1809" s="6" t="s">
        <v>10681</v>
      </c>
      <c r="C1809" s="8">
        <v>0</v>
      </c>
      <c r="L1809"/>
      <c r="M1809"/>
    </row>
    <row r="1810" spans="2:13" x14ac:dyDescent="0.35">
      <c r="B1810" s="6" t="s">
        <v>16660</v>
      </c>
      <c r="C1810" s="8">
        <v>0</v>
      </c>
      <c r="L1810"/>
      <c r="M1810"/>
    </row>
    <row r="1811" spans="2:13" x14ac:dyDescent="0.35">
      <c r="B1811" s="6" t="s">
        <v>10682</v>
      </c>
      <c r="C1811" s="8">
        <v>0</v>
      </c>
      <c r="L1811"/>
      <c r="M1811"/>
    </row>
    <row r="1812" spans="2:13" x14ac:dyDescent="0.35">
      <c r="B1812" s="6" t="s">
        <v>16676</v>
      </c>
      <c r="C1812" s="8">
        <v>0</v>
      </c>
      <c r="L1812"/>
      <c r="M1812"/>
    </row>
    <row r="1813" spans="2:13" x14ac:dyDescent="0.35">
      <c r="B1813" s="6" t="s">
        <v>10683</v>
      </c>
      <c r="C1813" s="8">
        <v>0</v>
      </c>
      <c r="L1813"/>
      <c r="M1813"/>
    </row>
    <row r="1814" spans="2:13" x14ac:dyDescent="0.35">
      <c r="B1814" s="6" t="s">
        <v>16692</v>
      </c>
      <c r="C1814" s="8">
        <v>0</v>
      </c>
      <c r="L1814"/>
      <c r="M1814"/>
    </row>
    <row r="1815" spans="2:13" x14ac:dyDescent="0.35">
      <c r="B1815" s="6" t="s">
        <v>10684</v>
      </c>
      <c r="C1815" s="8">
        <v>0</v>
      </c>
      <c r="L1815"/>
      <c r="M1815"/>
    </row>
    <row r="1816" spans="2:13" x14ac:dyDescent="0.35">
      <c r="B1816" s="6" t="s">
        <v>16708</v>
      </c>
      <c r="C1816" s="8">
        <v>0</v>
      </c>
      <c r="L1816"/>
      <c r="M1816"/>
    </row>
    <row r="1817" spans="2:13" x14ac:dyDescent="0.35">
      <c r="B1817" s="6" t="s">
        <v>10685</v>
      </c>
      <c r="C1817" s="8">
        <v>0</v>
      </c>
      <c r="L1817"/>
      <c r="M1817"/>
    </row>
    <row r="1818" spans="2:13" x14ac:dyDescent="0.35">
      <c r="B1818" s="6" t="s">
        <v>16724</v>
      </c>
      <c r="C1818" s="8">
        <v>0</v>
      </c>
      <c r="L1818"/>
      <c r="M1818"/>
    </row>
    <row r="1819" spans="2:13" x14ac:dyDescent="0.35">
      <c r="B1819" s="6" t="s">
        <v>10686</v>
      </c>
      <c r="C1819" s="8">
        <v>0</v>
      </c>
      <c r="L1819"/>
      <c r="M1819"/>
    </row>
    <row r="1820" spans="2:13" x14ac:dyDescent="0.35">
      <c r="B1820" s="6" t="s">
        <v>16740</v>
      </c>
      <c r="C1820" s="8">
        <v>0</v>
      </c>
      <c r="L1820"/>
      <c r="M1820"/>
    </row>
    <row r="1821" spans="2:13" x14ac:dyDescent="0.35">
      <c r="B1821" s="6" t="s">
        <v>10687</v>
      </c>
      <c r="C1821" s="8">
        <v>0</v>
      </c>
      <c r="L1821"/>
      <c r="M1821"/>
    </row>
    <row r="1822" spans="2:13" x14ac:dyDescent="0.35">
      <c r="B1822" s="6" t="s">
        <v>16756</v>
      </c>
      <c r="C1822" s="8">
        <v>0</v>
      </c>
      <c r="L1822"/>
      <c r="M1822"/>
    </row>
    <row r="1823" spans="2:13" x14ac:dyDescent="0.35">
      <c r="B1823" s="6" t="s">
        <v>10209</v>
      </c>
      <c r="C1823" s="8">
        <v>0</v>
      </c>
      <c r="L1823"/>
      <c r="M1823"/>
    </row>
    <row r="1824" spans="2:13" x14ac:dyDescent="0.35">
      <c r="B1824" s="6" t="s">
        <v>16772</v>
      </c>
      <c r="C1824" s="8">
        <v>0</v>
      </c>
      <c r="L1824"/>
      <c r="M1824"/>
    </row>
    <row r="1825" spans="2:13" x14ac:dyDescent="0.35">
      <c r="B1825" s="6" t="s">
        <v>10689</v>
      </c>
      <c r="C1825" s="8">
        <v>0</v>
      </c>
      <c r="L1825"/>
      <c r="M1825"/>
    </row>
    <row r="1826" spans="2:13" x14ac:dyDescent="0.35">
      <c r="B1826" s="6" t="s">
        <v>16788</v>
      </c>
      <c r="C1826" s="8">
        <v>0</v>
      </c>
      <c r="L1826"/>
      <c r="M1826"/>
    </row>
    <row r="1827" spans="2:13" x14ac:dyDescent="0.35">
      <c r="B1827" s="6" t="s">
        <v>10690</v>
      </c>
      <c r="C1827" s="8">
        <v>0</v>
      </c>
      <c r="L1827"/>
      <c r="M1827"/>
    </row>
    <row r="1828" spans="2:13" x14ac:dyDescent="0.35">
      <c r="B1828" s="6" t="s">
        <v>16804</v>
      </c>
      <c r="C1828" s="8">
        <v>0</v>
      </c>
      <c r="L1828"/>
      <c r="M1828"/>
    </row>
    <row r="1829" spans="2:13" x14ac:dyDescent="0.35">
      <c r="B1829" s="6" t="s">
        <v>10691</v>
      </c>
      <c r="C1829" s="8">
        <v>0</v>
      </c>
      <c r="L1829"/>
      <c r="M1829"/>
    </row>
    <row r="1830" spans="2:13" x14ac:dyDescent="0.35">
      <c r="B1830" s="6" t="s">
        <v>16820</v>
      </c>
      <c r="C1830" s="8">
        <v>0</v>
      </c>
      <c r="L1830"/>
      <c r="M1830"/>
    </row>
    <row r="1831" spans="2:13" x14ac:dyDescent="0.35">
      <c r="B1831" s="6" t="s">
        <v>10692</v>
      </c>
      <c r="C1831" s="8">
        <v>0</v>
      </c>
      <c r="L1831"/>
      <c r="M1831"/>
    </row>
    <row r="1832" spans="2:13" x14ac:dyDescent="0.35">
      <c r="B1832" s="6" t="s">
        <v>16836</v>
      </c>
      <c r="C1832" s="8">
        <v>0</v>
      </c>
      <c r="L1832"/>
      <c r="M1832"/>
    </row>
    <row r="1833" spans="2:13" x14ac:dyDescent="0.35">
      <c r="B1833" s="6" t="s">
        <v>10693</v>
      </c>
      <c r="C1833" s="8">
        <v>0</v>
      </c>
      <c r="L1833"/>
      <c r="M1833"/>
    </row>
    <row r="1834" spans="2:13" x14ac:dyDescent="0.35">
      <c r="B1834" s="6" t="s">
        <v>16852</v>
      </c>
      <c r="C1834" s="8">
        <v>0</v>
      </c>
      <c r="L1834"/>
      <c r="M1834"/>
    </row>
    <row r="1835" spans="2:13" x14ac:dyDescent="0.35">
      <c r="B1835" s="6" t="s">
        <v>10694</v>
      </c>
      <c r="C1835" s="8">
        <v>0</v>
      </c>
      <c r="L1835"/>
      <c r="M1835"/>
    </row>
    <row r="1836" spans="2:13" x14ac:dyDescent="0.35">
      <c r="B1836" s="6" t="s">
        <v>16868</v>
      </c>
      <c r="C1836" s="8">
        <v>0</v>
      </c>
      <c r="L1836"/>
      <c r="M1836"/>
    </row>
    <row r="1837" spans="2:13" x14ac:dyDescent="0.35">
      <c r="B1837" s="6" t="s">
        <v>10695</v>
      </c>
      <c r="C1837" s="8">
        <v>0</v>
      </c>
      <c r="L1837"/>
      <c r="M1837"/>
    </row>
    <row r="1838" spans="2:13" x14ac:dyDescent="0.35">
      <c r="B1838" s="6" t="s">
        <v>16884</v>
      </c>
      <c r="C1838" s="8">
        <v>0</v>
      </c>
      <c r="L1838"/>
      <c r="M1838"/>
    </row>
    <row r="1839" spans="2:13" x14ac:dyDescent="0.35">
      <c r="B1839" s="6" t="s">
        <v>10696</v>
      </c>
      <c r="C1839" s="8">
        <v>0</v>
      </c>
      <c r="L1839"/>
      <c r="M1839"/>
    </row>
    <row r="1840" spans="2:13" x14ac:dyDescent="0.35">
      <c r="B1840" s="6" t="s">
        <v>16900</v>
      </c>
      <c r="C1840" s="8">
        <v>0</v>
      </c>
      <c r="L1840"/>
      <c r="M1840"/>
    </row>
    <row r="1841" spans="2:13" x14ac:dyDescent="0.35">
      <c r="B1841" s="6" t="s">
        <v>10697</v>
      </c>
      <c r="C1841" s="8">
        <v>0</v>
      </c>
      <c r="L1841"/>
      <c r="M1841"/>
    </row>
    <row r="1842" spans="2:13" x14ac:dyDescent="0.35">
      <c r="B1842" s="6" t="s">
        <v>16916</v>
      </c>
      <c r="C1842" s="8">
        <v>0</v>
      </c>
      <c r="L1842"/>
      <c r="M1842"/>
    </row>
    <row r="1843" spans="2:13" x14ac:dyDescent="0.35">
      <c r="B1843" s="6" t="s">
        <v>10698</v>
      </c>
      <c r="C1843" s="8">
        <v>0</v>
      </c>
      <c r="L1843"/>
      <c r="M1843"/>
    </row>
    <row r="1844" spans="2:13" x14ac:dyDescent="0.35">
      <c r="B1844" s="6" t="s">
        <v>16932</v>
      </c>
      <c r="C1844" s="8">
        <v>0</v>
      </c>
      <c r="L1844"/>
      <c r="M1844"/>
    </row>
    <row r="1845" spans="2:13" x14ac:dyDescent="0.35">
      <c r="B1845" s="6" t="s">
        <v>10699</v>
      </c>
      <c r="C1845" s="8">
        <v>0</v>
      </c>
      <c r="L1845"/>
      <c r="M1845"/>
    </row>
    <row r="1846" spans="2:13" x14ac:dyDescent="0.35">
      <c r="B1846" s="6" t="s">
        <v>16948</v>
      </c>
      <c r="C1846" s="8">
        <v>0</v>
      </c>
      <c r="L1846"/>
      <c r="M1846"/>
    </row>
    <row r="1847" spans="2:13" x14ac:dyDescent="0.35">
      <c r="B1847" s="6" t="s">
        <v>10700</v>
      </c>
      <c r="C1847" s="8">
        <v>0</v>
      </c>
      <c r="L1847"/>
      <c r="M1847"/>
    </row>
    <row r="1848" spans="2:13" x14ac:dyDescent="0.35">
      <c r="B1848" s="6" t="s">
        <v>16964</v>
      </c>
      <c r="C1848" s="8">
        <v>0</v>
      </c>
      <c r="L1848"/>
      <c r="M1848"/>
    </row>
    <row r="1849" spans="2:13" x14ac:dyDescent="0.35">
      <c r="B1849" s="6" t="s">
        <v>10701</v>
      </c>
      <c r="C1849" s="8">
        <v>0</v>
      </c>
      <c r="L1849"/>
      <c r="M1849"/>
    </row>
    <row r="1850" spans="2:13" x14ac:dyDescent="0.35">
      <c r="B1850" s="6" t="s">
        <v>16980</v>
      </c>
      <c r="C1850" s="8">
        <v>0</v>
      </c>
      <c r="L1850"/>
      <c r="M1850"/>
    </row>
    <row r="1851" spans="2:13" x14ac:dyDescent="0.35">
      <c r="B1851" s="6" t="s">
        <v>10702</v>
      </c>
      <c r="C1851" s="8">
        <v>0</v>
      </c>
      <c r="L1851"/>
      <c r="M1851"/>
    </row>
    <row r="1852" spans="2:13" x14ac:dyDescent="0.35">
      <c r="B1852" s="6" t="s">
        <v>16996</v>
      </c>
      <c r="C1852" s="8">
        <v>0</v>
      </c>
      <c r="L1852"/>
      <c r="M1852"/>
    </row>
    <row r="1853" spans="2:13" x14ac:dyDescent="0.35">
      <c r="B1853" s="6" t="s">
        <v>10703</v>
      </c>
      <c r="C1853" s="8">
        <v>0</v>
      </c>
      <c r="L1853"/>
      <c r="M1853"/>
    </row>
    <row r="1854" spans="2:13" x14ac:dyDescent="0.35">
      <c r="B1854" s="6" t="s">
        <v>17012</v>
      </c>
      <c r="C1854" s="8">
        <v>0</v>
      </c>
      <c r="L1854"/>
      <c r="M1854"/>
    </row>
    <row r="1855" spans="2:13" x14ac:dyDescent="0.35">
      <c r="B1855" s="6" t="s">
        <v>10704</v>
      </c>
      <c r="C1855" s="8">
        <v>0</v>
      </c>
      <c r="L1855"/>
      <c r="M1855"/>
    </row>
    <row r="1856" spans="2:13" x14ac:dyDescent="0.35">
      <c r="B1856" s="6" t="s">
        <v>17028</v>
      </c>
      <c r="C1856" s="8">
        <v>0</v>
      </c>
      <c r="L1856"/>
      <c r="M1856"/>
    </row>
    <row r="1857" spans="2:13" x14ac:dyDescent="0.35">
      <c r="B1857" s="6" t="s">
        <v>10705</v>
      </c>
      <c r="C1857" s="8">
        <v>0</v>
      </c>
      <c r="L1857"/>
      <c r="M1857"/>
    </row>
    <row r="1858" spans="2:13" x14ac:dyDescent="0.35">
      <c r="B1858" s="6" t="s">
        <v>17044</v>
      </c>
      <c r="C1858" s="8">
        <v>0</v>
      </c>
      <c r="L1858"/>
      <c r="M1858"/>
    </row>
    <row r="1859" spans="2:13" x14ac:dyDescent="0.35">
      <c r="B1859" s="6" t="s">
        <v>10706</v>
      </c>
      <c r="C1859" s="8">
        <v>0</v>
      </c>
      <c r="L1859"/>
      <c r="M1859"/>
    </row>
    <row r="1860" spans="2:13" x14ac:dyDescent="0.35">
      <c r="B1860" s="6" t="s">
        <v>17060</v>
      </c>
      <c r="C1860" s="8">
        <v>0</v>
      </c>
      <c r="L1860"/>
      <c r="M1860"/>
    </row>
    <row r="1861" spans="2:13" x14ac:dyDescent="0.35">
      <c r="B1861" s="6" t="s">
        <v>10707</v>
      </c>
      <c r="C1861" s="8">
        <v>0</v>
      </c>
      <c r="L1861"/>
      <c r="M1861"/>
    </row>
    <row r="1862" spans="2:13" x14ac:dyDescent="0.35">
      <c r="B1862" s="6" t="s">
        <v>17076</v>
      </c>
      <c r="C1862" s="8">
        <v>0</v>
      </c>
      <c r="L1862"/>
      <c r="M1862"/>
    </row>
    <row r="1863" spans="2:13" x14ac:dyDescent="0.35">
      <c r="B1863" s="6" t="s">
        <v>10708</v>
      </c>
      <c r="C1863" s="8">
        <v>0</v>
      </c>
      <c r="L1863"/>
      <c r="M1863"/>
    </row>
    <row r="1864" spans="2:13" x14ac:dyDescent="0.35">
      <c r="B1864" s="6" t="s">
        <v>17092</v>
      </c>
      <c r="C1864" s="8">
        <v>0</v>
      </c>
      <c r="L1864"/>
      <c r="M1864"/>
    </row>
    <row r="1865" spans="2:13" x14ac:dyDescent="0.35">
      <c r="B1865" s="6" t="s">
        <v>10709</v>
      </c>
      <c r="C1865" s="8">
        <v>0</v>
      </c>
      <c r="L1865"/>
      <c r="M1865"/>
    </row>
    <row r="1866" spans="2:13" x14ac:dyDescent="0.35">
      <c r="B1866" s="6" t="s">
        <v>17108</v>
      </c>
      <c r="C1866" s="8">
        <v>0</v>
      </c>
      <c r="L1866"/>
      <c r="M1866"/>
    </row>
    <row r="1867" spans="2:13" x14ac:dyDescent="0.35">
      <c r="B1867" s="6" t="s">
        <v>10710</v>
      </c>
      <c r="C1867" s="8">
        <v>0</v>
      </c>
      <c r="L1867"/>
      <c r="M1867"/>
    </row>
    <row r="1868" spans="2:13" x14ac:dyDescent="0.35">
      <c r="B1868" s="6" t="s">
        <v>17124</v>
      </c>
      <c r="C1868" s="8">
        <v>0</v>
      </c>
      <c r="L1868"/>
      <c r="M1868"/>
    </row>
    <row r="1869" spans="2:13" x14ac:dyDescent="0.35">
      <c r="B1869" s="6" t="s">
        <v>10711</v>
      </c>
      <c r="C1869" s="8">
        <v>0</v>
      </c>
      <c r="L1869"/>
      <c r="M1869"/>
    </row>
    <row r="1870" spans="2:13" x14ac:dyDescent="0.35">
      <c r="B1870" s="6" t="s">
        <v>17140</v>
      </c>
      <c r="C1870" s="8">
        <v>0</v>
      </c>
      <c r="L1870"/>
      <c r="M1870"/>
    </row>
    <row r="1871" spans="2:13" x14ac:dyDescent="0.35">
      <c r="B1871" s="6" t="s">
        <v>10712</v>
      </c>
      <c r="C1871" s="8">
        <v>0</v>
      </c>
      <c r="L1871"/>
      <c r="M1871"/>
    </row>
    <row r="1872" spans="2:13" x14ac:dyDescent="0.35">
      <c r="B1872" s="6" t="s">
        <v>17156</v>
      </c>
      <c r="C1872" s="8">
        <v>0</v>
      </c>
      <c r="L1872"/>
      <c r="M1872"/>
    </row>
    <row r="1873" spans="2:13" x14ac:dyDescent="0.35">
      <c r="B1873" s="6" t="s">
        <v>10713</v>
      </c>
      <c r="C1873" s="8">
        <v>0</v>
      </c>
      <c r="L1873"/>
      <c r="M1873"/>
    </row>
    <row r="1874" spans="2:13" x14ac:dyDescent="0.35">
      <c r="B1874" s="6" t="s">
        <v>17172</v>
      </c>
      <c r="C1874" s="8">
        <v>0</v>
      </c>
      <c r="L1874"/>
      <c r="M1874"/>
    </row>
    <row r="1875" spans="2:13" x14ac:dyDescent="0.35">
      <c r="B1875" s="6" t="s">
        <v>10714</v>
      </c>
      <c r="C1875" s="8">
        <v>0</v>
      </c>
      <c r="L1875"/>
      <c r="M1875"/>
    </row>
    <row r="1876" spans="2:13" x14ac:dyDescent="0.35">
      <c r="B1876" s="6" t="s">
        <v>17188</v>
      </c>
      <c r="C1876" s="8">
        <v>0</v>
      </c>
      <c r="L1876"/>
      <c r="M1876"/>
    </row>
    <row r="1877" spans="2:13" x14ac:dyDescent="0.35">
      <c r="B1877" s="6" t="s">
        <v>10715</v>
      </c>
      <c r="C1877" s="8">
        <v>0</v>
      </c>
      <c r="L1877"/>
      <c r="M1877"/>
    </row>
    <row r="1878" spans="2:13" x14ac:dyDescent="0.35">
      <c r="B1878" s="6" t="s">
        <v>17204</v>
      </c>
      <c r="C1878" s="8">
        <v>0</v>
      </c>
      <c r="L1878"/>
      <c r="M1878"/>
    </row>
    <row r="1879" spans="2:13" x14ac:dyDescent="0.35">
      <c r="B1879" s="6" t="s">
        <v>10716</v>
      </c>
      <c r="C1879" s="8">
        <v>0</v>
      </c>
      <c r="L1879"/>
      <c r="M1879"/>
    </row>
    <row r="1880" spans="2:13" x14ac:dyDescent="0.35">
      <c r="B1880" s="6" t="s">
        <v>17220</v>
      </c>
      <c r="C1880" s="8">
        <v>0</v>
      </c>
      <c r="L1880"/>
      <c r="M1880"/>
    </row>
    <row r="1881" spans="2:13" x14ac:dyDescent="0.35">
      <c r="B1881" s="6" t="s">
        <v>10717</v>
      </c>
      <c r="C1881" s="8">
        <v>0</v>
      </c>
      <c r="L1881"/>
      <c r="M1881"/>
    </row>
    <row r="1882" spans="2:13" x14ac:dyDescent="0.35">
      <c r="B1882" s="6" t="s">
        <v>17236</v>
      </c>
      <c r="C1882" s="8">
        <v>0</v>
      </c>
      <c r="L1882"/>
      <c r="M1882"/>
    </row>
    <row r="1883" spans="2:13" x14ac:dyDescent="0.35">
      <c r="B1883" s="6" t="s">
        <v>10718</v>
      </c>
      <c r="C1883" s="8">
        <v>0</v>
      </c>
      <c r="L1883"/>
      <c r="M1883"/>
    </row>
    <row r="1884" spans="2:13" x14ac:dyDescent="0.35">
      <c r="B1884" s="6" t="s">
        <v>17252</v>
      </c>
      <c r="C1884" s="8">
        <v>0</v>
      </c>
      <c r="L1884"/>
      <c r="M1884"/>
    </row>
    <row r="1885" spans="2:13" x14ac:dyDescent="0.35">
      <c r="B1885" s="6" t="s">
        <v>10248</v>
      </c>
      <c r="C1885" s="8">
        <v>0</v>
      </c>
      <c r="L1885"/>
      <c r="M1885"/>
    </row>
    <row r="1886" spans="2:13" x14ac:dyDescent="0.35">
      <c r="B1886" s="6" t="s">
        <v>17268</v>
      </c>
      <c r="C1886" s="8">
        <v>0</v>
      </c>
      <c r="L1886"/>
      <c r="M1886"/>
    </row>
    <row r="1887" spans="2:13" x14ac:dyDescent="0.35">
      <c r="B1887" s="6" t="s">
        <v>10720</v>
      </c>
      <c r="C1887" s="8">
        <v>0</v>
      </c>
      <c r="L1887"/>
      <c r="M1887"/>
    </row>
    <row r="1888" spans="2:13" x14ac:dyDescent="0.35">
      <c r="B1888" s="6" t="s">
        <v>17284</v>
      </c>
      <c r="C1888" s="8">
        <v>0</v>
      </c>
      <c r="L1888"/>
      <c r="M1888"/>
    </row>
    <row r="1889" spans="2:13" x14ac:dyDescent="0.35">
      <c r="B1889" s="6" t="s">
        <v>10721</v>
      </c>
      <c r="C1889" s="8">
        <v>0</v>
      </c>
      <c r="L1889"/>
      <c r="M1889"/>
    </row>
    <row r="1890" spans="2:13" x14ac:dyDescent="0.35">
      <c r="B1890" s="6" t="s">
        <v>17300</v>
      </c>
      <c r="C1890" s="8">
        <v>0</v>
      </c>
      <c r="L1890"/>
      <c r="M1890"/>
    </row>
    <row r="1891" spans="2:13" x14ac:dyDescent="0.35">
      <c r="B1891" s="6" t="s">
        <v>10722</v>
      </c>
      <c r="C1891" s="8">
        <v>0</v>
      </c>
      <c r="L1891"/>
      <c r="M1891"/>
    </row>
    <row r="1892" spans="2:13" x14ac:dyDescent="0.35">
      <c r="B1892" s="6" t="s">
        <v>17316</v>
      </c>
      <c r="C1892" s="8">
        <v>0</v>
      </c>
      <c r="L1892"/>
      <c r="M1892"/>
    </row>
    <row r="1893" spans="2:13" x14ac:dyDescent="0.35">
      <c r="B1893" s="6" t="s">
        <v>10723</v>
      </c>
      <c r="C1893" s="8">
        <v>0</v>
      </c>
      <c r="L1893"/>
      <c r="M1893"/>
    </row>
    <row r="1894" spans="2:13" x14ac:dyDescent="0.35">
      <c r="B1894" s="6" t="s">
        <v>17332</v>
      </c>
      <c r="C1894" s="8">
        <v>0</v>
      </c>
      <c r="L1894"/>
      <c r="M1894"/>
    </row>
    <row r="1895" spans="2:13" x14ac:dyDescent="0.35">
      <c r="B1895" s="6" t="s">
        <v>10724</v>
      </c>
      <c r="C1895" s="8">
        <v>0</v>
      </c>
      <c r="L1895"/>
      <c r="M1895"/>
    </row>
    <row r="1896" spans="2:13" x14ac:dyDescent="0.35">
      <c r="B1896" s="6" t="s">
        <v>17348</v>
      </c>
      <c r="C1896" s="8">
        <v>0</v>
      </c>
      <c r="L1896"/>
      <c r="M1896"/>
    </row>
    <row r="1897" spans="2:13" x14ac:dyDescent="0.35">
      <c r="B1897" s="6" t="s">
        <v>10725</v>
      </c>
      <c r="C1897" s="8">
        <v>0</v>
      </c>
      <c r="L1897"/>
      <c r="M1897"/>
    </row>
    <row r="1898" spans="2:13" x14ac:dyDescent="0.35">
      <c r="B1898" s="6" t="s">
        <v>17364</v>
      </c>
      <c r="C1898" s="8">
        <v>0</v>
      </c>
      <c r="L1898"/>
      <c r="M1898"/>
    </row>
    <row r="1899" spans="2:13" x14ac:dyDescent="0.35">
      <c r="B1899" s="6" t="s">
        <v>10726</v>
      </c>
      <c r="C1899" s="8">
        <v>0</v>
      </c>
      <c r="L1899"/>
      <c r="M1899"/>
    </row>
    <row r="1900" spans="2:13" x14ac:dyDescent="0.35">
      <c r="B1900" s="6" t="s">
        <v>17380</v>
      </c>
      <c r="C1900" s="8">
        <v>0</v>
      </c>
      <c r="L1900"/>
      <c r="M1900"/>
    </row>
    <row r="1901" spans="2:13" x14ac:dyDescent="0.35">
      <c r="B1901" s="6" t="s">
        <v>10727</v>
      </c>
      <c r="C1901" s="8">
        <v>0</v>
      </c>
      <c r="L1901"/>
      <c r="M1901"/>
    </row>
    <row r="1902" spans="2:13" x14ac:dyDescent="0.35">
      <c r="B1902" s="6" t="s">
        <v>17396</v>
      </c>
      <c r="C1902" s="8">
        <v>0</v>
      </c>
      <c r="L1902"/>
      <c r="M1902"/>
    </row>
    <row r="1903" spans="2:13" x14ac:dyDescent="0.35">
      <c r="B1903" s="6" t="s">
        <v>9979</v>
      </c>
      <c r="C1903" s="8">
        <v>0</v>
      </c>
      <c r="L1903"/>
      <c r="M1903"/>
    </row>
    <row r="1904" spans="2:13" x14ac:dyDescent="0.35">
      <c r="B1904" s="6" t="s">
        <v>17412</v>
      </c>
      <c r="C1904" s="8">
        <v>0</v>
      </c>
      <c r="L1904"/>
      <c r="M1904"/>
    </row>
    <row r="1905" spans="2:13" x14ac:dyDescent="0.35">
      <c r="B1905" s="6" t="s">
        <v>10729</v>
      </c>
      <c r="C1905" s="8">
        <v>0</v>
      </c>
      <c r="L1905"/>
      <c r="M1905"/>
    </row>
    <row r="1906" spans="2:13" x14ac:dyDescent="0.35">
      <c r="B1906" s="6" t="s">
        <v>17428</v>
      </c>
      <c r="C1906" s="8">
        <v>0</v>
      </c>
      <c r="L1906"/>
      <c r="M1906"/>
    </row>
    <row r="1907" spans="2:13" x14ac:dyDescent="0.35">
      <c r="B1907" s="6" t="s">
        <v>10730</v>
      </c>
      <c r="C1907" s="8">
        <v>0</v>
      </c>
      <c r="L1907"/>
      <c r="M1907"/>
    </row>
    <row r="1908" spans="2:13" x14ac:dyDescent="0.35">
      <c r="B1908" s="6" t="s">
        <v>17444</v>
      </c>
      <c r="C1908" s="8">
        <v>0</v>
      </c>
      <c r="L1908"/>
      <c r="M1908"/>
    </row>
    <row r="1909" spans="2:13" x14ac:dyDescent="0.35">
      <c r="B1909" s="6" t="s">
        <v>10731</v>
      </c>
      <c r="C1909" s="8">
        <v>0</v>
      </c>
      <c r="L1909"/>
      <c r="M1909"/>
    </row>
    <row r="1910" spans="2:13" x14ac:dyDescent="0.35">
      <c r="B1910" s="6" t="s">
        <v>17460</v>
      </c>
      <c r="C1910" s="8">
        <v>0</v>
      </c>
      <c r="L1910"/>
      <c r="M1910"/>
    </row>
    <row r="1911" spans="2:13" x14ac:dyDescent="0.35">
      <c r="B1911" s="6" t="s">
        <v>10732</v>
      </c>
      <c r="C1911" s="8">
        <v>0</v>
      </c>
      <c r="L1911"/>
      <c r="M1911"/>
    </row>
    <row r="1912" spans="2:13" x14ac:dyDescent="0.35">
      <c r="B1912" s="6" t="s">
        <v>17476</v>
      </c>
      <c r="C1912" s="8">
        <v>0</v>
      </c>
      <c r="L1912"/>
      <c r="M1912"/>
    </row>
    <row r="1913" spans="2:13" x14ac:dyDescent="0.35">
      <c r="B1913" s="6" t="s">
        <v>10733</v>
      </c>
      <c r="C1913" s="8">
        <v>0</v>
      </c>
      <c r="L1913"/>
      <c r="M1913"/>
    </row>
    <row r="1914" spans="2:13" x14ac:dyDescent="0.35">
      <c r="B1914" s="6" t="s">
        <v>17492</v>
      </c>
      <c r="C1914" s="8">
        <v>0</v>
      </c>
      <c r="L1914"/>
      <c r="M1914"/>
    </row>
    <row r="1915" spans="2:13" x14ac:dyDescent="0.35">
      <c r="B1915" s="6" t="s">
        <v>10734</v>
      </c>
      <c r="C1915" s="8">
        <v>0</v>
      </c>
      <c r="L1915"/>
      <c r="M1915"/>
    </row>
    <row r="1916" spans="2:13" x14ac:dyDescent="0.35">
      <c r="B1916" s="6" t="s">
        <v>17508</v>
      </c>
      <c r="C1916" s="8">
        <v>0</v>
      </c>
      <c r="L1916"/>
      <c r="M1916"/>
    </row>
    <row r="1917" spans="2:13" x14ac:dyDescent="0.35">
      <c r="B1917" s="6" t="s">
        <v>10735</v>
      </c>
      <c r="C1917" s="8">
        <v>0</v>
      </c>
      <c r="L1917"/>
      <c r="M1917"/>
    </row>
    <row r="1918" spans="2:13" x14ac:dyDescent="0.35">
      <c r="B1918" s="6" t="s">
        <v>17524</v>
      </c>
      <c r="C1918" s="8">
        <v>0</v>
      </c>
      <c r="L1918"/>
      <c r="M1918"/>
    </row>
    <row r="1919" spans="2:13" x14ac:dyDescent="0.35">
      <c r="B1919" s="6" t="s">
        <v>10736</v>
      </c>
      <c r="C1919" s="8">
        <v>0</v>
      </c>
      <c r="L1919"/>
      <c r="M1919"/>
    </row>
    <row r="1920" spans="2:13" x14ac:dyDescent="0.35">
      <c r="B1920" s="6" t="s">
        <v>17540</v>
      </c>
      <c r="C1920" s="8">
        <v>0</v>
      </c>
      <c r="L1920"/>
      <c r="M1920"/>
    </row>
    <row r="1921" spans="2:13" x14ac:dyDescent="0.35">
      <c r="B1921" s="6" t="s">
        <v>10737</v>
      </c>
      <c r="C1921" s="8">
        <v>0</v>
      </c>
      <c r="L1921"/>
      <c r="M1921"/>
    </row>
    <row r="1922" spans="2:13" x14ac:dyDescent="0.35">
      <c r="B1922" s="6" t="s">
        <v>17556</v>
      </c>
      <c r="C1922" s="8">
        <v>0</v>
      </c>
      <c r="L1922"/>
      <c r="M1922"/>
    </row>
    <row r="1923" spans="2:13" x14ac:dyDescent="0.35">
      <c r="B1923" s="6" t="s">
        <v>10738</v>
      </c>
      <c r="C1923" s="8">
        <v>0</v>
      </c>
      <c r="L1923"/>
      <c r="M1923"/>
    </row>
    <row r="1924" spans="2:13" x14ac:dyDescent="0.35">
      <c r="B1924" s="6" t="s">
        <v>17572</v>
      </c>
      <c r="C1924" s="8">
        <v>0</v>
      </c>
      <c r="L1924"/>
      <c r="M1924"/>
    </row>
    <row r="1925" spans="2:13" x14ac:dyDescent="0.35">
      <c r="B1925" s="6" t="s">
        <v>10739</v>
      </c>
      <c r="C1925" s="8">
        <v>0</v>
      </c>
      <c r="L1925"/>
      <c r="M1925"/>
    </row>
    <row r="1926" spans="2:13" x14ac:dyDescent="0.35">
      <c r="B1926" s="6" t="s">
        <v>17588</v>
      </c>
      <c r="C1926" s="8">
        <v>0</v>
      </c>
      <c r="L1926"/>
      <c r="M1926"/>
    </row>
    <row r="1927" spans="2:13" x14ac:dyDescent="0.35">
      <c r="B1927" s="6" t="s">
        <v>10740</v>
      </c>
      <c r="C1927" s="8">
        <v>0</v>
      </c>
      <c r="L1927"/>
      <c r="M1927"/>
    </row>
    <row r="1928" spans="2:13" x14ac:dyDescent="0.35">
      <c r="B1928" s="6" t="s">
        <v>17604</v>
      </c>
      <c r="C1928" s="8">
        <v>0</v>
      </c>
      <c r="L1928"/>
      <c r="M1928"/>
    </row>
    <row r="1929" spans="2:13" x14ac:dyDescent="0.35">
      <c r="B1929" s="6" t="s">
        <v>10741</v>
      </c>
      <c r="C1929" s="8">
        <v>0</v>
      </c>
      <c r="L1929"/>
      <c r="M1929"/>
    </row>
    <row r="1930" spans="2:13" x14ac:dyDescent="0.35">
      <c r="B1930" s="6" t="s">
        <v>17620</v>
      </c>
      <c r="C1930" s="8">
        <v>0</v>
      </c>
      <c r="L1930"/>
      <c r="M1930"/>
    </row>
    <row r="1931" spans="2:13" x14ac:dyDescent="0.35">
      <c r="B1931" s="6" t="s">
        <v>10742</v>
      </c>
      <c r="C1931" s="8">
        <v>0</v>
      </c>
      <c r="L1931"/>
      <c r="M1931"/>
    </row>
    <row r="1932" spans="2:13" x14ac:dyDescent="0.35">
      <c r="B1932" s="6" t="s">
        <v>17636</v>
      </c>
      <c r="C1932" s="8">
        <v>0</v>
      </c>
      <c r="L1932"/>
      <c r="M1932"/>
    </row>
    <row r="1933" spans="2:13" x14ac:dyDescent="0.35">
      <c r="B1933" s="6" t="s">
        <v>10743</v>
      </c>
      <c r="C1933" s="8">
        <v>0</v>
      </c>
      <c r="L1933"/>
      <c r="M1933"/>
    </row>
    <row r="1934" spans="2:13" x14ac:dyDescent="0.35">
      <c r="B1934" s="6" t="s">
        <v>17652</v>
      </c>
      <c r="C1934" s="8">
        <v>0</v>
      </c>
      <c r="L1934"/>
      <c r="M1934"/>
    </row>
    <row r="1935" spans="2:13" x14ac:dyDescent="0.35">
      <c r="B1935" s="6" t="s">
        <v>10744</v>
      </c>
      <c r="C1935" s="8">
        <v>0</v>
      </c>
      <c r="L1935"/>
      <c r="M1935"/>
    </row>
    <row r="1936" spans="2:13" x14ac:dyDescent="0.35">
      <c r="B1936" s="6" t="s">
        <v>17668</v>
      </c>
      <c r="C1936" s="8">
        <v>0</v>
      </c>
      <c r="L1936"/>
      <c r="M1936"/>
    </row>
    <row r="1937" spans="2:13" x14ac:dyDescent="0.35">
      <c r="B1937" s="6" t="s">
        <v>10745</v>
      </c>
      <c r="C1937" s="8">
        <v>0</v>
      </c>
      <c r="L1937"/>
      <c r="M1937"/>
    </row>
    <row r="1938" spans="2:13" x14ac:dyDescent="0.35">
      <c r="B1938" s="6" t="s">
        <v>17684</v>
      </c>
      <c r="C1938" s="8">
        <v>0</v>
      </c>
      <c r="L1938"/>
      <c r="M1938"/>
    </row>
    <row r="1939" spans="2:13" x14ac:dyDescent="0.35">
      <c r="B1939" s="6" t="s">
        <v>10746</v>
      </c>
      <c r="C1939" s="8">
        <v>0</v>
      </c>
      <c r="L1939"/>
      <c r="M1939"/>
    </row>
    <row r="1940" spans="2:13" x14ac:dyDescent="0.35">
      <c r="B1940" s="6" t="s">
        <v>17700</v>
      </c>
      <c r="C1940" s="8">
        <v>0</v>
      </c>
      <c r="L1940"/>
      <c r="M1940"/>
    </row>
    <row r="1941" spans="2:13" x14ac:dyDescent="0.35">
      <c r="B1941" s="6" t="s">
        <v>10747</v>
      </c>
      <c r="C1941" s="8">
        <v>0</v>
      </c>
      <c r="L1941"/>
      <c r="M1941"/>
    </row>
    <row r="1942" spans="2:13" x14ac:dyDescent="0.35">
      <c r="B1942" s="6" t="s">
        <v>17716</v>
      </c>
      <c r="C1942" s="8">
        <v>0</v>
      </c>
      <c r="L1942"/>
      <c r="M1942"/>
    </row>
    <row r="1943" spans="2:13" x14ac:dyDescent="0.35">
      <c r="B1943" s="6" t="s">
        <v>10748</v>
      </c>
      <c r="C1943" s="8">
        <v>0</v>
      </c>
      <c r="L1943"/>
      <c r="M1943"/>
    </row>
    <row r="1944" spans="2:13" x14ac:dyDescent="0.35">
      <c r="B1944" s="6" t="s">
        <v>17732</v>
      </c>
      <c r="C1944" s="8">
        <v>0</v>
      </c>
      <c r="L1944"/>
      <c r="M1944"/>
    </row>
    <row r="1945" spans="2:13" x14ac:dyDescent="0.35">
      <c r="B1945" s="6" t="s">
        <v>10749</v>
      </c>
      <c r="C1945" s="8">
        <v>0</v>
      </c>
      <c r="L1945"/>
      <c r="M1945"/>
    </row>
    <row r="1946" spans="2:13" x14ac:dyDescent="0.35">
      <c r="B1946" s="6" t="s">
        <v>17748</v>
      </c>
      <c r="C1946" s="8">
        <v>0</v>
      </c>
      <c r="L1946"/>
      <c r="M1946"/>
    </row>
    <row r="1947" spans="2:13" x14ac:dyDescent="0.35">
      <c r="B1947" s="6" t="s">
        <v>10750</v>
      </c>
      <c r="C1947" s="8">
        <v>0</v>
      </c>
      <c r="L1947"/>
      <c r="M1947"/>
    </row>
    <row r="1948" spans="2:13" x14ac:dyDescent="0.35">
      <c r="B1948" s="6" t="s">
        <v>10172</v>
      </c>
      <c r="C1948" s="8">
        <v>0</v>
      </c>
      <c r="L1948"/>
      <c r="M1948"/>
    </row>
    <row r="1949" spans="2:13" x14ac:dyDescent="0.35">
      <c r="B1949" s="6" t="s">
        <v>10751</v>
      </c>
      <c r="C1949" s="8">
        <v>0</v>
      </c>
      <c r="L1949"/>
      <c r="M1949"/>
    </row>
    <row r="1950" spans="2:13" x14ac:dyDescent="0.35">
      <c r="B1950" s="6" t="s">
        <v>17780</v>
      </c>
      <c r="C1950" s="8">
        <v>0</v>
      </c>
      <c r="L1950"/>
      <c r="M1950"/>
    </row>
    <row r="1951" spans="2:13" x14ac:dyDescent="0.35">
      <c r="B1951" s="6" t="s">
        <v>10752</v>
      </c>
      <c r="C1951" s="8">
        <v>0</v>
      </c>
      <c r="L1951"/>
      <c r="M1951"/>
    </row>
    <row r="1952" spans="2:13" x14ac:dyDescent="0.35">
      <c r="B1952" s="6" t="s">
        <v>17796</v>
      </c>
      <c r="C1952" s="8">
        <v>0</v>
      </c>
      <c r="L1952"/>
      <c r="M1952"/>
    </row>
    <row r="1953" spans="2:13" x14ac:dyDescent="0.35">
      <c r="B1953" s="6" t="s">
        <v>10753</v>
      </c>
      <c r="C1953" s="8">
        <v>0</v>
      </c>
      <c r="L1953"/>
      <c r="M1953"/>
    </row>
    <row r="1954" spans="2:13" x14ac:dyDescent="0.35">
      <c r="B1954" s="6" t="s">
        <v>10173</v>
      </c>
      <c r="C1954" s="8">
        <v>0</v>
      </c>
      <c r="L1954"/>
      <c r="M1954"/>
    </row>
    <row r="1955" spans="2:13" x14ac:dyDescent="0.35">
      <c r="B1955" s="6" t="s">
        <v>10754</v>
      </c>
      <c r="C1955" s="8">
        <v>0</v>
      </c>
      <c r="L1955"/>
      <c r="M1955"/>
    </row>
    <row r="1956" spans="2:13" x14ac:dyDescent="0.35">
      <c r="B1956" s="6" t="s">
        <v>10236</v>
      </c>
      <c r="C1956" s="8">
        <v>0</v>
      </c>
      <c r="L1956"/>
      <c r="M1956"/>
    </row>
    <row r="1957" spans="2:13" x14ac:dyDescent="0.35">
      <c r="B1957" s="6" t="s">
        <v>10755</v>
      </c>
      <c r="C1957" s="8">
        <v>0</v>
      </c>
      <c r="L1957"/>
      <c r="M1957"/>
    </row>
    <row r="1958" spans="2:13" x14ac:dyDescent="0.35">
      <c r="B1958" s="6" t="s">
        <v>17844</v>
      </c>
      <c r="C1958" s="8">
        <v>0</v>
      </c>
      <c r="L1958"/>
      <c r="M1958"/>
    </row>
    <row r="1959" spans="2:13" x14ac:dyDescent="0.35">
      <c r="B1959" s="6" t="s">
        <v>10756</v>
      </c>
      <c r="C1959" s="8">
        <v>0</v>
      </c>
      <c r="L1959"/>
      <c r="M1959"/>
    </row>
    <row r="1960" spans="2:13" x14ac:dyDescent="0.35">
      <c r="B1960" s="6" t="s">
        <v>17860</v>
      </c>
      <c r="C1960" s="8">
        <v>0</v>
      </c>
      <c r="L1960"/>
      <c r="M1960"/>
    </row>
    <row r="1961" spans="2:13" x14ac:dyDescent="0.35">
      <c r="B1961" s="6" t="s">
        <v>10757</v>
      </c>
      <c r="C1961" s="8">
        <v>0</v>
      </c>
      <c r="L1961"/>
      <c r="M1961"/>
    </row>
    <row r="1962" spans="2:13" x14ac:dyDescent="0.35">
      <c r="B1962" s="6" t="s">
        <v>17876</v>
      </c>
      <c r="C1962" s="8">
        <v>0</v>
      </c>
      <c r="L1962"/>
      <c r="M1962"/>
    </row>
    <row r="1963" spans="2:13" x14ac:dyDescent="0.35">
      <c r="B1963" s="6" t="s">
        <v>10758</v>
      </c>
      <c r="C1963" s="8">
        <v>0</v>
      </c>
      <c r="L1963"/>
      <c r="M1963"/>
    </row>
    <row r="1964" spans="2:13" x14ac:dyDescent="0.35">
      <c r="B1964" s="6" t="s">
        <v>17898</v>
      </c>
      <c r="C1964" s="8">
        <v>0</v>
      </c>
      <c r="L1964"/>
      <c r="M1964"/>
    </row>
    <row r="1965" spans="2:13" x14ac:dyDescent="0.35">
      <c r="B1965" s="6" t="s">
        <v>10759</v>
      </c>
      <c r="C1965" s="8">
        <v>0</v>
      </c>
      <c r="L1965"/>
      <c r="M1965"/>
    </row>
    <row r="1966" spans="2:13" x14ac:dyDescent="0.35">
      <c r="B1966" s="6" t="s">
        <v>17914</v>
      </c>
      <c r="C1966" s="8">
        <v>0</v>
      </c>
      <c r="L1966"/>
      <c r="M1966"/>
    </row>
    <row r="1967" spans="2:13" x14ac:dyDescent="0.35">
      <c r="B1967" s="6" t="s">
        <v>10760</v>
      </c>
      <c r="C1967" s="8">
        <v>0</v>
      </c>
      <c r="L1967"/>
      <c r="M1967"/>
    </row>
    <row r="1968" spans="2:13" x14ac:dyDescent="0.35">
      <c r="B1968" s="6" t="s">
        <v>17930</v>
      </c>
      <c r="C1968" s="8">
        <v>0</v>
      </c>
      <c r="L1968"/>
      <c r="M1968"/>
    </row>
    <row r="1969" spans="2:13" x14ac:dyDescent="0.35">
      <c r="B1969" s="6" t="s">
        <v>10761</v>
      </c>
      <c r="C1969" s="8">
        <v>0</v>
      </c>
      <c r="L1969"/>
      <c r="M1969"/>
    </row>
    <row r="1970" spans="2:13" x14ac:dyDescent="0.35">
      <c r="B1970" s="6" t="s">
        <v>10279</v>
      </c>
      <c r="C1970" s="8">
        <v>0</v>
      </c>
      <c r="L1970"/>
      <c r="M1970"/>
    </row>
    <row r="1971" spans="2:13" x14ac:dyDescent="0.35">
      <c r="B1971" s="6" t="s">
        <v>10762</v>
      </c>
      <c r="C1971" s="8">
        <v>0</v>
      </c>
      <c r="L1971"/>
      <c r="M1971"/>
    </row>
    <row r="1972" spans="2:13" x14ac:dyDescent="0.35">
      <c r="B1972" s="6" t="s">
        <v>17969</v>
      </c>
      <c r="C1972" s="8">
        <v>0</v>
      </c>
      <c r="L1972"/>
      <c r="M1972"/>
    </row>
    <row r="1973" spans="2:13" x14ac:dyDescent="0.35">
      <c r="B1973" s="6" t="s">
        <v>10763</v>
      </c>
      <c r="C1973" s="8">
        <v>0</v>
      </c>
      <c r="L1973"/>
      <c r="M1973"/>
    </row>
    <row r="1974" spans="2:13" x14ac:dyDescent="0.35">
      <c r="B1974" s="6" t="s">
        <v>17985</v>
      </c>
      <c r="C1974" s="8">
        <v>0</v>
      </c>
      <c r="L1974"/>
      <c r="M1974"/>
    </row>
    <row r="1975" spans="2:13" x14ac:dyDescent="0.35">
      <c r="B1975" s="6" t="s">
        <v>10764</v>
      </c>
      <c r="C1975" s="8">
        <v>0</v>
      </c>
      <c r="L1975"/>
      <c r="M1975"/>
    </row>
    <row r="1976" spans="2:13" x14ac:dyDescent="0.35">
      <c r="B1976" s="6" t="s">
        <v>18001</v>
      </c>
      <c r="C1976" s="8">
        <v>0</v>
      </c>
      <c r="L1976"/>
      <c r="M1976"/>
    </row>
    <row r="1977" spans="2:13" x14ac:dyDescent="0.35">
      <c r="B1977" s="6" t="s">
        <v>10765</v>
      </c>
      <c r="C1977" s="8">
        <v>0</v>
      </c>
      <c r="L1977"/>
      <c r="M1977"/>
    </row>
    <row r="1978" spans="2:13" x14ac:dyDescent="0.35">
      <c r="B1978" s="6" t="s">
        <v>18017</v>
      </c>
      <c r="C1978" s="8">
        <v>0</v>
      </c>
      <c r="L1978"/>
      <c r="M1978"/>
    </row>
    <row r="1979" spans="2:13" x14ac:dyDescent="0.35">
      <c r="B1979" s="6" t="s">
        <v>10766</v>
      </c>
      <c r="C1979" s="8">
        <v>0</v>
      </c>
      <c r="L1979"/>
      <c r="M1979"/>
    </row>
    <row r="1980" spans="2:13" x14ac:dyDescent="0.35">
      <c r="B1980" s="6" t="s">
        <v>18033</v>
      </c>
      <c r="C1980" s="8">
        <v>0</v>
      </c>
      <c r="L1980"/>
      <c r="M1980"/>
    </row>
    <row r="1981" spans="2:13" x14ac:dyDescent="0.35">
      <c r="B1981" s="6" t="s">
        <v>10767</v>
      </c>
      <c r="C1981" s="8">
        <v>0</v>
      </c>
      <c r="L1981"/>
      <c r="M1981"/>
    </row>
    <row r="1982" spans="2:13" x14ac:dyDescent="0.35">
      <c r="B1982" s="6" t="s">
        <v>18049</v>
      </c>
      <c r="C1982" s="8">
        <v>0</v>
      </c>
      <c r="L1982"/>
      <c r="M1982"/>
    </row>
    <row r="1983" spans="2:13" x14ac:dyDescent="0.35">
      <c r="B1983" s="6" t="s">
        <v>9980</v>
      </c>
      <c r="C1983" s="8">
        <v>0</v>
      </c>
      <c r="L1983"/>
      <c r="M1983"/>
    </row>
    <row r="1984" spans="2:13" x14ac:dyDescent="0.35">
      <c r="B1984" s="6" t="s">
        <v>18065</v>
      </c>
      <c r="C1984" s="8">
        <v>0</v>
      </c>
      <c r="L1984"/>
      <c r="M1984"/>
    </row>
    <row r="1985" spans="2:13" x14ac:dyDescent="0.35">
      <c r="B1985" s="6" t="s">
        <v>10769</v>
      </c>
      <c r="C1985" s="8">
        <v>0</v>
      </c>
      <c r="L1985"/>
      <c r="M1985"/>
    </row>
    <row r="1986" spans="2:13" x14ac:dyDescent="0.35">
      <c r="B1986" s="6" t="s">
        <v>10277</v>
      </c>
      <c r="C1986" s="8">
        <v>0</v>
      </c>
      <c r="L1986"/>
      <c r="M1986"/>
    </row>
    <row r="1987" spans="2:13" x14ac:dyDescent="0.35">
      <c r="B1987" s="6" t="s">
        <v>10770</v>
      </c>
      <c r="C1987" s="8">
        <v>0</v>
      </c>
      <c r="L1987"/>
      <c r="M1987"/>
    </row>
    <row r="1988" spans="2:13" x14ac:dyDescent="0.35">
      <c r="B1988" s="6" t="s">
        <v>18097</v>
      </c>
      <c r="C1988" s="8">
        <v>0</v>
      </c>
      <c r="L1988"/>
      <c r="M1988"/>
    </row>
    <row r="1989" spans="2:13" x14ac:dyDescent="0.35">
      <c r="B1989" s="6" t="s">
        <v>10771</v>
      </c>
      <c r="C1989" s="8">
        <v>0</v>
      </c>
      <c r="L1989"/>
      <c r="M1989"/>
    </row>
    <row r="1990" spans="2:13" x14ac:dyDescent="0.35">
      <c r="B1990" s="6" t="s">
        <v>10268</v>
      </c>
      <c r="C1990" s="8">
        <v>0</v>
      </c>
      <c r="L1990"/>
      <c r="M1990"/>
    </row>
    <row r="1991" spans="2:13" x14ac:dyDescent="0.35">
      <c r="B1991" s="6" t="s">
        <v>10772</v>
      </c>
      <c r="C1991" s="8">
        <v>0</v>
      </c>
      <c r="L1991"/>
      <c r="M1991"/>
    </row>
    <row r="1992" spans="2:13" x14ac:dyDescent="0.35">
      <c r="B1992" s="6" t="s">
        <v>18129</v>
      </c>
      <c r="C1992" s="8">
        <v>0</v>
      </c>
      <c r="L1992"/>
      <c r="M1992"/>
    </row>
    <row r="1993" spans="2:13" x14ac:dyDescent="0.35">
      <c r="B1993" s="6" t="s">
        <v>10773</v>
      </c>
      <c r="C1993" s="8">
        <v>0</v>
      </c>
      <c r="L1993"/>
      <c r="M1993"/>
    </row>
    <row r="1994" spans="2:13" x14ac:dyDescent="0.35">
      <c r="B1994" s="6" t="s">
        <v>18145</v>
      </c>
      <c r="C1994" s="8">
        <v>0</v>
      </c>
      <c r="L1994"/>
      <c r="M1994"/>
    </row>
    <row r="1995" spans="2:13" x14ac:dyDescent="0.35">
      <c r="B1995" s="6" t="s">
        <v>10774</v>
      </c>
      <c r="C1995" s="8">
        <v>0</v>
      </c>
      <c r="L1995"/>
      <c r="M1995"/>
    </row>
    <row r="1996" spans="2:13" x14ac:dyDescent="0.35">
      <c r="B1996" s="6" t="s">
        <v>18161</v>
      </c>
      <c r="C1996" s="8">
        <v>0</v>
      </c>
      <c r="L1996"/>
      <c r="M1996"/>
    </row>
    <row r="1997" spans="2:13" x14ac:dyDescent="0.35">
      <c r="B1997" s="6" t="s">
        <v>10775</v>
      </c>
      <c r="C1997" s="8">
        <v>0</v>
      </c>
      <c r="L1997"/>
      <c r="M1997"/>
    </row>
    <row r="1998" spans="2:13" x14ac:dyDescent="0.35">
      <c r="B1998" s="6" t="s">
        <v>18177</v>
      </c>
      <c r="C1998" s="8">
        <v>0</v>
      </c>
      <c r="L1998"/>
      <c r="M1998"/>
    </row>
    <row r="1999" spans="2:13" x14ac:dyDescent="0.35">
      <c r="B1999" s="6" t="s">
        <v>10776</v>
      </c>
      <c r="C1999" s="8">
        <v>0</v>
      </c>
      <c r="L1999"/>
      <c r="M1999"/>
    </row>
    <row r="2000" spans="2:13" x14ac:dyDescent="0.35">
      <c r="B2000" s="6" t="s">
        <v>18193</v>
      </c>
      <c r="C2000" s="8">
        <v>0</v>
      </c>
      <c r="L2000"/>
      <c r="M2000"/>
    </row>
    <row r="2001" spans="2:13" x14ac:dyDescent="0.35">
      <c r="B2001" s="6" t="s">
        <v>10777</v>
      </c>
      <c r="C2001" s="8">
        <v>0</v>
      </c>
      <c r="L2001"/>
      <c r="M2001"/>
    </row>
    <row r="2002" spans="2:13" x14ac:dyDescent="0.35">
      <c r="B2002" s="6" t="s">
        <v>18209</v>
      </c>
      <c r="C2002" s="8">
        <v>0</v>
      </c>
      <c r="L2002"/>
      <c r="M2002"/>
    </row>
    <row r="2003" spans="2:13" x14ac:dyDescent="0.35">
      <c r="B2003" s="6" t="s">
        <v>10778</v>
      </c>
      <c r="C2003" s="8">
        <v>0</v>
      </c>
      <c r="L2003"/>
      <c r="M2003"/>
    </row>
    <row r="2004" spans="2:13" x14ac:dyDescent="0.35">
      <c r="B2004" s="6" t="s">
        <v>18225</v>
      </c>
      <c r="C2004" s="8">
        <v>0</v>
      </c>
      <c r="L2004"/>
      <c r="M2004"/>
    </row>
    <row r="2005" spans="2:13" x14ac:dyDescent="0.35">
      <c r="B2005" s="6" t="s">
        <v>10779</v>
      </c>
      <c r="C2005" s="8">
        <v>0</v>
      </c>
      <c r="L2005"/>
      <c r="M2005"/>
    </row>
    <row r="2006" spans="2:13" x14ac:dyDescent="0.35">
      <c r="B2006" s="6" t="s">
        <v>18241</v>
      </c>
      <c r="C2006" s="8">
        <v>0</v>
      </c>
      <c r="L2006"/>
      <c r="M2006"/>
    </row>
    <row r="2007" spans="2:13" x14ac:dyDescent="0.35">
      <c r="B2007" s="6" t="s">
        <v>10780</v>
      </c>
      <c r="C2007" s="8">
        <v>0</v>
      </c>
      <c r="L2007"/>
      <c r="M2007"/>
    </row>
    <row r="2008" spans="2:13" x14ac:dyDescent="0.35">
      <c r="B2008" s="6" t="s">
        <v>18257</v>
      </c>
      <c r="C2008" s="8">
        <v>0</v>
      </c>
      <c r="L2008"/>
      <c r="M2008"/>
    </row>
    <row r="2009" spans="2:13" x14ac:dyDescent="0.35">
      <c r="B2009" s="6" t="s">
        <v>10781</v>
      </c>
      <c r="C2009" s="8">
        <v>0</v>
      </c>
      <c r="L2009"/>
      <c r="M2009"/>
    </row>
    <row r="2010" spans="2:13" x14ac:dyDescent="0.35">
      <c r="B2010" s="6" t="s">
        <v>18273</v>
      </c>
      <c r="C2010" s="8">
        <v>0</v>
      </c>
      <c r="L2010"/>
      <c r="M2010"/>
    </row>
    <row r="2011" spans="2:13" x14ac:dyDescent="0.35">
      <c r="B2011" s="6" t="s">
        <v>10782</v>
      </c>
      <c r="C2011" s="8">
        <v>0</v>
      </c>
      <c r="L2011"/>
      <c r="M2011"/>
    </row>
    <row r="2012" spans="2:13" x14ac:dyDescent="0.35">
      <c r="B2012" s="6" t="s">
        <v>18289</v>
      </c>
      <c r="C2012" s="8">
        <v>0</v>
      </c>
      <c r="L2012"/>
      <c r="M2012"/>
    </row>
    <row r="2013" spans="2:13" x14ac:dyDescent="0.35">
      <c r="B2013" s="6" t="s">
        <v>10783</v>
      </c>
      <c r="C2013" s="8">
        <v>0</v>
      </c>
      <c r="L2013"/>
      <c r="M2013"/>
    </row>
    <row r="2014" spans="2:13" x14ac:dyDescent="0.35">
      <c r="B2014" s="6" t="s">
        <v>18305</v>
      </c>
      <c r="C2014" s="8">
        <v>0</v>
      </c>
      <c r="L2014"/>
      <c r="M2014"/>
    </row>
    <row r="2015" spans="2:13" x14ac:dyDescent="0.35">
      <c r="B2015" s="6" t="s">
        <v>10784</v>
      </c>
      <c r="C2015" s="8">
        <v>0</v>
      </c>
      <c r="L2015"/>
      <c r="M2015"/>
    </row>
    <row r="2016" spans="2:13" x14ac:dyDescent="0.35">
      <c r="B2016" s="6" t="s">
        <v>18321</v>
      </c>
      <c r="C2016" s="8">
        <v>0</v>
      </c>
      <c r="L2016"/>
      <c r="M2016"/>
    </row>
    <row r="2017" spans="2:13" x14ac:dyDescent="0.35">
      <c r="B2017" s="6" t="s">
        <v>10785</v>
      </c>
      <c r="C2017" s="8">
        <v>0</v>
      </c>
      <c r="L2017"/>
      <c r="M2017"/>
    </row>
    <row r="2018" spans="2:13" x14ac:dyDescent="0.35">
      <c r="B2018" s="6" t="s">
        <v>18337</v>
      </c>
      <c r="C2018" s="8">
        <v>0</v>
      </c>
      <c r="L2018"/>
      <c r="M2018"/>
    </row>
    <row r="2019" spans="2:13" x14ac:dyDescent="0.35">
      <c r="B2019" s="6" t="s">
        <v>10786</v>
      </c>
      <c r="C2019" s="8">
        <v>0</v>
      </c>
      <c r="L2019"/>
      <c r="M2019"/>
    </row>
    <row r="2020" spans="2:13" x14ac:dyDescent="0.35">
      <c r="B2020" s="6" t="s">
        <v>18353</v>
      </c>
      <c r="C2020" s="8">
        <v>0</v>
      </c>
      <c r="L2020"/>
      <c r="M2020"/>
    </row>
    <row r="2021" spans="2:13" x14ac:dyDescent="0.35">
      <c r="B2021" s="6" t="s">
        <v>10787</v>
      </c>
      <c r="C2021" s="8">
        <v>0</v>
      </c>
      <c r="L2021"/>
      <c r="M2021"/>
    </row>
    <row r="2022" spans="2:13" x14ac:dyDescent="0.35">
      <c r="B2022" s="6" t="s">
        <v>18369</v>
      </c>
      <c r="C2022" s="8">
        <v>0</v>
      </c>
      <c r="L2022"/>
      <c r="M2022"/>
    </row>
    <row r="2023" spans="2:13" x14ac:dyDescent="0.35">
      <c r="B2023" s="6" t="s">
        <v>10788</v>
      </c>
      <c r="C2023" s="8">
        <v>0</v>
      </c>
      <c r="L2023"/>
      <c r="M2023"/>
    </row>
    <row r="2024" spans="2:13" x14ac:dyDescent="0.35">
      <c r="B2024" s="6" t="s">
        <v>18385</v>
      </c>
      <c r="C2024" s="8">
        <v>0</v>
      </c>
      <c r="L2024"/>
      <c r="M2024"/>
    </row>
    <row r="2025" spans="2:13" x14ac:dyDescent="0.35">
      <c r="B2025" s="6" t="s">
        <v>10789</v>
      </c>
      <c r="C2025" s="8">
        <v>0</v>
      </c>
      <c r="L2025"/>
      <c r="M2025"/>
    </row>
    <row r="2026" spans="2:13" x14ac:dyDescent="0.35">
      <c r="B2026" s="6" t="s">
        <v>18401</v>
      </c>
      <c r="C2026" s="8">
        <v>0</v>
      </c>
      <c r="L2026"/>
      <c r="M2026"/>
    </row>
    <row r="2027" spans="2:13" x14ac:dyDescent="0.35">
      <c r="B2027" s="6" t="s">
        <v>10790</v>
      </c>
      <c r="C2027" s="8">
        <v>0</v>
      </c>
      <c r="L2027"/>
      <c r="M2027"/>
    </row>
    <row r="2028" spans="2:13" x14ac:dyDescent="0.35">
      <c r="B2028" s="6" t="s">
        <v>18417</v>
      </c>
      <c r="C2028" s="8">
        <v>0</v>
      </c>
      <c r="L2028"/>
      <c r="M2028"/>
    </row>
    <row r="2029" spans="2:13" x14ac:dyDescent="0.35">
      <c r="B2029" s="6" t="s">
        <v>10791</v>
      </c>
      <c r="C2029" s="8">
        <v>0</v>
      </c>
      <c r="L2029"/>
      <c r="M2029"/>
    </row>
    <row r="2030" spans="2:13" x14ac:dyDescent="0.35">
      <c r="B2030" s="6" t="s">
        <v>18433</v>
      </c>
      <c r="C2030" s="8">
        <v>0</v>
      </c>
      <c r="L2030"/>
      <c r="M2030"/>
    </row>
    <row r="2031" spans="2:13" x14ac:dyDescent="0.35">
      <c r="B2031" s="6" t="s">
        <v>10792</v>
      </c>
      <c r="C2031" s="8">
        <v>0</v>
      </c>
      <c r="L2031"/>
      <c r="M2031"/>
    </row>
    <row r="2032" spans="2:13" x14ac:dyDescent="0.35">
      <c r="B2032" s="6" t="s">
        <v>18449</v>
      </c>
      <c r="C2032" s="8">
        <v>0</v>
      </c>
      <c r="L2032"/>
      <c r="M2032"/>
    </row>
    <row r="2033" spans="2:13" x14ac:dyDescent="0.35">
      <c r="B2033" s="6" t="s">
        <v>10793</v>
      </c>
      <c r="C2033" s="8">
        <v>0</v>
      </c>
      <c r="L2033"/>
      <c r="M2033"/>
    </row>
    <row r="2034" spans="2:13" x14ac:dyDescent="0.35">
      <c r="B2034" s="6" t="s">
        <v>10188</v>
      </c>
      <c r="C2034" s="8">
        <v>0</v>
      </c>
      <c r="L2034"/>
      <c r="M2034"/>
    </row>
    <row r="2035" spans="2:13" x14ac:dyDescent="0.35">
      <c r="B2035" s="6" t="s">
        <v>10794</v>
      </c>
      <c r="C2035" s="8">
        <v>0</v>
      </c>
      <c r="L2035"/>
      <c r="M2035"/>
    </row>
    <row r="2036" spans="2:13" x14ac:dyDescent="0.35">
      <c r="B2036" s="6" t="s">
        <v>18481</v>
      </c>
      <c r="C2036" s="8">
        <v>0</v>
      </c>
      <c r="L2036"/>
      <c r="M2036"/>
    </row>
    <row r="2037" spans="2:13" x14ac:dyDescent="0.35">
      <c r="B2037" s="6" t="s">
        <v>10795</v>
      </c>
      <c r="C2037" s="8">
        <v>0</v>
      </c>
      <c r="L2037"/>
      <c r="M2037"/>
    </row>
    <row r="2038" spans="2:13" x14ac:dyDescent="0.35">
      <c r="B2038" s="6" t="s">
        <v>18497</v>
      </c>
      <c r="C2038" s="8">
        <v>0</v>
      </c>
      <c r="L2038"/>
      <c r="M2038"/>
    </row>
    <row r="2039" spans="2:13" x14ac:dyDescent="0.35">
      <c r="B2039" s="6" t="s">
        <v>10796</v>
      </c>
      <c r="C2039" s="8">
        <v>0</v>
      </c>
      <c r="L2039"/>
      <c r="M2039"/>
    </row>
    <row r="2040" spans="2:13" x14ac:dyDescent="0.35">
      <c r="B2040" s="6" t="s">
        <v>18513</v>
      </c>
      <c r="C2040" s="8">
        <v>0</v>
      </c>
      <c r="L2040"/>
      <c r="M2040"/>
    </row>
    <row r="2041" spans="2:13" x14ac:dyDescent="0.35">
      <c r="B2041" s="6" t="s">
        <v>10797</v>
      </c>
      <c r="C2041" s="8">
        <v>0</v>
      </c>
      <c r="L2041"/>
      <c r="M2041"/>
    </row>
    <row r="2042" spans="2:13" x14ac:dyDescent="0.35">
      <c r="B2042" s="6" t="s">
        <v>18529</v>
      </c>
      <c r="C2042" s="8">
        <v>0</v>
      </c>
      <c r="L2042"/>
      <c r="M2042"/>
    </row>
    <row r="2043" spans="2:13" x14ac:dyDescent="0.35">
      <c r="B2043" s="6" t="s">
        <v>10798</v>
      </c>
      <c r="C2043" s="8">
        <v>0</v>
      </c>
      <c r="L2043"/>
      <c r="M2043"/>
    </row>
    <row r="2044" spans="2:13" x14ac:dyDescent="0.35">
      <c r="B2044" s="6" t="s">
        <v>18545</v>
      </c>
      <c r="C2044" s="8">
        <v>0</v>
      </c>
      <c r="L2044"/>
      <c r="M2044"/>
    </row>
    <row r="2045" spans="2:13" x14ac:dyDescent="0.35">
      <c r="B2045" s="6" t="s">
        <v>10799</v>
      </c>
      <c r="C2045" s="8">
        <v>0</v>
      </c>
      <c r="L2045"/>
      <c r="M2045"/>
    </row>
    <row r="2046" spans="2:13" x14ac:dyDescent="0.35">
      <c r="B2046" s="6" t="s">
        <v>18561</v>
      </c>
      <c r="C2046" s="8">
        <v>0</v>
      </c>
      <c r="L2046"/>
      <c r="M2046"/>
    </row>
    <row r="2047" spans="2:13" x14ac:dyDescent="0.35">
      <c r="B2047" s="6" t="s">
        <v>10800</v>
      </c>
      <c r="C2047" s="8">
        <v>0</v>
      </c>
      <c r="L2047"/>
      <c r="M2047"/>
    </row>
    <row r="2048" spans="2:13" x14ac:dyDescent="0.35">
      <c r="B2048" s="6" t="s">
        <v>18577</v>
      </c>
      <c r="C2048" s="8">
        <v>0</v>
      </c>
      <c r="L2048"/>
      <c r="M2048"/>
    </row>
    <row r="2049" spans="2:13" x14ac:dyDescent="0.35">
      <c r="B2049" s="6" t="s">
        <v>10801</v>
      </c>
      <c r="C2049" s="8">
        <v>0</v>
      </c>
      <c r="L2049"/>
      <c r="M2049"/>
    </row>
    <row r="2050" spans="2:13" x14ac:dyDescent="0.35">
      <c r="B2050" s="6" t="s">
        <v>10271</v>
      </c>
      <c r="C2050" s="8">
        <v>0</v>
      </c>
      <c r="L2050"/>
      <c r="M2050"/>
    </row>
    <row r="2051" spans="2:13" x14ac:dyDescent="0.35">
      <c r="B2051" s="6" t="s">
        <v>10802</v>
      </c>
      <c r="C2051" s="8">
        <v>0</v>
      </c>
      <c r="L2051"/>
      <c r="M2051"/>
    </row>
    <row r="2052" spans="2:13" x14ac:dyDescent="0.35">
      <c r="B2052" s="6" t="s">
        <v>18609</v>
      </c>
      <c r="C2052" s="8">
        <v>0</v>
      </c>
      <c r="L2052"/>
      <c r="M2052"/>
    </row>
    <row r="2053" spans="2:13" x14ac:dyDescent="0.35">
      <c r="B2053" s="6" t="s">
        <v>10803</v>
      </c>
      <c r="C2053" s="8">
        <v>0</v>
      </c>
      <c r="L2053"/>
      <c r="M2053"/>
    </row>
    <row r="2054" spans="2:13" x14ac:dyDescent="0.35">
      <c r="B2054" s="6" t="s">
        <v>18625</v>
      </c>
      <c r="C2054" s="8">
        <v>0</v>
      </c>
      <c r="L2054"/>
      <c r="M2054"/>
    </row>
    <row r="2055" spans="2:13" x14ac:dyDescent="0.35">
      <c r="B2055" s="6" t="s">
        <v>10804</v>
      </c>
      <c r="C2055" s="8">
        <v>0</v>
      </c>
      <c r="L2055"/>
      <c r="M2055"/>
    </row>
    <row r="2056" spans="2:13" x14ac:dyDescent="0.35">
      <c r="B2056" s="6" t="s">
        <v>18641</v>
      </c>
      <c r="C2056" s="8">
        <v>0</v>
      </c>
      <c r="L2056"/>
      <c r="M2056"/>
    </row>
    <row r="2057" spans="2:13" x14ac:dyDescent="0.35">
      <c r="B2057" s="6" t="s">
        <v>10805</v>
      </c>
      <c r="C2057" s="8">
        <v>0</v>
      </c>
      <c r="L2057"/>
      <c r="M2057"/>
    </row>
    <row r="2058" spans="2:13" x14ac:dyDescent="0.35">
      <c r="B2058" s="6" t="s">
        <v>18657</v>
      </c>
      <c r="C2058" s="8">
        <v>0</v>
      </c>
      <c r="L2058"/>
      <c r="M2058"/>
    </row>
    <row r="2059" spans="2:13" x14ac:dyDescent="0.35">
      <c r="B2059" s="6" t="s">
        <v>10806</v>
      </c>
      <c r="C2059" s="8">
        <v>0</v>
      </c>
      <c r="L2059"/>
      <c r="M2059"/>
    </row>
    <row r="2060" spans="2:13" x14ac:dyDescent="0.35">
      <c r="B2060" s="6" t="s">
        <v>9960</v>
      </c>
      <c r="C2060" s="8">
        <v>0</v>
      </c>
      <c r="L2060"/>
      <c r="M2060"/>
    </row>
    <row r="2061" spans="2:13" x14ac:dyDescent="0.35">
      <c r="B2061" s="6" t="s">
        <v>10807</v>
      </c>
      <c r="C2061" s="8">
        <v>0</v>
      </c>
      <c r="L2061"/>
      <c r="M2061"/>
    </row>
    <row r="2062" spans="2:13" x14ac:dyDescent="0.35">
      <c r="B2062" s="6" t="s">
        <v>18718</v>
      </c>
      <c r="C2062" s="8">
        <v>0</v>
      </c>
      <c r="L2062"/>
      <c r="M2062"/>
    </row>
    <row r="2063" spans="2:13" x14ac:dyDescent="0.35">
      <c r="B2063" s="6" t="s">
        <v>10808</v>
      </c>
      <c r="C2063" s="8">
        <v>0</v>
      </c>
      <c r="L2063"/>
      <c r="M2063"/>
    </row>
    <row r="2064" spans="2:13" x14ac:dyDescent="0.35">
      <c r="B2064" s="6" t="s">
        <v>18734</v>
      </c>
      <c r="C2064" s="8">
        <v>0</v>
      </c>
      <c r="L2064"/>
      <c r="M2064"/>
    </row>
    <row r="2065" spans="2:13" x14ac:dyDescent="0.35">
      <c r="B2065" s="6" t="s">
        <v>9981</v>
      </c>
      <c r="C2065" s="8">
        <v>0</v>
      </c>
      <c r="L2065"/>
      <c r="M2065"/>
    </row>
    <row r="2066" spans="2:13" x14ac:dyDescent="0.35">
      <c r="B2066" s="6" t="s">
        <v>18750</v>
      </c>
      <c r="C2066" s="8">
        <v>0</v>
      </c>
      <c r="L2066"/>
      <c r="M2066"/>
    </row>
    <row r="2067" spans="2:13" x14ac:dyDescent="0.35">
      <c r="B2067" s="6" t="s">
        <v>10810</v>
      </c>
      <c r="C2067" s="8">
        <v>0</v>
      </c>
      <c r="L2067"/>
      <c r="M2067"/>
    </row>
    <row r="2068" spans="2:13" x14ac:dyDescent="0.35">
      <c r="B2068" s="6" t="s">
        <v>18766</v>
      </c>
      <c r="C2068" s="8">
        <v>0</v>
      </c>
      <c r="L2068"/>
      <c r="M2068"/>
    </row>
    <row r="2069" spans="2:13" x14ac:dyDescent="0.35">
      <c r="B2069" s="6" t="s">
        <v>10811</v>
      </c>
      <c r="C2069" s="8">
        <v>0</v>
      </c>
      <c r="L2069"/>
      <c r="M2069"/>
    </row>
    <row r="2070" spans="2:13" x14ac:dyDescent="0.35">
      <c r="B2070" s="6" t="s">
        <v>18782</v>
      </c>
      <c r="C2070" s="8">
        <v>0</v>
      </c>
      <c r="L2070"/>
      <c r="M2070"/>
    </row>
    <row r="2071" spans="2:13" x14ac:dyDescent="0.35">
      <c r="B2071" s="6" t="s">
        <v>10812</v>
      </c>
      <c r="C2071" s="8">
        <v>0</v>
      </c>
      <c r="L2071"/>
      <c r="M2071"/>
    </row>
    <row r="2072" spans="2:13" x14ac:dyDescent="0.35">
      <c r="B2072" s="6" t="s">
        <v>18798</v>
      </c>
      <c r="C2072" s="8">
        <v>0</v>
      </c>
      <c r="L2072"/>
      <c r="M2072"/>
    </row>
    <row r="2073" spans="2:13" x14ac:dyDescent="0.35">
      <c r="B2073" s="6" t="s">
        <v>10813</v>
      </c>
      <c r="C2073" s="8">
        <v>0</v>
      </c>
      <c r="L2073"/>
      <c r="M2073"/>
    </row>
    <row r="2074" spans="2:13" x14ac:dyDescent="0.35">
      <c r="B2074" s="6" t="s">
        <v>18814</v>
      </c>
      <c r="C2074" s="8">
        <v>0</v>
      </c>
      <c r="L2074"/>
      <c r="M2074"/>
    </row>
    <row r="2075" spans="2:13" x14ac:dyDescent="0.35">
      <c r="B2075" s="6" t="s">
        <v>10814</v>
      </c>
      <c r="C2075" s="8">
        <v>0</v>
      </c>
      <c r="L2075"/>
      <c r="M2075"/>
    </row>
    <row r="2076" spans="2:13" x14ac:dyDescent="0.35">
      <c r="B2076" s="6" t="s">
        <v>18830</v>
      </c>
      <c r="C2076" s="8">
        <v>0</v>
      </c>
      <c r="L2076"/>
      <c r="M2076"/>
    </row>
    <row r="2077" spans="2:13" x14ac:dyDescent="0.35">
      <c r="B2077" s="6" t="s">
        <v>10815</v>
      </c>
      <c r="C2077" s="8">
        <v>0</v>
      </c>
      <c r="L2077"/>
      <c r="M2077"/>
    </row>
    <row r="2078" spans="2:13" x14ac:dyDescent="0.35">
      <c r="B2078" s="6" t="s">
        <v>18846</v>
      </c>
      <c r="C2078" s="8">
        <v>0</v>
      </c>
      <c r="L2078"/>
      <c r="M2078"/>
    </row>
    <row r="2079" spans="2:13" x14ac:dyDescent="0.35">
      <c r="B2079" s="6" t="s">
        <v>10816</v>
      </c>
      <c r="C2079" s="8">
        <v>0</v>
      </c>
      <c r="L2079"/>
      <c r="M2079"/>
    </row>
    <row r="2080" spans="2:13" x14ac:dyDescent="0.35">
      <c r="B2080" s="6" t="s">
        <v>18898</v>
      </c>
      <c r="C2080" s="8">
        <v>0</v>
      </c>
      <c r="L2080"/>
      <c r="M2080"/>
    </row>
    <row r="2081" spans="2:13" x14ac:dyDescent="0.35">
      <c r="B2081" s="6" t="s">
        <v>10817</v>
      </c>
      <c r="C2081" s="8">
        <v>0</v>
      </c>
      <c r="L2081"/>
      <c r="M2081"/>
    </row>
    <row r="2082" spans="2:13" x14ac:dyDescent="0.35">
      <c r="B2082" s="6" t="s">
        <v>18914</v>
      </c>
      <c r="C2082" s="8">
        <v>0</v>
      </c>
      <c r="L2082"/>
      <c r="M2082"/>
    </row>
    <row r="2083" spans="2:13" x14ac:dyDescent="0.35">
      <c r="B2083" s="6" t="s">
        <v>10818</v>
      </c>
      <c r="C2083" s="8">
        <v>0</v>
      </c>
      <c r="L2083"/>
      <c r="M2083"/>
    </row>
    <row r="2084" spans="2:13" x14ac:dyDescent="0.35">
      <c r="B2084" s="6" t="s">
        <v>18930</v>
      </c>
      <c r="C2084" s="8">
        <v>0</v>
      </c>
      <c r="L2084"/>
      <c r="M2084"/>
    </row>
    <row r="2085" spans="2:13" x14ac:dyDescent="0.35">
      <c r="B2085" s="6" t="s">
        <v>10819</v>
      </c>
      <c r="C2085" s="8">
        <v>0</v>
      </c>
      <c r="L2085"/>
      <c r="M2085"/>
    </row>
    <row r="2086" spans="2:13" x14ac:dyDescent="0.35">
      <c r="B2086" s="6" t="s">
        <v>14576</v>
      </c>
      <c r="C2086" s="8">
        <v>0</v>
      </c>
      <c r="L2086"/>
      <c r="M2086"/>
    </row>
    <row r="2087" spans="2:13" x14ac:dyDescent="0.35">
      <c r="B2087" s="6" t="s">
        <v>10820</v>
      </c>
      <c r="C2087" s="8">
        <v>0</v>
      </c>
      <c r="L2087"/>
      <c r="M2087"/>
    </row>
    <row r="2088" spans="2:13" x14ac:dyDescent="0.35">
      <c r="B2088" s="6" t="s">
        <v>14584</v>
      </c>
      <c r="C2088" s="8">
        <v>0</v>
      </c>
      <c r="L2088"/>
      <c r="M2088"/>
    </row>
    <row r="2089" spans="2:13" x14ac:dyDescent="0.35">
      <c r="B2089" s="6" t="s">
        <v>10821</v>
      </c>
      <c r="C2089" s="8">
        <v>0</v>
      </c>
      <c r="L2089"/>
      <c r="M2089"/>
    </row>
    <row r="2090" spans="2:13" x14ac:dyDescent="0.35">
      <c r="B2090" s="6" t="s">
        <v>14592</v>
      </c>
      <c r="C2090" s="8">
        <v>0</v>
      </c>
      <c r="L2090"/>
      <c r="M2090"/>
    </row>
    <row r="2091" spans="2:13" x14ac:dyDescent="0.35">
      <c r="B2091" s="6" t="s">
        <v>10822</v>
      </c>
      <c r="C2091" s="8">
        <v>0</v>
      </c>
      <c r="L2091"/>
      <c r="M2091"/>
    </row>
    <row r="2092" spans="2:13" x14ac:dyDescent="0.35">
      <c r="B2092" s="6" t="s">
        <v>14600</v>
      </c>
      <c r="C2092" s="8">
        <v>0</v>
      </c>
      <c r="L2092"/>
      <c r="M2092"/>
    </row>
    <row r="2093" spans="2:13" x14ac:dyDescent="0.35">
      <c r="B2093" s="6" t="s">
        <v>10823</v>
      </c>
      <c r="C2093" s="8">
        <v>0</v>
      </c>
      <c r="L2093"/>
      <c r="M2093"/>
    </row>
    <row r="2094" spans="2:13" x14ac:dyDescent="0.35">
      <c r="B2094" s="6" t="s">
        <v>14608</v>
      </c>
      <c r="C2094" s="8">
        <v>0</v>
      </c>
      <c r="L2094"/>
      <c r="M2094"/>
    </row>
    <row r="2095" spans="2:13" x14ac:dyDescent="0.35">
      <c r="B2095" s="6" t="s">
        <v>10824</v>
      </c>
      <c r="C2095" s="8">
        <v>0</v>
      </c>
      <c r="L2095"/>
      <c r="M2095"/>
    </row>
    <row r="2096" spans="2:13" x14ac:dyDescent="0.35">
      <c r="B2096" s="6" t="s">
        <v>14616</v>
      </c>
      <c r="C2096" s="8">
        <v>0</v>
      </c>
      <c r="L2096"/>
      <c r="M2096"/>
    </row>
    <row r="2097" spans="2:13" x14ac:dyDescent="0.35">
      <c r="B2097" s="6" t="s">
        <v>10825</v>
      </c>
      <c r="C2097" s="8">
        <v>0</v>
      </c>
      <c r="L2097"/>
      <c r="M2097"/>
    </row>
    <row r="2098" spans="2:13" x14ac:dyDescent="0.35">
      <c r="B2098" s="6" t="s">
        <v>14624</v>
      </c>
      <c r="C2098" s="8">
        <v>0</v>
      </c>
      <c r="L2098"/>
      <c r="M2098"/>
    </row>
    <row r="2099" spans="2:13" x14ac:dyDescent="0.35">
      <c r="B2099" s="6" t="s">
        <v>10826</v>
      </c>
      <c r="C2099" s="8">
        <v>0</v>
      </c>
      <c r="L2099"/>
      <c r="M2099"/>
    </row>
    <row r="2100" spans="2:13" x14ac:dyDescent="0.35">
      <c r="B2100" s="6" t="s">
        <v>14632</v>
      </c>
      <c r="C2100" s="8">
        <v>0</v>
      </c>
      <c r="L2100"/>
      <c r="M2100"/>
    </row>
    <row r="2101" spans="2:13" x14ac:dyDescent="0.35">
      <c r="B2101" s="6" t="s">
        <v>10827</v>
      </c>
      <c r="C2101" s="8">
        <v>0</v>
      </c>
      <c r="L2101"/>
      <c r="M2101"/>
    </row>
    <row r="2102" spans="2:13" x14ac:dyDescent="0.35">
      <c r="B2102" s="6" t="s">
        <v>14640</v>
      </c>
      <c r="C2102" s="8">
        <v>0</v>
      </c>
      <c r="L2102"/>
      <c r="M2102"/>
    </row>
    <row r="2103" spans="2:13" x14ac:dyDescent="0.35">
      <c r="B2103" s="6" t="s">
        <v>10828</v>
      </c>
      <c r="C2103" s="8">
        <v>0</v>
      </c>
      <c r="L2103"/>
      <c r="M2103"/>
    </row>
    <row r="2104" spans="2:13" x14ac:dyDescent="0.35">
      <c r="B2104" s="6" t="s">
        <v>14648</v>
      </c>
      <c r="C2104" s="8">
        <v>0</v>
      </c>
      <c r="L2104"/>
      <c r="M2104"/>
    </row>
    <row r="2105" spans="2:13" x14ac:dyDescent="0.35">
      <c r="B2105" s="6" t="s">
        <v>10829</v>
      </c>
      <c r="C2105" s="8">
        <v>0</v>
      </c>
      <c r="L2105"/>
      <c r="M2105"/>
    </row>
    <row r="2106" spans="2:13" x14ac:dyDescent="0.35">
      <c r="B2106" s="6" t="s">
        <v>14656</v>
      </c>
      <c r="C2106" s="8">
        <v>0</v>
      </c>
      <c r="L2106"/>
      <c r="M2106"/>
    </row>
    <row r="2107" spans="2:13" x14ac:dyDescent="0.35">
      <c r="B2107" s="6" t="s">
        <v>10830</v>
      </c>
      <c r="C2107" s="8">
        <v>0</v>
      </c>
      <c r="L2107"/>
      <c r="M2107"/>
    </row>
    <row r="2108" spans="2:13" x14ac:dyDescent="0.35">
      <c r="B2108" s="6" t="s">
        <v>14664</v>
      </c>
      <c r="C2108" s="8">
        <v>0</v>
      </c>
      <c r="L2108"/>
      <c r="M2108"/>
    </row>
    <row r="2109" spans="2:13" x14ac:dyDescent="0.35">
      <c r="B2109" s="6" t="s">
        <v>10831</v>
      </c>
      <c r="C2109" s="8">
        <v>0</v>
      </c>
      <c r="L2109"/>
      <c r="M2109"/>
    </row>
    <row r="2110" spans="2:13" x14ac:dyDescent="0.35">
      <c r="B2110" s="6" t="s">
        <v>14672</v>
      </c>
      <c r="C2110" s="8">
        <v>0</v>
      </c>
      <c r="L2110"/>
      <c r="M2110"/>
    </row>
    <row r="2111" spans="2:13" x14ac:dyDescent="0.35">
      <c r="B2111" s="6" t="s">
        <v>10832</v>
      </c>
      <c r="C2111" s="8">
        <v>0</v>
      </c>
      <c r="L2111"/>
      <c r="M2111"/>
    </row>
    <row r="2112" spans="2:13" x14ac:dyDescent="0.35">
      <c r="B2112" s="6" t="s">
        <v>14680</v>
      </c>
      <c r="C2112" s="8">
        <v>0</v>
      </c>
      <c r="L2112"/>
      <c r="M2112"/>
    </row>
    <row r="2113" spans="2:13" x14ac:dyDescent="0.35">
      <c r="B2113" s="6" t="s">
        <v>10833</v>
      </c>
      <c r="C2113" s="8">
        <v>0</v>
      </c>
      <c r="L2113"/>
      <c r="M2113"/>
    </row>
    <row r="2114" spans="2:13" x14ac:dyDescent="0.35">
      <c r="B2114" s="6" t="s">
        <v>14688</v>
      </c>
      <c r="C2114" s="8">
        <v>0</v>
      </c>
      <c r="L2114"/>
      <c r="M2114"/>
    </row>
    <row r="2115" spans="2:13" x14ac:dyDescent="0.35">
      <c r="B2115" s="6" t="s">
        <v>9792</v>
      </c>
      <c r="C2115" s="8">
        <v>0</v>
      </c>
      <c r="L2115"/>
      <c r="M2115"/>
    </row>
    <row r="2116" spans="2:13" x14ac:dyDescent="0.35">
      <c r="B2116" s="6" t="s">
        <v>14696</v>
      </c>
      <c r="C2116" s="8">
        <v>0</v>
      </c>
      <c r="L2116"/>
      <c r="M2116"/>
    </row>
    <row r="2117" spans="2:13" x14ac:dyDescent="0.35">
      <c r="B2117" s="6" t="s">
        <v>10835</v>
      </c>
      <c r="C2117" s="8">
        <v>0</v>
      </c>
      <c r="L2117"/>
      <c r="M2117"/>
    </row>
    <row r="2118" spans="2:13" x14ac:dyDescent="0.35">
      <c r="B2118" s="6" t="s">
        <v>14704</v>
      </c>
      <c r="C2118" s="8">
        <v>0</v>
      </c>
      <c r="L2118"/>
      <c r="M2118"/>
    </row>
    <row r="2119" spans="2:13" x14ac:dyDescent="0.35">
      <c r="B2119" s="6" t="s">
        <v>10836</v>
      </c>
      <c r="C2119" s="8">
        <v>0</v>
      </c>
      <c r="L2119"/>
      <c r="M2119"/>
    </row>
    <row r="2120" spans="2:13" x14ac:dyDescent="0.35">
      <c r="B2120" s="6" t="s">
        <v>14712</v>
      </c>
      <c r="C2120" s="8">
        <v>0</v>
      </c>
      <c r="L2120"/>
      <c r="M2120"/>
    </row>
    <row r="2121" spans="2:13" x14ac:dyDescent="0.35">
      <c r="B2121" s="6" t="s">
        <v>10837</v>
      </c>
      <c r="C2121" s="8">
        <v>0</v>
      </c>
      <c r="L2121"/>
      <c r="M2121"/>
    </row>
    <row r="2122" spans="2:13" x14ac:dyDescent="0.35">
      <c r="B2122" s="6" t="s">
        <v>14720</v>
      </c>
      <c r="C2122" s="8">
        <v>0</v>
      </c>
      <c r="L2122"/>
      <c r="M2122"/>
    </row>
    <row r="2123" spans="2:13" x14ac:dyDescent="0.35">
      <c r="B2123" s="6" t="s">
        <v>10838</v>
      </c>
      <c r="C2123" s="8">
        <v>0</v>
      </c>
      <c r="L2123"/>
      <c r="M2123"/>
    </row>
    <row r="2124" spans="2:13" x14ac:dyDescent="0.35">
      <c r="B2124" s="6" t="s">
        <v>14728</v>
      </c>
      <c r="C2124" s="8">
        <v>0</v>
      </c>
      <c r="L2124"/>
      <c r="M2124"/>
    </row>
    <row r="2125" spans="2:13" x14ac:dyDescent="0.35">
      <c r="B2125" s="6" t="s">
        <v>10839</v>
      </c>
      <c r="C2125" s="8">
        <v>0</v>
      </c>
      <c r="L2125"/>
      <c r="M2125"/>
    </row>
    <row r="2126" spans="2:13" x14ac:dyDescent="0.35">
      <c r="B2126" s="6" t="s">
        <v>10095</v>
      </c>
      <c r="C2126" s="8">
        <v>0</v>
      </c>
      <c r="L2126"/>
      <c r="M2126"/>
    </row>
    <row r="2127" spans="2:13" x14ac:dyDescent="0.35">
      <c r="B2127" s="6" t="s">
        <v>10840</v>
      </c>
      <c r="C2127" s="8">
        <v>0</v>
      </c>
      <c r="L2127"/>
      <c r="M2127"/>
    </row>
    <row r="2128" spans="2:13" x14ac:dyDescent="0.35">
      <c r="B2128" s="6" t="s">
        <v>14744</v>
      </c>
      <c r="C2128" s="8">
        <v>0</v>
      </c>
      <c r="L2128"/>
      <c r="M2128"/>
    </row>
    <row r="2129" spans="2:13" x14ac:dyDescent="0.35">
      <c r="B2129" s="6" t="s">
        <v>10841</v>
      </c>
      <c r="C2129" s="8">
        <v>0</v>
      </c>
      <c r="L2129"/>
      <c r="M2129"/>
    </row>
    <row r="2130" spans="2:13" x14ac:dyDescent="0.35">
      <c r="B2130" s="6" t="s">
        <v>14752</v>
      </c>
      <c r="C2130" s="8">
        <v>0</v>
      </c>
      <c r="L2130"/>
      <c r="M2130"/>
    </row>
    <row r="2131" spans="2:13" x14ac:dyDescent="0.35">
      <c r="B2131" s="6" t="s">
        <v>10842</v>
      </c>
      <c r="C2131" s="8">
        <v>0</v>
      </c>
      <c r="L2131"/>
      <c r="M2131"/>
    </row>
    <row r="2132" spans="2:13" x14ac:dyDescent="0.35">
      <c r="B2132" s="6" t="s">
        <v>14760</v>
      </c>
      <c r="C2132" s="8">
        <v>0</v>
      </c>
      <c r="L2132"/>
      <c r="M2132"/>
    </row>
    <row r="2133" spans="2:13" x14ac:dyDescent="0.35">
      <c r="B2133" s="6" t="s">
        <v>10843</v>
      </c>
      <c r="C2133" s="8">
        <v>0</v>
      </c>
      <c r="L2133"/>
      <c r="M2133"/>
    </row>
    <row r="2134" spans="2:13" x14ac:dyDescent="0.35">
      <c r="B2134" s="6" t="s">
        <v>14768</v>
      </c>
      <c r="C2134" s="8">
        <v>0</v>
      </c>
      <c r="L2134"/>
      <c r="M2134"/>
    </row>
    <row r="2135" spans="2:13" x14ac:dyDescent="0.35">
      <c r="B2135" s="6" t="s">
        <v>10844</v>
      </c>
      <c r="C2135" s="8">
        <v>0</v>
      </c>
      <c r="L2135"/>
      <c r="M2135"/>
    </row>
    <row r="2136" spans="2:13" x14ac:dyDescent="0.35">
      <c r="B2136" s="6" t="s">
        <v>14776</v>
      </c>
      <c r="C2136" s="8">
        <v>0</v>
      </c>
      <c r="L2136"/>
      <c r="M2136"/>
    </row>
    <row r="2137" spans="2:13" x14ac:dyDescent="0.35">
      <c r="B2137" s="6" t="s">
        <v>9793</v>
      </c>
      <c r="C2137" s="8">
        <v>0</v>
      </c>
      <c r="L2137"/>
      <c r="M2137"/>
    </row>
    <row r="2138" spans="2:13" x14ac:dyDescent="0.35">
      <c r="B2138" s="6" t="s">
        <v>14784</v>
      </c>
      <c r="C2138" s="8">
        <v>0</v>
      </c>
      <c r="L2138"/>
      <c r="M2138"/>
    </row>
    <row r="2139" spans="2:13" x14ac:dyDescent="0.35">
      <c r="B2139" s="6" t="s">
        <v>10846</v>
      </c>
      <c r="C2139" s="8">
        <v>0</v>
      </c>
      <c r="L2139"/>
      <c r="M2139"/>
    </row>
    <row r="2140" spans="2:13" x14ac:dyDescent="0.35">
      <c r="B2140" s="6" t="s">
        <v>14792</v>
      </c>
      <c r="C2140" s="8">
        <v>0</v>
      </c>
      <c r="L2140"/>
      <c r="M2140"/>
    </row>
    <row r="2141" spans="2:13" x14ac:dyDescent="0.35">
      <c r="B2141" s="6" t="s">
        <v>10847</v>
      </c>
      <c r="C2141" s="8">
        <v>0</v>
      </c>
      <c r="L2141"/>
      <c r="M2141"/>
    </row>
    <row r="2142" spans="2:13" x14ac:dyDescent="0.35">
      <c r="B2142" s="6" t="s">
        <v>14800</v>
      </c>
      <c r="C2142" s="8">
        <v>0</v>
      </c>
      <c r="L2142"/>
      <c r="M2142"/>
    </row>
    <row r="2143" spans="2:13" x14ac:dyDescent="0.35">
      <c r="B2143" s="6" t="s">
        <v>10848</v>
      </c>
      <c r="C2143" s="8">
        <v>0</v>
      </c>
      <c r="L2143"/>
      <c r="M2143"/>
    </row>
    <row r="2144" spans="2:13" x14ac:dyDescent="0.35">
      <c r="B2144" s="6" t="s">
        <v>14808</v>
      </c>
      <c r="C2144" s="8">
        <v>0</v>
      </c>
      <c r="L2144"/>
      <c r="M2144"/>
    </row>
    <row r="2145" spans="2:13" x14ac:dyDescent="0.35">
      <c r="B2145" s="6" t="s">
        <v>10849</v>
      </c>
      <c r="C2145" s="8">
        <v>0</v>
      </c>
      <c r="L2145"/>
      <c r="M2145"/>
    </row>
    <row r="2146" spans="2:13" x14ac:dyDescent="0.35">
      <c r="B2146" s="6" t="s">
        <v>14816</v>
      </c>
      <c r="C2146" s="8">
        <v>0</v>
      </c>
      <c r="L2146"/>
      <c r="M2146"/>
    </row>
    <row r="2147" spans="2:13" x14ac:dyDescent="0.35">
      <c r="B2147" s="6" t="s">
        <v>10850</v>
      </c>
      <c r="C2147" s="8">
        <v>0</v>
      </c>
      <c r="L2147"/>
      <c r="M2147"/>
    </row>
    <row r="2148" spans="2:13" x14ac:dyDescent="0.35">
      <c r="B2148" s="6" t="s">
        <v>14824</v>
      </c>
      <c r="C2148" s="8">
        <v>0</v>
      </c>
      <c r="L2148"/>
      <c r="M2148"/>
    </row>
    <row r="2149" spans="2:13" x14ac:dyDescent="0.35">
      <c r="B2149" s="6" t="s">
        <v>10851</v>
      </c>
      <c r="C2149" s="8">
        <v>0</v>
      </c>
      <c r="L2149"/>
      <c r="M2149"/>
    </row>
    <row r="2150" spans="2:13" x14ac:dyDescent="0.35">
      <c r="B2150" s="6" t="s">
        <v>14832</v>
      </c>
      <c r="C2150" s="8">
        <v>0</v>
      </c>
      <c r="L2150"/>
      <c r="M2150"/>
    </row>
    <row r="2151" spans="2:13" x14ac:dyDescent="0.35">
      <c r="B2151" s="6" t="s">
        <v>10852</v>
      </c>
      <c r="C2151" s="8">
        <v>0</v>
      </c>
      <c r="L2151"/>
      <c r="M2151"/>
    </row>
    <row r="2152" spans="2:13" x14ac:dyDescent="0.35">
      <c r="B2152" s="6" t="s">
        <v>14840</v>
      </c>
      <c r="C2152" s="8">
        <v>0</v>
      </c>
      <c r="L2152"/>
      <c r="M2152"/>
    </row>
    <row r="2153" spans="2:13" x14ac:dyDescent="0.35">
      <c r="B2153" s="6" t="s">
        <v>9794</v>
      </c>
      <c r="C2153" s="8">
        <v>0</v>
      </c>
      <c r="L2153"/>
      <c r="M2153"/>
    </row>
    <row r="2154" spans="2:13" x14ac:dyDescent="0.35">
      <c r="B2154" s="6" t="s">
        <v>14848</v>
      </c>
      <c r="C2154" s="8">
        <v>0</v>
      </c>
      <c r="L2154"/>
      <c r="M2154"/>
    </row>
    <row r="2155" spans="2:13" x14ac:dyDescent="0.35">
      <c r="B2155" s="6" t="s">
        <v>10854</v>
      </c>
      <c r="C2155" s="8">
        <v>0</v>
      </c>
      <c r="L2155"/>
      <c r="M2155"/>
    </row>
    <row r="2156" spans="2:13" x14ac:dyDescent="0.35">
      <c r="B2156" s="6" t="s">
        <v>14856</v>
      </c>
      <c r="C2156" s="8">
        <v>0</v>
      </c>
      <c r="L2156"/>
      <c r="M2156"/>
    </row>
    <row r="2157" spans="2:13" x14ac:dyDescent="0.35">
      <c r="B2157" s="6" t="s">
        <v>10855</v>
      </c>
      <c r="C2157" s="8">
        <v>0</v>
      </c>
      <c r="L2157"/>
      <c r="M2157"/>
    </row>
    <row r="2158" spans="2:13" x14ac:dyDescent="0.35">
      <c r="B2158" s="6" t="s">
        <v>14864</v>
      </c>
      <c r="C2158" s="8">
        <v>0</v>
      </c>
      <c r="L2158"/>
      <c r="M2158"/>
    </row>
    <row r="2159" spans="2:13" x14ac:dyDescent="0.35">
      <c r="B2159" s="6" t="s">
        <v>10856</v>
      </c>
      <c r="C2159" s="8">
        <v>0</v>
      </c>
      <c r="L2159"/>
      <c r="M2159"/>
    </row>
    <row r="2160" spans="2:13" x14ac:dyDescent="0.35">
      <c r="B2160" s="6" t="s">
        <v>14872</v>
      </c>
      <c r="C2160" s="8">
        <v>0</v>
      </c>
      <c r="L2160"/>
      <c r="M2160"/>
    </row>
    <row r="2161" spans="2:13" x14ac:dyDescent="0.35">
      <c r="B2161" s="6" t="s">
        <v>10857</v>
      </c>
      <c r="C2161" s="8">
        <v>0</v>
      </c>
      <c r="L2161"/>
      <c r="M2161"/>
    </row>
    <row r="2162" spans="2:13" x14ac:dyDescent="0.35">
      <c r="B2162" s="6" t="s">
        <v>14880</v>
      </c>
      <c r="C2162" s="8">
        <v>0</v>
      </c>
      <c r="L2162"/>
      <c r="M2162"/>
    </row>
    <row r="2163" spans="2:13" x14ac:dyDescent="0.35">
      <c r="B2163" s="6" t="s">
        <v>10858</v>
      </c>
      <c r="C2163" s="8">
        <v>0</v>
      </c>
      <c r="L2163"/>
      <c r="M2163"/>
    </row>
    <row r="2164" spans="2:13" x14ac:dyDescent="0.35">
      <c r="B2164" s="6" t="s">
        <v>14888</v>
      </c>
      <c r="C2164" s="8">
        <v>0</v>
      </c>
      <c r="L2164"/>
      <c r="M2164"/>
    </row>
    <row r="2165" spans="2:13" x14ac:dyDescent="0.35">
      <c r="B2165" s="6" t="s">
        <v>10859</v>
      </c>
      <c r="C2165" s="8">
        <v>0</v>
      </c>
      <c r="L2165"/>
      <c r="M2165"/>
    </row>
    <row r="2166" spans="2:13" x14ac:dyDescent="0.35">
      <c r="B2166" s="6" t="s">
        <v>14896</v>
      </c>
      <c r="C2166" s="8">
        <v>0</v>
      </c>
      <c r="L2166"/>
      <c r="M2166"/>
    </row>
    <row r="2167" spans="2:13" x14ac:dyDescent="0.35">
      <c r="B2167" s="6" t="s">
        <v>10860</v>
      </c>
      <c r="C2167" s="8">
        <v>0</v>
      </c>
      <c r="L2167"/>
      <c r="M2167"/>
    </row>
    <row r="2168" spans="2:13" x14ac:dyDescent="0.35">
      <c r="B2168" s="6" t="s">
        <v>14904</v>
      </c>
      <c r="C2168" s="8">
        <v>0</v>
      </c>
      <c r="L2168"/>
      <c r="M2168"/>
    </row>
    <row r="2169" spans="2:13" x14ac:dyDescent="0.35">
      <c r="B2169" s="6" t="s">
        <v>10861</v>
      </c>
      <c r="C2169" s="8">
        <v>0</v>
      </c>
      <c r="L2169"/>
      <c r="M2169"/>
    </row>
    <row r="2170" spans="2:13" x14ac:dyDescent="0.35">
      <c r="B2170" s="6" t="s">
        <v>14912</v>
      </c>
      <c r="C2170" s="8">
        <v>0</v>
      </c>
      <c r="L2170"/>
      <c r="M2170"/>
    </row>
    <row r="2171" spans="2:13" x14ac:dyDescent="0.35">
      <c r="B2171" s="6" t="s">
        <v>10862</v>
      </c>
      <c r="C2171" s="8">
        <v>0</v>
      </c>
      <c r="L2171"/>
      <c r="M2171"/>
    </row>
    <row r="2172" spans="2:13" x14ac:dyDescent="0.35">
      <c r="B2172" s="6" t="s">
        <v>14920</v>
      </c>
      <c r="C2172" s="8">
        <v>0</v>
      </c>
      <c r="L2172"/>
      <c r="M2172"/>
    </row>
    <row r="2173" spans="2:13" x14ac:dyDescent="0.35">
      <c r="B2173" s="6" t="s">
        <v>10863</v>
      </c>
      <c r="C2173" s="8">
        <v>0</v>
      </c>
      <c r="L2173"/>
      <c r="M2173"/>
    </row>
    <row r="2174" spans="2:13" x14ac:dyDescent="0.35">
      <c r="B2174" s="6" t="s">
        <v>14928</v>
      </c>
      <c r="C2174" s="8">
        <v>0</v>
      </c>
      <c r="L2174"/>
      <c r="M2174"/>
    </row>
    <row r="2175" spans="2:13" x14ac:dyDescent="0.35">
      <c r="B2175" s="6" t="s">
        <v>10864</v>
      </c>
      <c r="C2175" s="8">
        <v>0</v>
      </c>
      <c r="L2175"/>
      <c r="M2175"/>
    </row>
    <row r="2176" spans="2:13" x14ac:dyDescent="0.35">
      <c r="B2176" s="6" t="s">
        <v>14936</v>
      </c>
      <c r="C2176" s="8">
        <v>0</v>
      </c>
      <c r="L2176"/>
      <c r="M2176"/>
    </row>
    <row r="2177" spans="2:13" x14ac:dyDescent="0.35">
      <c r="B2177" s="6" t="s">
        <v>10865</v>
      </c>
      <c r="C2177" s="8">
        <v>0</v>
      </c>
      <c r="L2177"/>
      <c r="M2177"/>
    </row>
    <row r="2178" spans="2:13" x14ac:dyDescent="0.35">
      <c r="B2178" s="6" t="s">
        <v>14944</v>
      </c>
      <c r="C2178" s="8">
        <v>0</v>
      </c>
      <c r="L2178"/>
      <c r="M2178"/>
    </row>
    <row r="2179" spans="2:13" x14ac:dyDescent="0.35">
      <c r="B2179" s="6" t="s">
        <v>10866</v>
      </c>
      <c r="C2179" s="8">
        <v>0</v>
      </c>
      <c r="L2179"/>
      <c r="M2179"/>
    </row>
    <row r="2180" spans="2:13" x14ac:dyDescent="0.35">
      <c r="B2180" s="6" t="s">
        <v>14952</v>
      </c>
      <c r="C2180" s="8">
        <v>0</v>
      </c>
      <c r="L2180"/>
      <c r="M2180"/>
    </row>
    <row r="2181" spans="2:13" x14ac:dyDescent="0.35">
      <c r="B2181" s="6" t="s">
        <v>10867</v>
      </c>
      <c r="C2181" s="8">
        <v>0</v>
      </c>
      <c r="L2181"/>
      <c r="M2181"/>
    </row>
    <row r="2182" spans="2:13" x14ac:dyDescent="0.35">
      <c r="B2182" s="6" t="s">
        <v>14960</v>
      </c>
      <c r="C2182" s="8">
        <v>0</v>
      </c>
      <c r="L2182"/>
      <c r="M2182"/>
    </row>
    <row r="2183" spans="2:13" x14ac:dyDescent="0.35">
      <c r="B2183" s="6" t="s">
        <v>10868</v>
      </c>
      <c r="C2183" s="8">
        <v>0</v>
      </c>
      <c r="L2183"/>
      <c r="M2183"/>
    </row>
    <row r="2184" spans="2:13" x14ac:dyDescent="0.35">
      <c r="B2184" s="6" t="s">
        <v>14968</v>
      </c>
      <c r="C2184" s="8">
        <v>0</v>
      </c>
      <c r="L2184"/>
      <c r="M2184"/>
    </row>
    <row r="2185" spans="2:13" x14ac:dyDescent="0.35">
      <c r="B2185" s="6" t="s">
        <v>10869</v>
      </c>
      <c r="C2185" s="8">
        <v>0</v>
      </c>
      <c r="L2185"/>
      <c r="M2185"/>
    </row>
    <row r="2186" spans="2:13" x14ac:dyDescent="0.35">
      <c r="B2186" s="6" t="s">
        <v>14976</v>
      </c>
      <c r="C2186" s="8">
        <v>0</v>
      </c>
      <c r="L2186"/>
      <c r="M2186"/>
    </row>
    <row r="2187" spans="2:13" x14ac:dyDescent="0.35">
      <c r="B2187" s="6" t="s">
        <v>10210</v>
      </c>
      <c r="C2187" s="8">
        <v>0</v>
      </c>
      <c r="L2187"/>
      <c r="M2187"/>
    </row>
    <row r="2188" spans="2:13" x14ac:dyDescent="0.35">
      <c r="B2188" s="6" t="s">
        <v>14984</v>
      </c>
      <c r="C2188" s="8">
        <v>0</v>
      </c>
      <c r="L2188"/>
      <c r="M2188"/>
    </row>
    <row r="2189" spans="2:13" x14ac:dyDescent="0.35">
      <c r="B2189" s="6" t="s">
        <v>10871</v>
      </c>
      <c r="C2189" s="8">
        <v>0</v>
      </c>
      <c r="L2189"/>
      <c r="M2189"/>
    </row>
    <row r="2190" spans="2:13" x14ac:dyDescent="0.35">
      <c r="B2190" s="6" t="s">
        <v>14992</v>
      </c>
      <c r="C2190" s="8">
        <v>0</v>
      </c>
      <c r="L2190"/>
      <c r="M2190"/>
    </row>
    <row r="2191" spans="2:13" x14ac:dyDescent="0.35">
      <c r="B2191" s="6" t="s">
        <v>10872</v>
      </c>
      <c r="C2191" s="8">
        <v>0</v>
      </c>
      <c r="L2191"/>
      <c r="M2191"/>
    </row>
    <row r="2192" spans="2:13" x14ac:dyDescent="0.35">
      <c r="B2192" s="6" t="s">
        <v>15000</v>
      </c>
      <c r="C2192" s="8">
        <v>0</v>
      </c>
      <c r="L2192"/>
      <c r="M2192"/>
    </row>
    <row r="2193" spans="2:13" x14ac:dyDescent="0.35">
      <c r="B2193" s="6" t="s">
        <v>10873</v>
      </c>
      <c r="C2193" s="8">
        <v>0</v>
      </c>
      <c r="L2193"/>
      <c r="M2193"/>
    </row>
    <row r="2194" spans="2:13" x14ac:dyDescent="0.35">
      <c r="B2194" s="6" t="s">
        <v>15008</v>
      </c>
      <c r="C2194" s="8">
        <v>0</v>
      </c>
      <c r="L2194"/>
      <c r="M2194"/>
    </row>
    <row r="2195" spans="2:13" x14ac:dyDescent="0.35">
      <c r="B2195" s="6" t="s">
        <v>10874</v>
      </c>
      <c r="C2195" s="8">
        <v>0</v>
      </c>
      <c r="L2195"/>
      <c r="M2195"/>
    </row>
    <row r="2196" spans="2:13" x14ac:dyDescent="0.35">
      <c r="B2196" s="6" t="s">
        <v>15016</v>
      </c>
      <c r="C2196" s="8">
        <v>0</v>
      </c>
      <c r="L2196"/>
      <c r="M2196"/>
    </row>
    <row r="2197" spans="2:13" x14ac:dyDescent="0.35">
      <c r="B2197" s="6" t="s">
        <v>10875</v>
      </c>
      <c r="C2197" s="8">
        <v>0</v>
      </c>
      <c r="L2197"/>
      <c r="M2197"/>
    </row>
    <row r="2198" spans="2:13" x14ac:dyDescent="0.35">
      <c r="B2198" s="6" t="s">
        <v>15024</v>
      </c>
      <c r="C2198" s="8">
        <v>0</v>
      </c>
      <c r="L2198"/>
      <c r="M2198"/>
    </row>
    <row r="2199" spans="2:13" x14ac:dyDescent="0.35">
      <c r="B2199" s="6" t="s">
        <v>10876</v>
      </c>
      <c r="C2199" s="8">
        <v>0</v>
      </c>
      <c r="L2199"/>
      <c r="M2199"/>
    </row>
    <row r="2200" spans="2:13" x14ac:dyDescent="0.35">
      <c r="B2200" s="6" t="s">
        <v>15032</v>
      </c>
      <c r="C2200" s="8">
        <v>0</v>
      </c>
      <c r="L2200"/>
      <c r="M2200"/>
    </row>
    <row r="2201" spans="2:13" x14ac:dyDescent="0.35">
      <c r="B2201" s="6" t="s">
        <v>10877</v>
      </c>
      <c r="C2201" s="8">
        <v>0</v>
      </c>
      <c r="L2201"/>
      <c r="M2201"/>
    </row>
    <row r="2202" spans="2:13" x14ac:dyDescent="0.35">
      <c r="B2202" s="6" t="s">
        <v>15040</v>
      </c>
      <c r="C2202" s="8">
        <v>0</v>
      </c>
      <c r="L2202"/>
      <c r="M2202"/>
    </row>
    <row r="2203" spans="2:13" x14ac:dyDescent="0.35">
      <c r="B2203" s="6" t="s">
        <v>10878</v>
      </c>
      <c r="C2203" s="8">
        <v>0</v>
      </c>
      <c r="L2203"/>
      <c r="M2203"/>
    </row>
    <row r="2204" spans="2:13" x14ac:dyDescent="0.35">
      <c r="B2204" s="6" t="s">
        <v>15048</v>
      </c>
      <c r="C2204" s="8">
        <v>0</v>
      </c>
      <c r="L2204"/>
      <c r="M2204"/>
    </row>
    <row r="2205" spans="2:13" x14ac:dyDescent="0.35">
      <c r="B2205" s="6" t="s">
        <v>10879</v>
      </c>
      <c r="C2205" s="8">
        <v>0</v>
      </c>
      <c r="L2205"/>
      <c r="M2205"/>
    </row>
    <row r="2206" spans="2:13" x14ac:dyDescent="0.35">
      <c r="B2206" s="6" t="s">
        <v>15056</v>
      </c>
      <c r="C2206" s="8">
        <v>0</v>
      </c>
      <c r="L2206"/>
      <c r="M2206"/>
    </row>
    <row r="2207" spans="2:13" x14ac:dyDescent="0.35">
      <c r="B2207" s="6" t="s">
        <v>10880</v>
      </c>
      <c r="C2207" s="8">
        <v>0</v>
      </c>
      <c r="L2207"/>
      <c r="M2207"/>
    </row>
    <row r="2208" spans="2:13" x14ac:dyDescent="0.35">
      <c r="B2208" s="6" t="s">
        <v>15064</v>
      </c>
      <c r="C2208" s="8">
        <v>0</v>
      </c>
      <c r="L2208"/>
      <c r="M2208"/>
    </row>
    <row r="2209" spans="2:13" x14ac:dyDescent="0.35">
      <c r="B2209" s="6" t="s">
        <v>10881</v>
      </c>
      <c r="C2209" s="8">
        <v>0</v>
      </c>
      <c r="L2209"/>
      <c r="M2209"/>
    </row>
    <row r="2210" spans="2:13" x14ac:dyDescent="0.35">
      <c r="B2210" s="6" t="s">
        <v>15072</v>
      </c>
      <c r="C2210" s="8">
        <v>0</v>
      </c>
      <c r="L2210"/>
      <c r="M2210"/>
    </row>
    <row r="2211" spans="2:13" x14ac:dyDescent="0.35">
      <c r="B2211" s="6" t="s">
        <v>10882</v>
      </c>
      <c r="C2211" s="8">
        <v>0</v>
      </c>
      <c r="L2211"/>
      <c r="M2211"/>
    </row>
    <row r="2212" spans="2:13" x14ac:dyDescent="0.35">
      <c r="B2212" s="6" t="s">
        <v>15080</v>
      </c>
      <c r="C2212" s="8">
        <v>0</v>
      </c>
      <c r="L2212"/>
      <c r="M2212"/>
    </row>
    <row r="2213" spans="2:13" x14ac:dyDescent="0.35">
      <c r="B2213" s="6" t="s">
        <v>10883</v>
      </c>
      <c r="C2213" s="8">
        <v>0</v>
      </c>
      <c r="L2213"/>
      <c r="M2213"/>
    </row>
    <row r="2214" spans="2:13" x14ac:dyDescent="0.35">
      <c r="B2214" s="6" t="s">
        <v>15088</v>
      </c>
      <c r="C2214" s="8">
        <v>0</v>
      </c>
      <c r="L2214"/>
      <c r="M2214"/>
    </row>
    <row r="2215" spans="2:13" x14ac:dyDescent="0.35">
      <c r="B2215" s="6" t="s">
        <v>10211</v>
      </c>
      <c r="C2215" s="8">
        <v>0</v>
      </c>
      <c r="L2215"/>
      <c r="M2215"/>
    </row>
    <row r="2216" spans="2:13" x14ac:dyDescent="0.35">
      <c r="B2216" s="6" t="s">
        <v>15096</v>
      </c>
      <c r="C2216" s="8">
        <v>0</v>
      </c>
      <c r="L2216"/>
      <c r="M2216"/>
    </row>
    <row r="2217" spans="2:13" x14ac:dyDescent="0.35">
      <c r="B2217" s="6" t="s">
        <v>10885</v>
      </c>
      <c r="C2217" s="8">
        <v>0</v>
      </c>
      <c r="L2217"/>
      <c r="M2217"/>
    </row>
    <row r="2218" spans="2:13" x14ac:dyDescent="0.35">
      <c r="B2218" s="6" t="s">
        <v>15104</v>
      </c>
      <c r="C2218" s="8">
        <v>0</v>
      </c>
      <c r="L2218"/>
      <c r="M2218"/>
    </row>
    <row r="2219" spans="2:13" x14ac:dyDescent="0.35">
      <c r="B2219" s="6" t="s">
        <v>10886</v>
      </c>
      <c r="C2219" s="8">
        <v>0</v>
      </c>
      <c r="L2219"/>
      <c r="M2219"/>
    </row>
    <row r="2220" spans="2:13" x14ac:dyDescent="0.35">
      <c r="B2220" s="6" t="s">
        <v>15112</v>
      </c>
      <c r="C2220" s="8">
        <v>0</v>
      </c>
      <c r="L2220"/>
      <c r="M2220"/>
    </row>
    <row r="2221" spans="2:13" x14ac:dyDescent="0.35">
      <c r="B2221" s="6" t="s">
        <v>10887</v>
      </c>
      <c r="C2221" s="8">
        <v>0</v>
      </c>
      <c r="L2221"/>
      <c r="M2221"/>
    </row>
    <row r="2222" spans="2:13" x14ac:dyDescent="0.35">
      <c r="B2222" s="6" t="s">
        <v>15120</v>
      </c>
      <c r="C2222" s="8">
        <v>0</v>
      </c>
      <c r="L2222"/>
      <c r="M2222"/>
    </row>
    <row r="2223" spans="2:13" x14ac:dyDescent="0.35">
      <c r="B2223" s="6" t="s">
        <v>10888</v>
      </c>
      <c r="C2223" s="8">
        <v>0</v>
      </c>
      <c r="L2223"/>
      <c r="M2223"/>
    </row>
    <row r="2224" spans="2:13" x14ac:dyDescent="0.35">
      <c r="B2224" s="6" t="s">
        <v>15128</v>
      </c>
      <c r="C2224" s="8">
        <v>0</v>
      </c>
      <c r="L2224"/>
      <c r="M2224"/>
    </row>
    <row r="2225" spans="2:13" x14ac:dyDescent="0.35">
      <c r="B2225" s="6" t="s">
        <v>10889</v>
      </c>
      <c r="C2225" s="8">
        <v>0</v>
      </c>
      <c r="L2225"/>
      <c r="M2225"/>
    </row>
    <row r="2226" spans="2:13" x14ac:dyDescent="0.35">
      <c r="B2226" s="6" t="s">
        <v>15136</v>
      </c>
      <c r="C2226" s="8">
        <v>0</v>
      </c>
      <c r="L2226"/>
      <c r="M2226"/>
    </row>
    <row r="2227" spans="2:13" x14ac:dyDescent="0.35">
      <c r="B2227" s="6" t="s">
        <v>10890</v>
      </c>
      <c r="C2227" s="8">
        <v>0</v>
      </c>
      <c r="L2227"/>
      <c r="M2227"/>
    </row>
    <row r="2228" spans="2:13" x14ac:dyDescent="0.35">
      <c r="B2228" s="6" t="s">
        <v>9880</v>
      </c>
      <c r="C2228" s="8">
        <v>0</v>
      </c>
      <c r="L2228"/>
      <c r="M2228"/>
    </row>
    <row r="2229" spans="2:13" x14ac:dyDescent="0.35">
      <c r="B2229" s="6" t="s">
        <v>10891</v>
      </c>
      <c r="C2229" s="8">
        <v>0</v>
      </c>
      <c r="L2229"/>
      <c r="M2229"/>
    </row>
    <row r="2230" spans="2:13" x14ac:dyDescent="0.35">
      <c r="B2230" s="6" t="s">
        <v>10104</v>
      </c>
      <c r="C2230" s="8">
        <v>0</v>
      </c>
      <c r="L2230"/>
      <c r="M2230"/>
    </row>
    <row r="2231" spans="2:13" x14ac:dyDescent="0.35">
      <c r="B2231" s="6" t="s">
        <v>10892</v>
      </c>
      <c r="C2231" s="8">
        <v>0</v>
      </c>
      <c r="L2231"/>
      <c r="M2231"/>
    </row>
    <row r="2232" spans="2:13" x14ac:dyDescent="0.35">
      <c r="B2232" s="6" t="s">
        <v>15160</v>
      </c>
      <c r="C2232" s="8">
        <v>0</v>
      </c>
      <c r="L2232"/>
      <c r="M2232"/>
    </row>
    <row r="2233" spans="2:13" x14ac:dyDescent="0.35">
      <c r="B2233" s="6" t="s">
        <v>10893</v>
      </c>
      <c r="C2233" s="8">
        <v>0</v>
      </c>
      <c r="L2233"/>
      <c r="M2233"/>
    </row>
    <row r="2234" spans="2:13" x14ac:dyDescent="0.35">
      <c r="B2234" s="6" t="s">
        <v>15168</v>
      </c>
      <c r="C2234" s="8">
        <v>0</v>
      </c>
      <c r="L2234"/>
      <c r="M2234"/>
    </row>
    <row r="2235" spans="2:13" x14ac:dyDescent="0.35">
      <c r="B2235" s="6" t="s">
        <v>10894</v>
      </c>
      <c r="C2235" s="8">
        <v>0</v>
      </c>
      <c r="L2235"/>
      <c r="M2235"/>
    </row>
    <row r="2236" spans="2:13" x14ac:dyDescent="0.35">
      <c r="B2236" s="6" t="s">
        <v>15176</v>
      </c>
      <c r="C2236" s="8">
        <v>0</v>
      </c>
      <c r="L2236"/>
      <c r="M2236"/>
    </row>
    <row r="2237" spans="2:13" x14ac:dyDescent="0.35">
      <c r="B2237" s="6" t="s">
        <v>10895</v>
      </c>
      <c r="C2237" s="8">
        <v>0</v>
      </c>
      <c r="L2237"/>
      <c r="M2237"/>
    </row>
    <row r="2238" spans="2:13" x14ac:dyDescent="0.35">
      <c r="B2238" s="6" t="s">
        <v>15184</v>
      </c>
      <c r="C2238" s="8">
        <v>0</v>
      </c>
      <c r="L2238"/>
      <c r="M2238"/>
    </row>
    <row r="2239" spans="2:13" x14ac:dyDescent="0.35">
      <c r="B2239" s="6" t="s">
        <v>10896</v>
      </c>
      <c r="C2239" s="8">
        <v>0</v>
      </c>
      <c r="L2239"/>
      <c r="M2239"/>
    </row>
    <row r="2240" spans="2:13" x14ac:dyDescent="0.35">
      <c r="B2240" s="6" t="s">
        <v>15192</v>
      </c>
      <c r="C2240" s="8">
        <v>0</v>
      </c>
      <c r="L2240"/>
      <c r="M2240"/>
    </row>
    <row r="2241" spans="2:13" x14ac:dyDescent="0.35">
      <c r="B2241" s="6" t="s">
        <v>10897</v>
      </c>
      <c r="C2241" s="8">
        <v>0</v>
      </c>
      <c r="L2241"/>
      <c r="M2241"/>
    </row>
    <row r="2242" spans="2:13" x14ac:dyDescent="0.35">
      <c r="B2242" s="6" t="s">
        <v>15200</v>
      </c>
      <c r="C2242" s="8">
        <v>0</v>
      </c>
      <c r="L2242"/>
      <c r="M2242"/>
    </row>
    <row r="2243" spans="2:13" x14ac:dyDescent="0.35">
      <c r="B2243" s="6" t="s">
        <v>10898</v>
      </c>
      <c r="C2243" s="8">
        <v>0</v>
      </c>
      <c r="L2243"/>
      <c r="M2243"/>
    </row>
    <row r="2244" spans="2:13" x14ac:dyDescent="0.35">
      <c r="B2244" s="6" t="s">
        <v>15208</v>
      </c>
      <c r="C2244" s="8">
        <v>0</v>
      </c>
      <c r="L2244"/>
      <c r="M2244"/>
    </row>
    <row r="2245" spans="2:13" x14ac:dyDescent="0.35">
      <c r="B2245" s="6" t="s">
        <v>10899</v>
      </c>
      <c r="C2245" s="8">
        <v>0</v>
      </c>
      <c r="L2245"/>
      <c r="M2245"/>
    </row>
    <row r="2246" spans="2:13" x14ac:dyDescent="0.35">
      <c r="B2246" s="6" t="s">
        <v>9883</v>
      </c>
      <c r="C2246" s="8">
        <v>0</v>
      </c>
      <c r="L2246"/>
      <c r="M2246"/>
    </row>
    <row r="2247" spans="2:13" x14ac:dyDescent="0.35">
      <c r="B2247" s="6" t="s">
        <v>10900</v>
      </c>
      <c r="C2247" s="8">
        <v>0</v>
      </c>
      <c r="L2247"/>
      <c r="M2247"/>
    </row>
    <row r="2248" spans="2:13" x14ac:dyDescent="0.35">
      <c r="B2248" s="6" t="s">
        <v>15224</v>
      </c>
      <c r="C2248" s="8">
        <v>0</v>
      </c>
      <c r="L2248"/>
      <c r="M2248"/>
    </row>
    <row r="2249" spans="2:13" x14ac:dyDescent="0.35">
      <c r="B2249" s="6" t="s">
        <v>10901</v>
      </c>
      <c r="C2249" s="8">
        <v>0</v>
      </c>
      <c r="L2249"/>
      <c r="M2249"/>
    </row>
    <row r="2250" spans="2:13" x14ac:dyDescent="0.35">
      <c r="B2250" s="6" t="s">
        <v>10259</v>
      </c>
      <c r="C2250" s="8">
        <v>0</v>
      </c>
      <c r="L2250"/>
      <c r="M2250"/>
    </row>
    <row r="2251" spans="2:13" x14ac:dyDescent="0.35">
      <c r="B2251" s="6" t="s">
        <v>10902</v>
      </c>
      <c r="C2251" s="8">
        <v>0</v>
      </c>
      <c r="L2251"/>
      <c r="M2251"/>
    </row>
    <row r="2252" spans="2:13" x14ac:dyDescent="0.35">
      <c r="B2252" s="6" t="s">
        <v>15240</v>
      </c>
      <c r="C2252" s="8">
        <v>0</v>
      </c>
      <c r="L2252"/>
      <c r="M2252"/>
    </row>
    <row r="2253" spans="2:13" x14ac:dyDescent="0.35">
      <c r="B2253" s="6" t="s">
        <v>10903</v>
      </c>
      <c r="C2253" s="8">
        <v>0</v>
      </c>
      <c r="L2253"/>
      <c r="M2253"/>
    </row>
    <row r="2254" spans="2:13" x14ac:dyDescent="0.35">
      <c r="B2254" s="6" t="s">
        <v>15248</v>
      </c>
      <c r="C2254" s="8">
        <v>0</v>
      </c>
      <c r="L2254"/>
      <c r="M2254"/>
    </row>
    <row r="2255" spans="2:13" x14ac:dyDescent="0.35">
      <c r="B2255" s="6" t="s">
        <v>10904</v>
      </c>
      <c r="C2255" s="8">
        <v>0</v>
      </c>
      <c r="L2255"/>
      <c r="M2255"/>
    </row>
    <row r="2256" spans="2:13" x14ac:dyDescent="0.35">
      <c r="B2256" s="6" t="s">
        <v>15256</v>
      </c>
      <c r="C2256" s="8">
        <v>0</v>
      </c>
      <c r="L2256"/>
      <c r="M2256"/>
    </row>
    <row r="2257" spans="2:13" x14ac:dyDescent="0.35">
      <c r="B2257" s="6" t="s">
        <v>10905</v>
      </c>
      <c r="C2257" s="8">
        <v>0</v>
      </c>
      <c r="L2257"/>
      <c r="M2257"/>
    </row>
    <row r="2258" spans="2:13" x14ac:dyDescent="0.35">
      <c r="B2258" s="6" t="s">
        <v>15264</v>
      </c>
      <c r="C2258" s="8">
        <v>0</v>
      </c>
      <c r="L2258"/>
      <c r="M2258"/>
    </row>
    <row r="2259" spans="2:13" x14ac:dyDescent="0.35">
      <c r="B2259" s="6" t="s">
        <v>10906</v>
      </c>
      <c r="C2259" s="8">
        <v>0</v>
      </c>
      <c r="L2259"/>
      <c r="M2259"/>
    </row>
    <row r="2260" spans="2:13" x14ac:dyDescent="0.35">
      <c r="B2260" s="6" t="s">
        <v>15272</v>
      </c>
      <c r="C2260" s="8">
        <v>0</v>
      </c>
      <c r="L2260"/>
      <c r="M2260"/>
    </row>
    <row r="2261" spans="2:13" x14ac:dyDescent="0.35">
      <c r="B2261" s="6" t="s">
        <v>10907</v>
      </c>
      <c r="C2261" s="8">
        <v>0</v>
      </c>
      <c r="L2261"/>
      <c r="M2261"/>
    </row>
    <row r="2262" spans="2:13" x14ac:dyDescent="0.35">
      <c r="B2262" s="6" t="s">
        <v>15280</v>
      </c>
      <c r="C2262" s="8">
        <v>0</v>
      </c>
      <c r="L2262"/>
      <c r="M2262"/>
    </row>
    <row r="2263" spans="2:13" x14ac:dyDescent="0.35">
      <c r="B2263" s="6" t="s">
        <v>10908</v>
      </c>
      <c r="C2263" s="8">
        <v>0</v>
      </c>
      <c r="L2263"/>
      <c r="M2263"/>
    </row>
    <row r="2264" spans="2:13" x14ac:dyDescent="0.35">
      <c r="B2264" s="6" t="s">
        <v>15288</v>
      </c>
      <c r="C2264" s="8">
        <v>0</v>
      </c>
      <c r="L2264"/>
      <c r="M2264"/>
    </row>
    <row r="2265" spans="2:13" x14ac:dyDescent="0.35">
      <c r="B2265" s="6" t="s">
        <v>10909</v>
      </c>
      <c r="C2265" s="8">
        <v>0</v>
      </c>
      <c r="L2265"/>
      <c r="M2265"/>
    </row>
    <row r="2266" spans="2:13" x14ac:dyDescent="0.35">
      <c r="B2266" s="6" t="s">
        <v>15296</v>
      </c>
      <c r="C2266" s="8">
        <v>0</v>
      </c>
      <c r="L2266"/>
      <c r="M2266"/>
    </row>
    <row r="2267" spans="2:13" x14ac:dyDescent="0.35">
      <c r="B2267" s="6" t="s">
        <v>10910</v>
      </c>
      <c r="C2267" s="8">
        <v>0</v>
      </c>
      <c r="L2267"/>
      <c r="M2267"/>
    </row>
    <row r="2268" spans="2:13" x14ac:dyDescent="0.35">
      <c r="B2268" s="6" t="s">
        <v>15304</v>
      </c>
      <c r="C2268" s="8">
        <v>0</v>
      </c>
      <c r="L2268"/>
      <c r="M2268"/>
    </row>
    <row r="2269" spans="2:13" x14ac:dyDescent="0.35">
      <c r="B2269" s="6" t="s">
        <v>10911</v>
      </c>
      <c r="C2269" s="8">
        <v>0</v>
      </c>
      <c r="L2269"/>
      <c r="M2269"/>
    </row>
    <row r="2270" spans="2:13" x14ac:dyDescent="0.35">
      <c r="B2270" s="6" t="s">
        <v>15312</v>
      </c>
      <c r="C2270" s="8">
        <v>0</v>
      </c>
      <c r="L2270"/>
      <c r="M2270"/>
    </row>
    <row r="2271" spans="2:13" x14ac:dyDescent="0.35">
      <c r="B2271" s="6" t="s">
        <v>10912</v>
      </c>
      <c r="C2271" s="8">
        <v>0</v>
      </c>
      <c r="L2271"/>
      <c r="M2271"/>
    </row>
    <row r="2272" spans="2:13" x14ac:dyDescent="0.35">
      <c r="B2272" s="6" t="s">
        <v>15320</v>
      </c>
      <c r="C2272" s="8">
        <v>0</v>
      </c>
      <c r="L2272"/>
      <c r="M2272"/>
    </row>
    <row r="2273" spans="2:13" x14ac:dyDescent="0.35">
      <c r="B2273" s="6" t="s">
        <v>10913</v>
      </c>
      <c r="C2273" s="8">
        <v>0</v>
      </c>
      <c r="L2273"/>
      <c r="M2273"/>
    </row>
    <row r="2274" spans="2:13" x14ac:dyDescent="0.35">
      <c r="B2274" s="6" t="s">
        <v>15328</v>
      </c>
      <c r="C2274" s="8">
        <v>0</v>
      </c>
      <c r="L2274"/>
      <c r="M2274"/>
    </row>
    <row r="2275" spans="2:13" x14ac:dyDescent="0.35">
      <c r="B2275" s="6" t="s">
        <v>10914</v>
      </c>
      <c r="C2275" s="8">
        <v>0</v>
      </c>
      <c r="L2275"/>
      <c r="M2275"/>
    </row>
    <row r="2276" spans="2:13" x14ac:dyDescent="0.35">
      <c r="B2276" s="6" t="s">
        <v>15336</v>
      </c>
      <c r="C2276" s="8">
        <v>0</v>
      </c>
      <c r="L2276"/>
      <c r="M2276"/>
    </row>
    <row r="2277" spans="2:13" x14ac:dyDescent="0.35">
      <c r="B2277" s="6" t="s">
        <v>10915</v>
      </c>
      <c r="C2277" s="8">
        <v>0</v>
      </c>
      <c r="L2277"/>
      <c r="M2277"/>
    </row>
    <row r="2278" spans="2:13" x14ac:dyDescent="0.35">
      <c r="B2278" s="6" t="s">
        <v>15344</v>
      </c>
      <c r="C2278" s="8">
        <v>0</v>
      </c>
      <c r="L2278"/>
      <c r="M2278"/>
    </row>
    <row r="2279" spans="2:13" x14ac:dyDescent="0.35">
      <c r="B2279" s="6" t="s">
        <v>10212</v>
      </c>
      <c r="C2279" s="8">
        <v>0</v>
      </c>
      <c r="L2279"/>
      <c r="M2279"/>
    </row>
    <row r="2280" spans="2:13" x14ac:dyDescent="0.35">
      <c r="B2280" s="6" t="s">
        <v>15352</v>
      </c>
      <c r="C2280" s="8">
        <v>0</v>
      </c>
      <c r="L2280"/>
      <c r="M2280"/>
    </row>
    <row r="2281" spans="2:13" x14ac:dyDescent="0.35">
      <c r="B2281" s="6" t="s">
        <v>10917</v>
      </c>
      <c r="C2281" s="8">
        <v>0</v>
      </c>
      <c r="L2281"/>
      <c r="M2281"/>
    </row>
    <row r="2282" spans="2:13" x14ac:dyDescent="0.35">
      <c r="B2282" s="6" t="s">
        <v>15360</v>
      </c>
      <c r="C2282" s="8">
        <v>0</v>
      </c>
      <c r="L2282"/>
      <c r="M2282"/>
    </row>
    <row r="2283" spans="2:13" x14ac:dyDescent="0.35">
      <c r="B2283" s="6" t="s">
        <v>10918</v>
      </c>
      <c r="C2283" s="8">
        <v>0</v>
      </c>
      <c r="L2283"/>
      <c r="M2283"/>
    </row>
    <row r="2284" spans="2:13" x14ac:dyDescent="0.35">
      <c r="B2284" s="6" t="s">
        <v>15368</v>
      </c>
      <c r="C2284" s="8">
        <v>0</v>
      </c>
      <c r="L2284"/>
      <c r="M2284"/>
    </row>
    <row r="2285" spans="2:13" x14ac:dyDescent="0.35">
      <c r="B2285" s="6" t="s">
        <v>10919</v>
      </c>
      <c r="C2285" s="8">
        <v>0</v>
      </c>
      <c r="L2285"/>
      <c r="M2285"/>
    </row>
    <row r="2286" spans="2:13" x14ac:dyDescent="0.35">
      <c r="B2286" s="6" t="s">
        <v>15376</v>
      </c>
      <c r="C2286" s="8">
        <v>0</v>
      </c>
      <c r="L2286"/>
      <c r="M2286"/>
    </row>
    <row r="2287" spans="2:13" x14ac:dyDescent="0.35">
      <c r="B2287" s="6" t="s">
        <v>10920</v>
      </c>
      <c r="C2287" s="8">
        <v>0</v>
      </c>
      <c r="L2287"/>
      <c r="M2287"/>
    </row>
    <row r="2288" spans="2:13" x14ac:dyDescent="0.35">
      <c r="B2288" s="6" t="s">
        <v>15384</v>
      </c>
      <c r="C2288" s="8">
        <v>0</v>
      </c>
      <c r="L2288"/>
      <c r="M2288"/>
    </row>
    <row r="2289" spans="2:13" x14ac:dyDescent="0.35">
      <c r="B2289" s="6" t="s">
        <v>10921</v>
      </c>
      <c r="C2289" s="8">
        <v>0</v>
      </c>
      <c r="L2289"/>
      <c r="M2289"/>
    </row>
    <row r="2290" spans="2:13" x14ac:dyDescent="0.35">
      <c r="B2290" s="6" t="s">
        <v>15392</v>
      </c>
      <c r="C2290" s="8">
        <v>0</v>
      </c>
      <c r="L2290"/>
      <c r="M2290"/>
    </row>
    <row r="2291" spans="2:13" x14ac:dyDescent="0.35">
      <c r="B2291" s="6" t="s">
        <v>10922</v>
      </c>
      <c r="C2291" s="8">
        <v>0</v>
      </c>
      <c r="L2291"/>
      <c r="M2291"/>
    </row>
    <row r="2292" spans="2:13" x14ac:dyDescent="0.35">
      <c r="B2292" s="6" t="s">
        <v>15400</v>
      </c>
      <c r="C2292" s="8">
        <v>0</v>
      </c>
      <c r="L2292"/>
      <c r="M2292"/>
    </row>
    <row r="2293" spans="2:13" x14ac:dyDescent="0.35">
      <c r="B2293" s="6" t="s">
        <v>10923</v>
      </c>
      <c r="C2293" s="8">
        <v>0</v>
      </c>
      <c r="L2293"/>
      <c r="M2293"/>
    </row>
    <row r="2294" spans="2:13" x14ac:dyDescent="0.35">
      <c r="B2294" s="6" t="s">
        <v>15408</v>
      </c>
      <c r="C2294" s="8">
        <v>0</v>
      </c>
      <c r="L2294"/>
      <c r="M2294"/>
    </row>
    <row r="2295" spans="2:13" x14ac:dyDescent="0.35">
      <c r="B2295" s="6" t="s">
        <v>10924</v>
      </c>
      <c r="C2295" s="8">
        <v>0</v>
      </c>
      <c r="L2295"/>
      <c r="M2295"/>
    </row>
    <row r="2296" spans="2:13" x14ac:dyDescent="0.35">
      <c r="B2296" s="6" t="s">
        <v>15416</v>
      </c>
      <c r="C2296" s="8">
        <v>0</v>
      </c>
      <c r="L2296"/>
      <c r="M2296"/>
    </row>
    <row r="2297" spans="2:13" x14ac:dyDescent="0.35">
      <c r="B2297" s="6" t="s">
        <v>10925</v>
      </c>
      <c r="C2297" s="8">
        <v>0</v>
      </c>
      <c r="L2297"/>
      <c r="M2297"/>
    </row>
    <row r="2298" spans="2:13" x14ac:dyDescent="0.35">
      <c r="B2298" s="6" t="s">
        <v>15424</v>
      </c>
      <c r="C2298" s="8">
        <v>0</v>
      </c>
      <c r="L2298"/>
      <c r="M2298"/>
    </row>
    <row r="2299" spans="2:13" x14ac:dyDescent="0.35">
      <c r="B2299" s="6" t="s">
        <v>10926</v>
      </c>
      <c r="C2299" s="8">
        <v>0</v>
      </c>
      <c r="L2299"/>
      <c r="M2299"/>
    </row>
    <row r="2300" spans="2:13" x14ac:dyDescent="0.35">
      <c r="B2300" s="6" t="s">
        <v>15432</v>
      </c>
      <c r="C2300" s="8">
        <v>0</v>
      </c>
      <c r="L2300"/>
      <c r="M2300"/>
    </row>
    <row r="2301" spans="2:13" x14ac:dyDescent="0.35">
      <c r="B2301" s="6" t="s">
        <v>10927</v>
      </c>
      <c r="C2301" s="8">
        <v>0</v>
      </c>
      <c r="L2301"/>
      <c r="M2301"/>
    </row>
    <row r="2302" spans="2:13" x14ac:dyDescent="0.35">
      <c r="B2302" s="6" t="s">
        <v>15440</v>
      </c>
      <c r="C2302" s="8">
        <v>0</v>
      </c>
      <c r="L2302"/>
      <c r="M2302"/>
    </row>
    <row r="2303" spans="2:13" x14ac:dyDescent="0.35">
      <c r="B2303" s="6" t="s">
        <v>10928</v>
      </c>
      <c r="C2303" s="8">
        <v>0</v>
      </c>
      <c r="L2303"/>
      <c r="M2303"/>
    </row>
    <row r="2304" spans="2:13" x14ac:dyDescent="0.35">
      <c r="B2304" s="6" t="s">
        <v>15448</v>
      </c>
      <c r="C2304" s="8">
        <v>0</v>
      </c>
      <c r="L2304"/>
      <c r="M2304"/>
    </row>
    <row r="2305" spans="2:13" x14ac:dyDescent="0.35">
      <c r="B2305" s="6" t="s">
        <v>10929</v>
      </c>
      <c r="C2305" s="8">
        <v>0</v>
      </c>
      <c r="L2305"/>
      <c r="M2305"/>
    </row>
    <row r="2306" spans="2:13" x14ac:dyDescent="0.35">
      <c r="B2306" s="6" t="s">
        <v>9893</v>
      </c>
      <c r="C2306" s="8">
        <v>0</v>
      </c>
      <c r="L2306"/>
      <c r="M2306"/>
    </row>
    <row r="2307" spans="2:13" x14ac:dyDescent="0.35">
      <c r="B2307" s="6" t="s">
        <v>10930</v>
      </c>
      <c r="C2307" s="8">
        <v>0</v>
      </c>
      <c r="L2307"/>
      <c r="M2307"/>
    </row>
    <row r="2308" spans="2:13" x14ac:dyDescent="0.35">
      <c r="B2308" s="6" t="s">
        <v>15464</v>
      </c>
      <c r="C2308" s="8">
        <v>0</v>
      </c>
      <c r="L2308"/>
      <c r="M2308"/>
    </row>
    <row r="2309" spans="2:13" x14ac:dyDescent="0.35">
      <c r="B2309" s="6" t="s">
        <v>10931</v>
      </c>
      <c r="C2309" s="8">
        <v>0</v>
      </c>
      <c r="L2309"/>
      <c r="M2309"/>
    </row>
    <row r="2310" spans="2:13" x14ac:dyDescent="0.35">
      <c r="B2310" s="6" t="s">
        <v>15472</v>
      </c>
      <c r="C2310" s="8">
        <v>0</v>
      </c>
      <c r="L2310"/>
      <c r="M2310"/>
    </row>
    <row r="2311" spans="2:13" x14ac:dyDescent="0.35">
      <c r="B2311" s="6" t="s">
        <v>10932</v>
      </c>
      <c r="C2311" s="8">
        <v>0</v>
      </c>
      <c r="L2311"/>
      <c r="M2311"/>
    </row>
    <row r="2312" spans="2:13" x14ac:dyDescent="0.35">
      <c r="B2312" s="6" t="s">
        <v>15480</v>
      </c>
      <c r="C2312" s="8">
        <v>0</v>
      </c>
      <c r="L2312"/>
      <c r="M2312"/>
    </row>
    <row r="2313" spans="2:13" x14ac:dyDescent="0.35">
      <c r="B2313" s="6" t="s">
        <v>10933</v>
      </c>
      <c r="C2313" s="8">
        <v>0</v>
      </c>
      <c r="L2313"/>
      <c r="M2313"/>
    </row>
    <row r="2314" spans="2:13" x14ac:dyDescent="0.35">
      <c r="B2314" s="6" t="s">
        <v>15488</v>
      </c>
      <c r="C2314" s="8">
        <v>0</v>
      </c>
      <c r="L2314"/>
      <c r="M2314"/>
    </row>
    <row r="2315" spans="2:13" x14ac:dyDescent="0.35">
      <c r="B2315" s="6" t="s">
        <v>10934</v>
      </c>
      <c r="C2315" s="8">
        <v>0</v>
      </c>
      <c r="L2315"/>
      <c r="M2315"/>
    </row>
    <row r="2316" spans="2:13" x14ac:dyDescent="0.35">
      <c r="B2316" s="6" t="s">
        <v>15496</v>
      </c>
      <c r="C2316" s="8">
        <v>0</v>
      </c>
      <c r="L2316"/>
      <c r="M2316"/>
    </row>
    <row r="2317" spans="2:13" x14ac:dyDescent="0.35">
      <c r="B2317" s="6" t="s">
        <v>10935</v>
      </c>
      <c r="C2317" s="8">
        <v>0</v>
      </c>
      <c r="L2317"/>
      <c r="M2317"/>
    </row>
    <row r="2318" spans="2:13" x14ac:dyDescent="0.35">
      <c r="B2318" s="6" t="s">
        <v>15504</v>
      </c>
      <c r="C2318" s="8">
        <v>0</v>
      </c>
      <c r="L2318"/>
      <c r="M2318"/>
    </row>
    <row r="2319" spans="2:13" x14ac:dyDescent="0.35">
      <c r="B2319" s="6" t="s">
        <v>10936</v>
      </c>
      <c r="C2319" s="8">
        <v>0</v>
      </c>
      <c r="L2319"/>
      <c r="M2319"/>
    </row>
    <row r="2320" spans="2:13" x14ac:dyDescent="0.35">
      <c r="B2320" s="6" t="s">
        <v>15512</v>
      </c>
      <c r="C2320" s="8">
        <v>0</v>
      </c>
      <c r="L2320"/>
      <c r="M2320"/>
    </row>
    <row r="2321" spans="2:13" x14ac:dyDescent="0.35">
      <c r="B2321" s="6" t="s">
        <v>10937</v>
      </c>
      <c r="C2321" s="8">
        <v>0</v>
      </c>
      <c r="L2321"/>
      <c r="M2321"/>
    </row>
    <row r="2322" spans="2:13" x14ac:dyDescent="0.35">
      <c r="B2322" s="6" t="s">
        <v>15520</v>
      </c>
      <c r="C2322" s="8">
        <v>0</v>
      </c>
      <c r="L2322"/>
      <c r="M2322"/>
    </row>
    <row r="2323" spans="2:13" x14ac:dyDescent="0.35">
      <c r="B2323" s="6" t="s">
        <v>10938</v>
      </c>
      <c r="C2323" s="8">
        <v>0</v>
      </c>
      <c r="L2323"/>
      <c r="M2323"/>
    </row>
    <row r="2324" spans="2:13" x14ac:dyDescent="0.35">
      <c r="B2324" s="6" t="s">
        <v>15528</v>
      </c>
      <c r="C2324" s="8">
        <v>0</v>
      </c>
      <c r="L2324"/>
      <c r="M2324"/>
    </row>
    <row r="2325" spans="2:13" x14ac:dyDescent="0.35">
      <c r="B2325" s="6" t="s">
        <v>10939</v>
      </c>
      <c r="C2325" s="8">
        <v>0</v>
      </c>
      <c r="L2325"/>
      <c r="M2325"/>
    </row>
    <row r="2326" spans="2:13" x14ac:dyDescent="0.35">
      <c r="B2326" s="6" t="s">
        <v>15536</v>
      </c>
      <c r="C2326" s="8">
        <v>0</v>
      </c>
      <c r="L2326"/>
      <c r="M2326"/>
    </row>
    <row r="2327" spans="2:13" x14ac:dyDescent="0.35">
      <c r="B2327" s="6" t="s">
        <v>9795</v>
      </c>
      <c r="C2327" s="8">
        <v>0</v>
      </c>
      <c r="L2327"/>
      <c r="M2327"/>
    </row>
    <row r="2328" spans="2:13" x14ac:dyDescent="0.35">
      <c r="B2328" s="6" t="s">
        <v>15544</v>
      </c>
      <c r="C2328" s="8">
        <v>0</v>
      </c>
      <c r="L2328"/>
      <c r="M2328"/>
    </row>
    <row r="2329" spans="2:13" x14ac:dyDescent="0.35">
      <c r="B2329" s="6" t="s">
        <v>9982</v>
      </c>
      <c r="C2329" s="8">
        <v>0</v>
      </c>
      <c r="L2329"/>
      <c r="M2329"/>
    </row>
    <row r="2330" spans="2:13" x14ac:dyDescent="0.35">
      <c r="B2330" s="6" t="s">
        <v>15552</v>
      </c>
      <c r="C2330" s="8">
        <v>0</v>
      </c>
      <c r="L2330"/>
      <c r="M2330"/>
    </row>
    <row r="2331" spans="2:13" x14ac:dyDescent="0.35">
      <c r="B2331" s="6" t="s">
        <v>10942</v>
      </c>
      <c r="C2331" s="8">
        <v>0</v>
      </c>
      <c r="L2331"/>
      <c r="M2331"/>
    </row>
    <row r="2332" spans="2:13" x14ac:dyDescent="0.35">
      <c r="B2332" s="6" t="s">
        <v>15560</v>
      </c>
      <c r="C2332" s="8">
        <v>0</v>
      </c>
      <c r="L2332"/>
      <c r="M2332"/>
    </row>
    <row r="2333" spans="2:13" x14ac:dyDescent="0.35">
      <c r="B2333" s="6" t="s">
        <v>10943</v>
      </c>
      <c r="C2333" s="8">
        <v>0</v>
      </c>
      <c r="L2333"/>
      <c r="M2333"/>
    </row>
    <row r="2334" spans="2:13" x14ac:dyDescent="0.35">
      <c r="B2334" s="6" t="s">
        <v>15568</v>
      </c>
      <c r="C2334" s="8">
        <v>0</v>
      </c>
      <c r="L2334"/>
      <c r="M2334"/>
    </row>
    <row r="2335" spans="2:13" x14ac:dyDescent="0.35">
      <c r="B2335" s="6" t="s">
        <v>10944</v>
      </c>
      <c r="C2335" s="8">
        <v>0</v>
      </c>
      <c r="L2335"/>
      <c r="M2335"/>
    </row>
    <row r="2336" spans="2:13" x14ac:dyDescent="0.35">
      <c r="B2336" s="6" t="s">
        <v>15576</v>
      </c>
      <c r="C2336" s="8">
        <v>0</v>
      </c>
      <c r="L2336"/>
      <c r="M2336"/>
    </row>
    <row r="2337" spans="2:13" x14ac:dyDescent="0.35">
      <c r="B2337" s="6" t="s">
        <v>10945</v>
      </c>
      <c r="C2337" s="8">
        <v>0</v>
      </c>
      <c r="L2337"/>
      <c r="M2337"/>
    </row>
    <row r="2338" spans="2:13" x14ac:dyDescent="0.35">
      <c r="B2338" s="6" t="s">
        <v>15584</v>
      </c>
      <c r="C2338" s="8">
        <v>0</v>
      </c>
      <c r="L2338"/>
      <c r="M2338"/>
    </row>
    <row r="2339" spans="2:13" x14ac:dyDescent="0.35">
      <c r="B2339" s="6" t="s">
        <v>10946</v>
      </c>
      <c r="C2339" s="8">
        <v>0</v>
      </c>
      <c r="L2339"/>
      <c r="M2339"/>
    </row>
    <row r="2340" spans="2:13" x14ac:dyDescent="0.35">
      <c r="B2340" s="6" t="s">
        <v>15592</v>
      </c>
      <c r="C2340" s="8">
        <v>0</v>
      </c>
      <c r="L2340"/>
      <c r="M2340"/>
    </row>
    <row r="2341" spans="2:13" x14ac:dyDescent="0.35">
      <c r="B2341" s="6" t="s">
        <v>10947</v>
      </c>
      <c r="C2341" s="8">
        <v>0</v>
      </c>
      <c r="L2341"/>
      <c r="M2341"/>
    </row>
    <row r="2342" spans="2:13" x14ac:dyDescent="0.35">
      <c r="B2342" s="6" t="s">
        <v>15600</v>
      </c>
      <c r="C2342" s="8">
        <v>0</v>
      </c>
      <c r="L2342"/>
      <c r="M2342"/>
    </row>
    <row r="2343" spans="2:13" x14ac:dyDescent="0.35">
      <c r="B2343" s="6" t="s">
        <v>10948</v>
      </c>
      <c r="C2343" s="8">
        <v>0</v>
      </c>
      <c r="L2343"/>
      <c r="M2343"/>
    </row>
    <row r="2344" spans="2:13" x14ac:dyDescent="0.35">
      <c r="B2344" s="6" t="s">
        <v>15608</v>
      </c>
      <c r="C2344" s="8">
        <v>0</v>
      </c>
      <c r="L2344"/>
      <c r="M2344"/>
    </row>
    <row r="2345" spans="2:13" x14ac:dyDescent="0.35">
      <c r="B2345" s="6" t="s">
        <v>10949</v>
      </c>
      <c r="C2345" s="8">
        <v>0</v>
      </c>
      <c r="L2345"/>
      <c r="M2345"/>
    </row>
    <row r="2346" spans="2:13" x14ac:dyDescent="0.35">
      <c r="B2346" s="6" t="s">
        <v>15616</v>
      </c>
      <c r="C2346" s="8">
        <v>0</v>
      </c>
      <c r="L2346"/>
      <c r="M2346"/>
    </row>
    <row r="2347" spans="2:13" x14ac:dyDescent="0.35">
      <c r="B2347" s="6" t="s">
        <v>10950</v>
      </c>
      <c r="C2347" s="8">
        <v>0</v>
      </c>
      <c r="L2347"/>
      <c r="M2347"/>
    </row>
    <row r="2348" spans="2:13" x14ac:dyDescent="0.35">
      <c r="B2348" s="6" t="s">
        <v>15624</v>
      </c>
      <c r="C2348" s="8">
        <v>0</v>
      </c>
      <c r="L2348"/>
      <c r="M2348"/>
    </row>
    <row r="2349" spans="2:13" x14ac:dyDescent="0.35">
      <c r="B2349" s="6" t="s">
        <v>10951</v>
      </c>
      <c r="C2349" s="8">
        <v>0</v>
      </c>
      <c r="L2349"/>
      <c r="M2349"/>
    </row>
    <row r="2350" spans="2:13" x14ac:dyDescent="0.35">
      <c r="B2350" s="6" t="s">
        <v>15632</v>
      </c>
      <c r="C2350" s="8">
        <v>0</v>
      </c>
      <c r="L2350"/>
      <c r="M2350"/>
    </row>
    <row r="2351" spans="2:13" x14ac:dyDescent="0.35">
      <c r="B2351" s="6" t="s">
        <v>10952</v>
      </c>
      <c r="C2351" s="8">
        <v>0</v>
      </c>
      <c r="L2351"/>
      <c r="M2351"/>
    </row>
    <row r="2352" spans="2:13" x14ac:dyDescent="0.35">
      <c r="B2352" s="6" t="s">
        <v>15640</v>
      </c>
      <c r="C2352" s="8">
        <v>0</v>
      </c>
      <c r="L2352"/>
      <c r="M2352"/>
    </row>
    <row r="2353" spans="2:13" x14ac:dyDescent="0.35">
      <c r="B2353" s="6" t="s">
        <v>10953</v>
      </c>
      <c r="C2353" s="8">
        <v>0</v>
      </c>
      <c r="L2353"/>
      <c r="M2353"/>
    </row>
    <row r="2354" spans="2:13" x14ac:dyDescent="0.35">
      <c r="B2354" s="6" t="s">
        <v>15648</v>
      </c>
      <c r="C2354" s="8">
        <v>0</v>
      </c>
      <c r="L2354"/>
      <c r="M2354"/>
    </row>
    <row r="2355" spans="2:13" x14ac:dyDescent="0.35">
      <c r="B2355" s="6" t="s">
        <v>10954</v>
      </c>
      <c r="C2355" s="8">
        <v>0</v>
      </c>
      <c r="L2355"/>
      <c r="M2355"/>
    </row>
    <row r="2356" spans="2:13" x14ac:dyDescent="0.35">
      <c r="B2356" s="6" t="s">
        <v>15656</v>
      </c>
      <c r="C2356" s="8">
        <v>0</v>
      </c>
      <c r="L2356"/>
      <c r="M2356"/>
    </row>
    <row r="2357" spans="2:13" x14ac:dyDescent="0.35">
      <c r="B2357" s="6" t="s">
        <v>10955</v>
      </c>
      <c r="C2357" s="8">
        <v>0</v>
      </c>
      <c r="L2357"/>
      <c r="M2357"/>
    </row>
    <row r="2358" spans="2:13" x14ac:dyDescent="0.35">
      <c r="B2358" s="6" t="s">
        <v>15664</v>
      </c>
      <c r="C2358" s="8">
        <v>0</v>
      </c>
      <c r="L2358"/>
      <c r="M2358"/>
    </row>
    <row r="2359" spans="2:13" x14ac:dyDescent="0.35">
      <c r="B2359" s="6" t="s">
        <v>10956</v>
      </c>
      <c r="C2359" s="8">
        <v>0</v>
      </c>
      <c r="L2359"/>
      <c r="M2359"/>
    </row>
    <row r="2360" spans="2:13" x14ac:dyDescent="0.35">
      <c r="B2360" s="6" t="s">
        <v>15672</v>
      </c>
      <c r="C2360" s="8">
        <v>0</v>
      </c>
      <c r="L2360"/>
      <c r="M2360"/>
    </row>
    <row r="2361" spans="2:13" x14ac:dyDescent="0.35">
      <c r="B2361" s="6" t="s">
        <v>10957</v>
      </c>
      <c r="C2361" s="8">
        <v>0</v>
      </c>
      <c r="L2361"/>
      <c r="M2361"/>
    </row>
    <row r="2362" spans="2:13" x14ac:dyDescent="0.35">
      <c r="B2362" s="6" t="s">
        <v>15680</v>
      </c>
      <c r="C2362" s="8">
        <v>0</v>
      </c>
      <c r="L2362"/>
      <c r="M2362"/>
    </row>
    <row r="2363" spans="2:13" x14ac:dyDescent="0.35">
      <c r="B2363" s="6" t="s">
        <v>10958</v>
      </c>
      <c r="C2363" s="8">
        <v>0</v>
      </c>
      <c r="L2363"/>
      <c r="M2363"/>
    </row>
    <row r="2364" spans="2:13" x14ac:dyDescent="0.35">
      <c r="B2364" s="6" t="s">
        <v>15688</v>
      </c>
      <c r="C2364" s="8">
        <v>0</v>
      </c>
      <c r="L2364"/>
      <c r="M2364"/>
    </row>
    <row r="2365" spans="2:13" x14ac:dyDescent="0.35">
      <c r="B2365" s="6" t="s">
        <v>10959</v>
      </c>
      <c r="C2365" s="8">
        <v>0</v>
      </c>
      <c r="L2365"/>
      <c r="M2365"/>
    </row>
    <row r="2366" spans="2:13" x14ac:dyDescent="0.35">
      <c r="B2366" s="6" t="s">
        <v>15696</v>
      </c>
      <c r="C2366" s="8">
        <v>0</v>
      </c>
      <c r="L2366"/>
      <c r="M2366"/>
    </row>
    <row r="2367" spans="2:13" x14ac:dyDescent="0.35">
      <c r="B2367" s="6" t="s">
        <v>10960</v>
      </c>
      <c r="C2367" s="8">
        <v>0</v>
      </c>
      <c r="L2367"/>
      <c r="M2367"/>
    </row>
    <row r="2368" spans="2:13" x14ac:dyDescent="0.35">
      <c r="B2368" s="6" t="s">
        <v>15704</v>
      </c>
      <c r="C2368" s="8">
        <v>0</v>
      </c>
      <c r="L2368"/>
      <c r="M2368"/>
    </row>
    <row r="2369" spans="2:13" x14ac:dyDescent="0.35">
      <c r="B2369" s="6" t="s">
        <v>10961</v>
      </c>
      <c r="C2369" s="8">
        <v>0</v>
      </c>
      <c r="L2369"/>
      <c r="M2369"/>
    </row>
    <row r="2370" spans="2:13" x14ac:dyDescent="0.35">
      <c r="B2370" s="6" t="s">
        <v>15712</v>
      </c>
      <c r="C2370" s="8">
        <v>0</v>
      </c>
      <c r="L2370"/>
      <c r="M2370"/>
    </row>
    <row r="2371" spans="2:13" x14ac:dyDescent="0.35">
      <c r="B2371" s="6" t="s">
        <v>10962</v>
      </c>
      <c r="C2371" s="8">
        <v>0</v>
      </c>
      <c r="L2371"/>
      <c r="M2371"/>
    </row>
    <row r="2372" spans="2:13" x14ac:dyDescent="0.35">
      <c r="B2372" s="6" t="s">
        <v>15720</v>
      </c>
      <c r="C2372" s="8">
        <v>0</v>
      </c>
      <c r="L2372"/>
      <c r="M2372"/>
    </row>
    <row r="2373" spans="2:13" x14ac:dyDescent="0.35">
      <c r="B2373" s="6" t="s">
        <v>10963</v>
      </c>
      <c r="C2373" s="8">
        <v>0</v>
      </c>
      <c r="L2373"/>
      <c r="M2373"/>
    </row>
    <row r="2374" spans="2:13" x14ac:dyDescent="0.35">
      <c r="B2374" s="6" t="s">
        <v>15728</v>
      </c>
      <c r="C2374" s="8">
        <v>0</v>
      </c>
      <c r="L2374"/>
      <c r="M2374"/>
    </row>
    <row r="2375" spans="2:13" x14ac:dyDescent="0.35">
      <c r="B2375" s="6" t="s">
        <v>10964</v>
      </c>
      <c r="C2375" s="8">
        <v>0</v>
      </c>
      <c r="L2375"/>
      <c r="M2375"/>
    </row>
    <row r="2376" spans="2:13" x14ac:dyDescent="0.35">
      <c r="B2376" s="6" t="s">
        <v>15736</v>
      </c>
      <c r="C2376" s="8">
        <v>0</v>
      </c>
      <c r="L2376"/>
      <c r="M2376"/>
    </row>
    <row r="2377" spans="2:13" x14ac:dyDescent="0.35">
      <c r="B2377" s="6" t="s">
        <v>10965</v>
      </c>
      <c r="C2377" s="8">
        <v>0</v>
      </c>
      <c r="L2377"/>
      <c r="M2377"/>
    </row>
    <row r="2378" spans="2:13" x14ac:dyDescent="0.35">
      <c r="B2378" s="6" t="s">
        <v>15744</v>
      </c>
      <c r="C2378" s="8">
        <v>0</v>
      </c>
      <c r="L2378"/>
      <c r="M2378"/>
    </row>
    <row r="2379" spans="2:13" x14ac:dyDescent="0.35">
      <c r="B2379" s="6" t="s">
        <v>10966</v>
      </c>
      <c r="C2379" s="8">
        <v>0</v>
      </c>
      <c r="L2379"/>
      <c r="M2379"/>
    </row>
    <row r="2380" spans="2:13" x14ac:dyDescent="0.35">
      <c r="B2380" s="6" t="s">
        <v>15752</v>
      </c>
      <c r="C2380" s="8">
        <v>0</v>
      </c>
      <c r="L2380"/>
      <c r="M2380"/>
    </row>
    <row r="2381" spans="2:13" x14ac:dyDescent="0.35">
      <c r="B2381" s="6" t="s">
        <v>10967</v>
      </c>
      <c r="C2381" s="8">
        <v>0</v>
      </c>
      <c r="L2381"/>
      <c r="M2381"/>
    </row>
    <row r="2382" spans="2:13" x14ac:dyDescent="0.35">
      <c r="B2382" s="6" t="s">
        <v>15760</v>
      </c>
      <c r="C2382" s="8">
        <v>0</v>
      </c>
      <c r="L2382"/>
      <c r="M2382"/>
    </row>
    <row r="2383" spans="2:13" x14ac:dyDescent="0.35">
      <c r="B2383" s="6" t="s">
        <v>10968</v>
      </c>
      <c r="C2383" s="8">
        <v>0</v>
      </c>
      <c r="L2383"/>
      <c r="M2383"/>
    </row>
    <row r="2384" spans="2:13" x14ac:dyDescent="0.35">
      <c r="B2384" s="6" t="s">
        <v>15768</v>
      </c>
      <c r="C2384" s="8">
        <v>0</v>
      </c>
      <c r="L2384"/>
      <c r="M2384"/>
    </row>
    <row r="2385" spans="2:13" x14ac:dyDescent="0.35">
      <c r="B2385" s="6" t="s">
        <v>10969</v>
      </c>
      <c r="C2385" s="8">
        <v>0</v>
      </c>
      <c r="L2385"/>
      <c r="M2385"/>
    </row>
    <row r="2386" spans="2:13" x14ac:dyDescent="0.35">
      <c r="B2386" s="6" t="s">
        <v>15776</v>
      </c>
      <c r="C2386" s="8">
        <v>0</v>
      </c>
      <c r="L2386"/>
      <c r="M2386"/>
    </row>
    <row r="2387" spans="2:13" x14ac:dyDescent="0.35">
      <c r="B2387" s="6" t="s">
        <v>10970</v>
      </c>
      <c r="C2387" s="8">
        <v>0</v>
      </c>
      <c r="L2387"/>
      <c r="M2387"/>
    </row>
    <row r="2388" spans="2:13" x14ac:dyDescent="0.35">
      <c r="B2388" s="6" t="s">
        <v>10113</v>
      </c>
      <c r="C2388" s="8">
        <v>0</v>
      </c>
      <c r="L2388"/>
      <c r="M2388"/>
    </row>
    <row r="2389" spans="2:13" x14ac:dyDescent="0.35">
      <c r="B2389" s="6" t="s">
        <v>10971</v>
      </c>
      <c r="C2389" s="8">
        <v>0</v>
      </c>
      <c r="L2389"/>
      <c r="M2389"/>
    </row>
    <row r="2390" spans="2:13" x14ac:dyDescent="0.35">
      <c r="B2390" s="6" t="s">
        <v>15792</v>
      </c>
      <c r="C2390" s="8">
        <v>0</v>
      </c>
      <c r="L2390"/>
      <c r="M2390"/>
    </row>
    <row r="2391" spans="2:13" x14ac:dyDescent="0.35">
      <c r="B2391" s="6" t="s">
        <v>10972</v>
      </c>
      <c r="C2391" s="8">
        <v>0</v>
      </c>
      <c r="L2391"/>
      <c r="M2391"/>
    </row>
    <row r="2392" spans="2:13" x14ac:dyDescent="0.35">
      <c r="B2392" s="6" t="s">
        <v>15800</v>
      </c>
      <c r="C2392" s="8">
        <v>0</v>
      </c>
      <c r="L2392"/>
      <c r="M2392"/>
    </row>
    <row r="2393" spans="2:13" x14ac:dyDescent="0.35">
      <c r="B2393" s="6" t="s">
        <v>10973</v>
      </c>
      <c r="C2393" s="8">
        <v>0</v>
      </c>
      <c r="L2393"/>
      <c r="M2393"/>
    </row>
    <row r="2394" spans="2:13" x14ac:dyDescent="0.35">
      <c r="B2394" s="6" t="s">
        <v>15808</v>
      </c>
      <c r="C2394" s="8">
        <v>0</v>
      </c>
      <c r="L2394"/>
      <c r="M2394"/>
    </row>
    <row r="2395" spans="2:13" x14ac:dyDescent="0.35">
      <c r="B2395" s="6" t="s">
        <v>10974</v>
      </c>
      <c r="C2395" s="8">
        <v>0</v>
      </c>
      <c r="L2395"/>
      <c r="M2395"/>
    </row>
    <row r="2396" spans="2:13" x14ac:dyDescent="0.35">
      <c r="B2396" s="6" t="s">
        <v>15816</v>
      </c>
      <c r="C2396" s="8">
        <v>0</v>
      </c>
      <c r="L2396"/>
      <c r="M2396"/>
    </row>
    <row r="2397" spans="2:13" x14ac:dyDescent="0.35">
      <c r="B2397" s="6" t="s">
        <v>10975</v>
      </c>
      <c r="C2397" s="8">
        <v>0</v>
      </c>
      <c r="L2397"/>
      <c r="M2397"/>
    </row>
    <row r="2398" spans="2:13" x14ac:dyDescent="0.35">
      <c r="B2398" s="6" t="s">
        <v>15824</v>
      </c>
      <c r="C2398" s="8">
        <v>0</v>
      </c>
      <c r="L2398"/>
      <c r="M2398"/>
    </row>
    <row r="2399" spans="2:13" x14ac:dyDescent="0.35">
      <c r="B2399" s="6" t="s">
        <v>10976</v>
      </c>
      <c r="C2399" s="8">
        <v>0</v>
      </c>
      <c r="L2399"/>
      <c r="M2399"/>
    </row>
    <row r="2400" spans="2:13" x14ac:dyDescent="0.35">
      <c r="B2400" s="6" t="s">
        <v>15832</v>
      </c>
      <c r="C2400" s="8">
        <v>0</v>
      </c>
      <c r="L2400"/>
      <c r="M2400"/>
    </row>
    <row r="2401" spans="2:13" x14ac:dyDescent="0.35">
      <c r="B2401" s="6" t="s">
        <v>10977</v>
      </c>
      <c r="C2401" s="8">
        <v>0</v>
      </c>
      <c r="L2401"/>
      <c r="M2401"/>
    </row>
    <row r="2402" spans="2:13" x14ac:dyDescent="0.35">
      <c r="B2402" s="6" t="s">
        <v>15840</v>
      </c>
      <c r="C2402" s="8">
        <v>0</v>
      </c>
      <c r="L2402"/>
      <c r="M2402"/>
    </row>
    <row r="2403" spans="2:13" x14ac:dyDescent="0.35">
      <c r="B2403" s="6" t="s">
        <v>10978</v>
      </c>
      <c r="C2403" s="8">
        <v>0</v>
      </c>
      <c r="L2403"/>
      <c r="M2403"/>
    </row>
    <row r="2404" spans="2:13" x14ac:dyDescent="0.35">
      <c r="B2404" s="6" t="s">
        <v>15848</v>
      </c>
      <c r="C2404" s="8">
        <v>0</v>
      </c>
      <c r="L2404"/>
      <c r="M2404"/>
    </row>
    <row r="2405" spans="2:13" x14ac:dyDescent="0.35">
      <c r="B2405" s="6" t="s">
        <v>10979</v>
      </c>
      <c r="C2405" s="8">
        <v>0</v>
      </c>
      <c r="L2405"/>
      <c r="M2405"/>
    </row>
    <row r="2406" spans="2:13" x14ac:dyDescent="0.35">
      <c r="B2406" s="6" t="s">
        <v>10119</v>
      </c>
      <c r="C2406" s="8">
        <v>0</v>
      </c>
      <c r="L2406"/>
      <c r="M2406"/>
    </row>
    <row r="2407" spans="2:13" x14ac:dyDescent="0.35">
      <c r="B2407" s="6" t="s">
        <v>10980</v>
      </c>
      <c r="C2407" s="8">
        <v>0</v>
      </c>
      <c r="L2407"/>
      <c r="M2407"/>
    </row>
    <row r="2408" spans="2:13" x14ac:dyDescent="0.35">
      <c r="B2408" s="6" t="s">
        <v>15864</v>
      </c>
      <c r="C2408" s="8">
        <v>0</v>
      </c>
      <c r="L2408"/>
      <c r="M2408"/>
    </row>
    <row r="2409" spans="2:13" x14ac:dyDescent="0.35">
      <c r="B2409" s="6" t="s">
        <v>10981</v>
      </c>
      <c r="C2409" s="8">
        <v>0</v>
      </c>
      <c r="L2409"/>
      <c r="M2409"/>
    </row>
    <row r="2410" spans="2:13" x14ac:dyDescent="0.35">
      <c r="B2410" s="6" t="s">
        <v>15872</v>
      </c>
      <c r="C2410" s="8">
        <v>0</v>
      </c>
      <c r="L2410"/>
      <c r="M2410"/>
    </row>
    <row r="2411" spans="2:13" x14ac:dyDescent="0.35">
      <c r="B2411" s="6" t="s">
        <v>10982</v>
      </c>
      <c r="C2411" s="8">
        <v>0</v>
      </c>
      <c r="L2411"/>
      <c r="M2411"/>
    </row>
    <row r="2412" spans="2:13" x14ac:dyDescent="0.35">
      <c r="B2412" s="6" t="s">
        <v>15880</v>
      </c>
      <c r="C2412" s="8">
        <v>0</v>
      </c>
      <c r="L2412"/>
      <c r="M2412"/>
    </row>
    <row r="2413" spans="2:13" x14ac:dyDescent="0.35">
      <c r="B2413" s="6" t="s">
        <v>10983</v>
      </c>
      <c r="C2413" s="8">
        <v>0</v>
      </c>
      <c r="L2413"/>
      <c r="M2413"/>
    </row>
    <row r="2414" spans="2:13" x14ac:dyDescent="0.35">
      <c r="B2414" s="6" t="s">
        <v>15888</v>
      </c>
      <c r="C2414" s="8">
        <v>0</v>
      </c>
      <c r="L2414"/>
      <c r="M2414"/>
    </row>
    <row r="2415" spans="2:13" x14ac:dyDescent="0.35">
      <c r="B2415" s="6" t="s">
        <v>10984</v>
      </c>
      <c r="C2415" s="8">
        <v>0</v>
      </c>
      <c r="L2415"/>
      <c r="M2415"/>
    </row>
    <row r="2416" spans="2:13" x14ac:dyDescent="0.35">
      <c r="B2416" s="6" t="s">
        <v>15896</v>
      </c>
      <c r="C2416" s="8">
        <v>0</v>
      </c>
      <c r="L2416"/>
      <c r="M2416"/>
    </row>
    <row r="2417" spans="2:13" x14ac:dyDescent="0.35">
      <c r="B2417" s="6" t="s">
        <v>10985</v>
      </c>
      <c r="C2417" s="8">
        <v>0</v>
      </c>
      <c r="L2417"/>
      <c r="M2417"/>
    </row>
    <row r="2418" spans="2:13" x14ac:dyDescent="0.35">
      <c r="B2418" s="6" t="s">
        <v>15904</v>
      </c>
      <c r="C2418" s="8">
        <v>0</v>
      </c>
      <c r="L2418"/>
      <c r="M2418"/>
    </row>
    <row r="2419" spans="2:13" x14ac:dyDescent="0.35">
      <c r="B2419" s="6" t="s">
        <v>10986</v>
      </c>
      <c r="C2419" s="8">
        <v>0</v>
      </c>
      <c r="L2419"/>
      <c r="M2419"/>
    </row>
    <row r="2420" spans="2:13" x14ac:dyDescent="0.35">
      <c r="B2420" s="6" t="s">
        <v>15912</v>
      </c>
      <c r="C2420" s="8">
        <v>0</v>
      </c>
      <c r="L2420"/>
      <c r="M2420"/>
    </row>
    <row r="2421" spans="2:13" x14ac:dyDescent="0.35">
      <c r="B2421" s="6" t="s">
        <v>10987</v>
      </c>
      <c r="C2421" s="8">
        <v>0</v>
      </c>
      <c r="L2421"/>
      <c r="M2421"/>
    </row>
    <row r="2422" spans="2:13" x14ac:dyDescent="0.35">
      <c r="B2422" s="6" t="s">
        <v>15920</v>
      </c>
      <c r="C2422" s="8">
        <v>0</v>
      </c>
      <c r="L2422"/>
      <c r="M2422"/>
    </row>
    <row r="2423" spans="2:13" x14ac:dyDescent="0.35">
      <c r="B2423" s="6" t="s">
        <v>10988</v>
      </c>
      <c r="C2423" s="8">
        <v>0</v>
      </c>
      <c r="L2423"/>
      <c r="M2423"/>
    </row>
    <row r="2424" spans="2:13" x14ac:dyDescent="0.35">
      <c r="B2424" s="6" t="s">
        <v>15928</v>
      </c>
      <c r="C2424" s="8">
        <v>0</v>
      </c>
      <c r="L2424"/>
      <c r="M2424"/>
    </row>
    <row r="2425" spans="2:13" x14ac:dyDescent="0.35">
      <c r="B2425" s="6" t="s">
        <v>10989</v>
      </c>
      <c r="C2425" s="8">
        <v>0</v>
      </c>
      <c r="L2425"/>
      <c r="M2425"/>
    </row>
    <row r="2426" spans="2:13" x14ac:dyDescent="0.35">
      <c r="B2426" s="6" t="s">
        <v>15936</v>
      </c>
      <c r="C2426" s="8">
        <v>0</v>
      </c>
      <c r="L2426"/>
      <c r="M2426"/>
    </row>
    <row r="2427" spans="2:13" x14ac:dyDescent="0.35">
      <c r="B2427" s="6" t="s">
        <v>10990</v>
      </c>
      <c r="C2427" s="8">
        <v>0</v>
      </c>
      <c r="L2427"/>
      <c r="M2427"/>
    </row>
    <row r="2428" spans="2:13" x14ac:dyDescent="0.35">
      <c r="B2428" s="6" t="s">
        <v>15944</v>
      </c>
      <c r="C2428" s="8">
        <v>0</v>
      </c>
      <c r="L2428"/>
      <c r="M2428"/>
    </row>
    <row r="2429" spans="2:13" x14ac:dyDescent="0.35">
      <c r="B2429" s="6" t="s">
        <v>10991</v>
      </c>
      <c r="C2429" s="8">
        <v>0</v>
      </c>
      <c r="L2429"/>
      <c r="M2429"/>
    </row>
    <row r="2430" spans="2:13" x14ac:dyDescent="0.35">
      <c r="B2430" s="6" t="s">
        <v>15952</v>
      </c>
      <c r="C2430" s="8">
        <v>0</v>
      </c>
      <c r="L2430"/>
      <c r="M2430"/>
    </row>
    <row r="2431" spans="2:13" x14ac:dyDescent="0.35">
      <c r="B2431" s="6" t="s">
        <v>10992</v>
      </c>
      <c r="C2431" s="8">
        <v>0</v>
      </c>
      <c r="L2431"/>
      <c r="M2431"/>
    </row>
    <row r="2432" spans="2:13" x14ac:dyDescent="0.35">
      <c r="B2432" s="6" t="s">
        <v>15960</v>
      </c>
      <c r="C2432" s="8">
        <v>0</v>
      </c>
      <c r="L2432"/>
      <c r="M2432"/>
    </row>
    <row r="2433" spans="2:13" x14ac:dyDescent="0.35">
      <c r="B2433" s="6" t="s">
        <v>10993</v>
      </c>
      <c r="C2433" s="8">
        <v>0</v>
      </c>
      <c r="L2433"/>
      <c r="M2433"/>
    </row>
    <row r="2434" spans="2:13" x14ac:dyDescent="0.35">
      <c r="B2434" s="6" t="s">
        <v>15968</v>
      </c>
      <c r="C2434" s="8">
        <v>0</v>
      </c>
      <c r="L2434"/>
      <c r="M2434"/>
    </row>
    <row r="2435" spans="2:13" x14ac:dyDescent="0.35">
      <c r="B2435" s="6" t="s">
        <v>10994</v>
      </c>
      <c r="C2435" s="8">
        <v>0</v>
      </c>
      <c r="L2435"/>
      <c r="M2435"/>
    </row>
    <row r="2436" spans="2:13" x14ac:dyDescent="0.35">
      <c r="B2436" s="6" t="s">
        <v>15976</v>
      </c>
      <c r="C2436" s="8">
        <v>0</v>
      </c>
      <c r="L2436"/>
      <c r="M2436"/>
    </row>
    <row r="2437" spans="2:13" x14ac:dyDescent="0.35">
      <c r="B2437" s="6" t="s">
        <v>10995</v>
      </c>
      <c r="C2437" s="8">
        <v>0</v>
      </c>
      <c r="L2437"/>
      <c r="M2437"/>
    </row>
    <row r="2438" spans="2:13" x14ac:dyDescent="0.35">
      <c r="B2438" s="6" t="s">
        <v>15984</v>
      </c>
      <c r="C2438" s="8">
        <v>0</v>
      </c>
      <c r="L2438"/>
      <c r="M2438"/>
    </row>
    <row r="2439" spans="2:13" x14ac:dyDescent="0.35">
      <c r="B2439" s="6" t="s">
        <v>10996</v>
      </c>
      <c r="C2439" s="8">
        <v>0</v>
      </c>
      <c r="L2439"/>
      <c r="M2439"/>
    </row>
    <row r="2440" spans="2:13" x14ac:dyDescent="0.35">
      <c r="B2440" s="6" t="s">
        <v>15992</v>
      </c>
      <c r="C2440" s="8">
        <v>0</v>
      </c>
      <c r="L2440"/>
      <c r="M2440"/>
    </row>
    <row r="2441" spans="2:13" x14ac:dyDescent="0.35">
      <c r="B2441" s="6" t="s">
        <v>10997</v>
      </c>
      <c r="C2441" s="8">
        <v>0</v>
      </c>
      <c r="L2441"/>
      <c r="M2441"/>
    </row>
    <row r="2442" spans="2:13" x14ac:dyDescent="0.35">
      <c r="B2442" s="6" t="s">
        <v>16000</v>
      </c>
      <c r="C2442" s="8">
        <v>0</v>
      </c>
      <c r="L2442"/>
      <c r="M2442"/>
    </row>
    <row r="2443" spans="2:13" x14ac:dyDescent="0.35">
      <c r="B2443" s="6" t="s">
        <v>10998</v>
      </c>
      <c r="C2443" s="8">
        <v>0</v>
      </c>
      <c r="L2443"/>
      <c r="M2443"/>
    </row>
    <row r="2444" spans="2:13" x14ac:dyDescent="0.35">
      <c r="B2444" s="6" t="s">
        <v>16008</v>
      </c>
      <c r="C2444" s="8">
        <v>0</v>
      </c>
      <c r="L2444"/>
      <c r="M2444"/>
    </row>
    <row r="2445" spans="2:13" x14ac:dyDescent="0.35">
      <c r="B2445" s="6" t="s">
        <v>10999</v>
      </c>
      <c r="C2445" s="8">
        <v>0</v>
      </c>
      <c r="L2445"/>
      <c r="M2445"/>
    </row>
    <row r="2446" spans="2:13" x14ac:dyDescent="0.35">
      <c r="B2446" s="6" t="s">
        <v>16016</v>
      </c>
      <c r="C2446" s="8">
        <v>0</v>
      </c>
      <c r="L2446"/>
      <c r="M2446"/>
    </row>
    <row r="2447" spans="2:13" x14ac:dyDescent="0.35">
      <c r="B2447" s="6" t="s">
        <v>11000</v>
      </c>
      <c r="C2447" s="8">
        <v>0</v>
      </c>
      <c r="L2447"/>
      <c r="M2447"/>
    </row>
    <row r="2448" spans="2:13" x14ac:dyDescent="0.35">
      <c r="B2448" s="6" t="s">
        <v>16024</v>
      </c>
      <c r="C2448" s="8">
        <v>0</v>
      </c>
      <c r="L2448"/>
      <c r="M2448"/>
    </row>
    <row r="2449" spans="2:13" x14ac:dyDescent="0.35">
      <c r="B2449" s="6" t="s">
        <v>11001</v>
      </c>
      <c r="C2449" s="8">
        <v>0</v>
      </c>
      <c r="L2449"/>
      <c r="M2449"/>
    </row>
    <row r="2450" spans="2:13" x14ac:dyDescent="0.35">
      <c r="B2450" s="6" t="s">
        <v>16032</v>
      </c>
      <c r="C2450" s="8">
        <v>0</v>
      </c>
      <c r="L2450"/>
      <c r="M2450"/>
    </row>
    <row r="2451" spans="2:13" x14ac:dyDescent="0.35">
      <c r="B2451" s="6" t="s">
        <v>11002</v>
      </c>
      <c r="C2451" s="8">
        <v>0</v>
      </c>
      <c r="L2451"/>
      <c r="M2451"/>
    </row>
    <row r="2452" spans="2:13" x14ac:dyDescent="0.35">
      <c r="B2452" s="6" t="s">
        <v>10125</v>
      </c>
      <c r="C2452" s="8">
        <v>0</v>
      </c>
      <c r="L2452"/>
      <c r="M2452"/>
    </row>
    <row r="2453" spans="2:13" x14ac:dyDescent="0.35">
      <c r="B2453" s="6" t="s">
        <v>11003</v>
      </c>
      <c r="C2453" s="8">
        <v>0</v>
      </c>
      <c r="L2453"/>
      <c r="M2453"/>
    </row>
    <row r="2454" spans="2:13" x14ac:dyDescent="0.35">
      <c r="B2454" s="6" t="s">
        <v>16048</v>
      </c>
      <c r="C2454" s="8">
        <v>0</v>
      </c>
      <c r="L2454"/>
      <c r="M2454"/>
    </row>
    <row r="2455" spans="2:13" x14ac:dyDescent="0.35">
      <c r="B2455" s="6" t="s">
        <v>11004</v>
      </c>
      <c r="C2455" s="8">
        <v>0</v>
      </c>
      <c r="L2455"/>
      <c r="M2455"/>
    </row>
    <row r="2456" spans="2:13" x14ac:dyDescent="0.35">
      <c r="B2456" s="6" t="s">
        <v>16056</v>
      </c>
      <c r="C2456" s="8">
        <v>0</v>
      </c>
      <c r="L2456"/>
      <c r="M2456"/>
    </row>
    <row r="2457" spans="2:13" x14ac:dyDescent="0.35">
      <c r="B2457" s="6" t="s">
        <v>11005</v>
      </c>
      <c r="C2457" s="8">
        <v>0</v>
      </c>
      <c r="L2457"/>
      <c r="M2457"/>
    </row>
    <row r="2458" spans="2:13" x14ac:dyDescent="0.35">
      <c r="B2458" s="6" t="s">
        <v>16064</v>
      </c>
      <c r="C2458" s="8">
        <v>0</v>
      </c>
      <c r="L2458"/>
      <c r="M2458"/>
    </row>
    <row r="2459" spans="2:13" x14ac:dyDescent="0.35">
      <c r="B2459" s="6" t="s">
        <v>11006</v>
      </c>
      <c r="C2459" s="8">
        <v>0</v>
      </c>
      <c r="L2459"/>
      <c r="M2459"/>
    </row>
    <row r="2460" spans="2:13" x14ac:dyDescent="0.35">
      <c r="B2460" s="6" t="s">
        <v>16072</v>
      </c>
      <c r="C2460" s="8">
        <v>0</v>
      </c>
      <c r="L2460"/>
      <c r="M2460"/>
    </row>
    <row r="2461" spans="2:13" x14ac:dyDescent="0.35">
      <c r="B2461" s="6" t="s">
        <v>11007</v>
      </c>
      <c r="C2461" s="8">
        <v>0</v>
      </c>
      <c r="L2461"/>
      <c r="M2461"/>
    </row>
    <row r="2462" spans="2:13" x14ac:dyDescent="0.35">
      <c r="B2462" s="6" t="s">
        <v>10127</v>
      </c>
      <c r="C2462" s="8">
        <v>0</v>
      </c>
      <c r="L2462"/>
      <c r="M2462"/>
    </row>
    <row r="2463" spans="2:13" x14ac:dyDescent="0.35">
      <c r="B2463" s="6" t="s">
        <v>11008</v>
      </c>
      <c r="C2463" s="8">
        <v>0</v>
      </c>
      <c r="L2463"/>
      <c r="M2463"/>
    </row>
    <row r="2464" spans="2:13" x14ac:dyDescent="0.35">
      <c r="B2464" s="6" t="s">
        <v>10128</v>
      </c>
      <c r="C2464" s="8">
        <v>0</v>
      </c>
      <c r="L2464"/>
      <c r="M2464"/>
    </row>
    <row r="2465" spans="2:13" x14ac:dyDescent="0.35">
      <c r="B2465" s="6" t="s">
        <v>11009</v>
      </c>
      <c r="C2465" s="8">
        <v>0</v>
      </c>
      <c r="L2465"/>
      <c r="M2465"/>
    </row>
    <row r="2466" spans="2:13" x14ac:dyDescent="0.35">
      <c r="B2466" s="6" t="s">
        <v>16096</v>
      </c>
      <c r="C2466" s="8">
        <v>0</v>
      </c>
      <c r="L2466"/>
      <c r="M2466"/>
    </row>
    <row r="2467" spans="2:13" x14ac:dyDescent="0.35">
      <c r="B2467" s="6" t="s">
        <v>11010</v>
      </c>
      <c r="C2467" s="8">
        <v>0</v>
      </c>
      <c r="L2467"/>
      <c r="M2467"/>
    </row>
    <row r="2468" spans="2:13" x14ac:dyDescent="0.35">
      <c r="B2468" s="6" t="s">
        <v>16104</v>
      </c>
      <c r="C2468" s="8">
        <v>0</v>
      </c>
      <c r="L2468"/>
      <c r="M2468"/>
    </row>
    <row r="2469" spans="2:13" x14ac:dyDescent="0.35">
      <c r="B2469" s="6" t="s">
        <v>11011</v>
      </c>
      <c r="C2469" s="8">
        <v>0</v>
      </c>
      <c r="L2469"/>
      <c r="M2469"/>
    </row>
    <row r="2470" spans="2:13" x14ac:dyDescent="0.35">
      <c r="B2470" s="6" t="s">
        <v>16112</v>
      </c>
      <c r="C2470" s="8">
        <v>0</v>
      </c>
      <c r="L2470"/>
      <c r="M2470"/>
    </row>
    <row r="2471" spans="2:13" x14ac:dyDescent="0.35">
      <c r="B2471" s="6" t="s">
        <v>11012</v>
      </c>
      <c r="C2471" s="8">
        <v>0</v>
      </c>
      <c r="L2471"/>
      <c r="M2471"/>
    </row>
    <row r="2472" spans="2:13" x14ac:dyDescent="0.35">
      <c r="B2472" s="6" t="s">
        <v>16120</v>
      </c>
      <c r="C2472" s="8">
        <v>0</v>
      </c>
      <c r="L2472"/>
      <c r="M2472"/>
    </row>
    <row r="2473" spans="2:13" x14ac:dyDescent="0.35">
      <c r="B2473" s="6" t="s">
        <v>11013</v>
      </c>
      <c r="C2473" s="8">
        <v>0</v>
      </c>
      <c r="L2473"/>
      <c r="M2473"/>
    </row>
    <row r="2474" spans="2:13" x14ac:dyDescent="0.35">
      <c r="B2474" s="6" t="s">
        <v>16128</v>
      </c>
      <c r="C2474" s="8">
        <v>0</v>
      </c>
      <c r="L2474"/>
      <c r="M2474"/>
    </row>
    <row r="2475" spans="2:13" x14ac:dyDescent="0.35">
      <c r="B2475" s="6" t="s">
        <v>11014</v>
      </c>
      <c r="C2475" s="8">
        <v>0</v>
      </c>
      <c r="L2475"/>
      <c r="M2475"/>
    </row>
    <row r="2476" spans="2:13" x14ac:dyDescent="0.35">
      <c r="B2476" s="6" t="s">
        <v>16136</v>
      </c>
      <c r="C2476" s="8">
        <v>0</v>
      </c>
      <c r="L2476"/>
      <c r="M2476"/>
    </row>
    <row r="2477" spans="2:13" x14ac:dyDescent="0.35">
      <c r="B2477" s="6" t="s">
        <v>9983</v>
      </c>
      <c r="C2477" s="8">
        <v>0</v>
      </c>
      <c r="L2477"/>
      <c r="M2477"/>
    </row>
    <row r="2478" spans="2:13" x14ac:dyDescent="0.35">
      <c r="B2478" s="6" t="s">
        <v>16144</v>
      </c>
      <c r="C2478" s="8">
        <v>0</v>
      </c>
      <c r="L2478"/>
      <c r="M2478"/>
    </row>
    <row r="2479" spans="2:13" x14ac:dyDescent="0.35">
      <c r="B2479" s="6" t="s">
        <v>11016</v>
      </c>
      <c r="C2479" s="8">
        <v>0</v>
      </c>
      <c r="L2479"/>
      <c r="M2479"/>
    </row>
    <row r="2480" spans="2:13" x14ac:dyDescent="0.35">
      <c r="B2480" s="6" t="s">
        <v>16152</v>
      </c>
      <c r="C2480" s="8">
        <v>0</v>
      </c>
      <c r="L2480"/>
      <c r="M2480"/>
    </row>
    <row r="2481" spans="2:13" x14ac:dyDescent="0.35">
      <c r="B2481" s="6" t="s">
        <v>11017</v>
      </c>
      <c r="C2481" s="8">
        <v>0</v>
      </c>
      <c r="L2481"/>
      <c r="M2481"/>
    </row>
    <row r="2482" spans="2:13" x14ac:dyDescent="0.35">
      <c r="B2482" s="6" t="s">
        <v>16160</v>
      </c>
      <c r="C2482" s="8">
        <v>0</v>
      </c>
      <c r="L2482"/>
      <c r="M2482"/>
    </row>
    <row r="2483" spans="2:13" x14ac:dyDescent="0.35">
      <c r="B2483" s="6" t="s">
        <v>11018</v>
      </c>
      <c r="C2483" s="8">
        <v>0</v>
      </c>
      <c r="L2483"/>
      <c r="M2483"/>
    </row>
    <row r="2484" spans="2:13" x14ac:dyDescent="0.35">
      <c r="B2484" s="6" t="s">
        <v>16168</v>
      </c>
      <c r="C2484" s="8">
        <v>0</v>
      </c>
      <c r="L2484"/>
      <c r="M2484"/>
    </row>
    <row r="2485" spans="2:13" x14ac:dyDescent="0.35">
      <c r="B2485" s="6" t="s">
        <v>11019</v>
      </c>
      <c r="C2485" s="8">
        <v>0</v>
      </c>
      <c r="L2485"/>
      <c r="M2485"/>
    </row>
    <row r="2486" spans="2:13" x14ac:dyDescent="0.35">
      <c r="B2486" s="6" t="s">
        <v>16176</v>
      </c>
      <c r="C2486" s="8">
        <v>0</v>
      </c>
      <c r="L2486"/>
      <c r="M2486"/>
    </row>
    <row r="2487" spans="2:13" x14ac:dyDescent="0.35">
      <c r="B2487" s="6" t="s">
        <v>11020</v>
      </c>
      <c r="C2487" s="8">
        <v>0</v>
      </c>
      <c r="L2487"/>
      <c r="M2487"/>
    </row>
    <row r="2488" spans="2:13" x14ac:dyDescent="0.35">
      <c r="B2488" s="6" t="s">
        <v>16184</v>
      </c>
      <c r="C2488" s="8">
        <v>0</v>
      </c>
      <c r="L2488"/>
      <c r="M2488"/>
    </row>
    <row r="2489" spans="2:13" x14ac:dyDescent="0.35">
      <c r="B2489" s="6" t="s">
        <v>11021</v>
      </c>
      <c r="C2489" s="8">
        <v>0</v>
      </c>
      <c r="L2489"/>
      <c r="M2489"/>
    </row>
    <row r="2490" spans="2:13" x14ac:dyDescent="0.35">
      <c r="B2490" s="6" t="s">
        <v>16192</v>
      </c>
      <c r="C2490" s="8">
        <v>0</v>
      </c>
      <c r="L2490"/>
      <c r="M2490"/>
    </row>
    <row r="2491" spans="2:13" x14ac:dyDescent="0.35">
      <c r="B2491" s="6" t="s">
        <v>11022</v>
      </c>
      <c r="C2491" s="8">
        <v>0</v>
      </c>
      <c r="L2491"/>
      <c r="M2491"/>
    </row>
    <row r="2492" spans="2:13" x14ac:dyDescent="0.35">
      <c r="B2492" s="6" t="s">
        <v>16200</v>
      </c>
      <c r="C2492" s="8">
        <v>0</v>
      </c>
      <c r="L2492"/>
      <c r="M2492"/>
    </row>
    <row r="2493" spans="2:13" x14ac:dyDescent="0.35">
      <c r="B2493" s="6" t="s">
        <v>11023</v>
      </c>
      <c r="C2493" s="8">
        <v>0</v>
      </c>
      <c r="L2493"/>
      <c r="M2493"/>
    </row>
    <row r="2494" spans="2:13" x14ac:dyDescent="0.35">
      <c r="B2494" s="6" t="s">
        <v>16208</v>
      </c>
      <c r="C2494" s="8">
        <v>0</v>
      </c>
      <c r="L2494"/>
      <c r="M2494"/>
    </row>
    <row r="2495" spans="2:13" x14ac:dyDescent="0.35">
      <c r="B2495" s="6" t="s">
        <v>11024</v>
      </c>
      <c r="C2495" s="8">
        <v>0</v>
      </c>
      <c r="L2495"/>
      <c r="M2495"/>
    </row>
    <row r="2496" spans="2:13" x14ac:dyDescent="0.35">
      <c r="B2496" s="6" t="s">
        <v>16216</v>
      </c>
      <c r="C2496" s="8">
        <v>0</v>
      </c>
      <c r="L2496"/>
      <c r="M2496"/>
    </row>
    <row r="2497" spans="2:13" x14ac:dyDescent="0.35">
      <c r="B2497" s="6" t="s">
        <v>11025</v>
      </c>
      <c r="C2497" s="8">
        <v>0</v>
      </c>
      <c r="L2497"/>
      <c r="M2497"/>
    </row>
    <row r="2498" spans="2:13" x14ac:dyDescent="0.35">
      <c r="B2498" s="6" t="s">
        <v>16224</v>
      </c>
      <c r="C2498" s="8">
        <v>0</v>
      </c>
      <c r="L2498"/>
      <c r="M2498"/>
    </row>
    <row r="2499" spans="2:13" x14ac:dyDescent="0.35">
      <c r="B2499" s="6" t="s">
        <v>11026</v>
      </c>
      <c r="C2499" s="8">
        <v>0</v>
      </c>
      <c r="L2499"/>
      <c r="M2499"/>
    </row>
    <row r="2500" spans="2:13" x14ac:dyDescent="0.35">
      <c r="B2500" s="6" t="s">
        <v>16232</v>
      </c>
      <c r="C2500" s="8">
        <v>0</v>
      </c>
      <c r="L2500"/>
      <c r="M2500"/>
    </row>
    <row r="2501" spans="2:13" x14ac:dyDescent="0.35">
      <c r="B2501" s="6" t="s">
        <v>11027</v>
      </c>
      <c r="C2501" s="8">
        <v>0</v>
      </c>
      <c r="L2501"/>
      <c r="M2501"/>
    </row>
    <row r="2502" spans="2:13" x14ac:dyDescent="0.35">
      <c r="B2502" s="6" t="s">
        <v>16240</v>
      </c>
      <c r="C2502" s="8">
        <v>0</v>
      </c>
      <c r="L2502"/>
      <c r="M2502"/>
    </row>
    <row r="2503" spans="2:13" x14ac:dyDescent="0.35">
      <c r="B2503" s="6" t="s">
        <v>11028</v>
      </c>
      <c r="C2503" s="8">
        <v>0</v>
      </c>
      <c r="L2503"/>
      <c r="M2503"/>
    </row>
    <row r="2504" spans="2:13" x14ac:dyDescent="0.35">
      <c r="B2504" s="6" t="s">
        <v>16248</v>
      </c>
      <c r="C2504" s="8">
        <v>0</v>
      </c>
      <c r="L2504"/>
      <c r="M2504"/>
    </row>
    <row r="2505" spans="2:13" x14ac:dyDescent="0.35">
      <c r="B2505" s="6" t="s">
        <v>11029</v>
      </c>
      <c r="C2505" s="8">
        <v>0</v>
      </c>
      <c r="L2505"/>
      <c r="M2505"/>
    </row>
    <row r="2506" spans="2:13" x14ac:dyDescent="0.35">
      <c r="B2506" s="6" t="s">
        <v>16256</v>
      </c>
      <c r="C2506" s="8">
        <v>0</v>
      </c>
      <c r="L2506"/>
      <c r="M2506"/>
    </row>
    <row r="2507" spans="2:13" x14ac:dyDescent="0.35">
      <c r="B2507" s="6" t="s">
        <v>11030</v>
      </c>
      <c r="C2507" s="8">
        <v>0</v>
      </c>
      <c r="L2507"/>
      <c r="M2507"/>
    </row>
    <row r="2508" spans="2:13" x14ac:dyDescent="0.35">
      <c r="B2508" s="6" t="s">
        <v>16264</v>
      </c>
      <c r="C2508" s="8">
        <v>0</v>
      </c>
      <c r="L2508"/>
      <c r="M2508"/>
    </row>
    <row r="2509" spans="2:13" x14ac:dyDescent="0.35">
      <c r="B2509" s="6" t="s">
        <v>11031</v>
      </c>
      <c r="C2509" s="8">
        <v>0</v>
      </c>
      <c r="L2509"/>
      <c r="M2509"/>
    </row>
    <row r="2510" spans="2:13" x14ac:dyDescent="0.35">
      <c r="B2510" s="6" t="s">
        <v>16272</v>
      </c>
      <c r="C2510" s="8">
        <v>0</v>
      </c>
      <c r="L2510"/>
      <c r="M2510"/>
    </row>
    <row r="2511" spans="2:13" x14ac:dyDescent="0.35">
      <c r="B2511" s="6" t="s">
        <v>11032</v>
      </c>
      <c r="C2511" s="8">
        <v>0</v>
      </c>
      <c r="L2511"/>
      <c r="M2511"/>
    </row>
    <row r="2512" spans="2:13" x14ac:dyDescent="0.35">
      <c r="B2512" s="6" t="s">
        <v>16280</v>
      </c>
      <c r="C2512" s="8">
        <v>0</v>
      </c>
      <c r="L2512"/>
      <c r="M2512"/>
    </row>
    <row r="2513" spans="2:13" x14ac:dyDescent="0.35">
      <c r="B2513" s="6" t="s">
        <v>11033</v>
      </c>
      <c r="C2513" s="8">
        <v>0</v>
      </c>
      <c r="L2513"/>
      <c r="M2513"/>
    </row>
    <row r="2514" spans="2:13" x14ac:dyDescent="0.35">
      <c r="B2514" s="6" t="s">
        <v>16288</v>
      </c>
      <c r="C2514" s="8">
        <v>0</v>
      </c>
      <c r="L2514"/>
      <c r="M2514"/>
    </row>
    <row r="2515" spans="2:13" x14ac:dyDescent="0.35">
      <c r="B2515" s="6" t="s">
        <v>11034</v>
      </c>
      <c r="C2515" s="8">
        <v>0</v>
      </c>
      <c r="L2515"/>
      <c r="M2515"/>
    </row>
    <row r="2516" spans="2:13" x14ac:dyDescent="0.35">
      <c r="B2516" s="6" t="s">
        <v>16296</v>
      </c>
      <c r="C2516" s="8">
        <v>0</v>
      </c>
      <c r="L2516"/>
      <c r="M2516"/>
    </row>
    <row r="2517" spans="2:13" x14ac:dyDescent="0.35">
      <c r="B2517" s="6" t="s">
        <v>11035</v>
      </c>
      <c r="C2517" s="8">
        <v>0</v>
      </c>
      <c r="L2517"/>
      <c r="M2517"/>
    </row>
    <row r="2518" spans="2:13" x14ac:dyDescent="0.35">
      <c r="B2518" s="6" t="s">
        <v>9905</v>
      </c>
      <c r="C2518" s="8">
        <v>0</v>
      </c>
      <c r="L2518"/>
      <c r="M2518"/>
    </row>
    <row r="2519" spans="2:13" x14ac:dyDescent="0.35">
      <c r="B2519" s="6" t="s">
        <v>11036</v>
      </c>
      <c r="C2519" s="8">
        <v>0</v>
      </c>
      <c r="L2519"/>
      <c r="M2519"/>
    </row>
    <row r="2520" spans="2:13" x14ac:dyDescent="0.35">
      <c r="B2520" s="6" t="s">
        <v>16312</v>
      </c>
      <c r="C2520" s="8">
        <v>0</v>
      </c>
      <c r="L2520"/>
      <c r="M2520"/>
    </row>
    <row r="2521" spans="2:13" x14ac:dyDescent="0.35">
      <c r="B2521" s="6" t="s">
        <v>11037</v>
      </c>
      <c r="C2521" s="8">
        <v>0</v>
      </c>
      <c r="L2521"/>
      <c r="M2521"/>
    </row>
    <row r="2522" spans="2:13" x14ac:dyDescent="0.35">
      <c r="B2522" s="6" t="s">
        <v>16320</v>
      </c>
      <c r="C2522" s="8">
        <v>0</v>
      </c>
      <c r="L2522"/>
      <c r="M2522"/>
    </row>
    <row r="2523" spans="2:13" x14ac:dyDescent="0.35">
      <c r="B2523" s="6" t="s">
        <v>11038</v>
      </c>
      <c r="C2523" s="8">
        <v>0</v>
      </c>
      <c r="L2523"/>
      <c r="M2523"/>
    </row>
    <row r="2524" spans="2:13" x14ac:dyDescent="0.35">
      <c r="B2524" s="6" t="s">
        <v>16328</v>
      </c>
      <c r="C2524" s="8">
        <v>0</v>
      </c>
      <c r="L2524"/>
      <c r="M2524"/>
    </row>
    <row r="2525" spans="2:13" x14ac:dyDescent="0.35">
      <c r="B2525" s="6" t="s">
        <v>11039</v>
      </c>
      <c r="C2525" s="8">
        <v>0</v>
      </c>
      <c r="L2525"/>
      <c r="M2525"/>
    </row>
    <row r="2526" spans="2:13" x14ac:dyDescent="0.35">
      <c r="B2526" s="6" t="s">
        <v>16336</v>
      </c>
      <c r="C2526" s="8">
        <v>0</v>
      </c>
      <c r="L2526"/>
      <c r="M2526"/>
    </row>
    <row r="2527" spans="2:13" x14ac:dyDescent="0.35">
      <c r="B2527" s="6" t="s">
        <v>11040</v>
      </c>
      <c r="C2527" s="8">
        <v>0</v>
      </c>
      <c r="L2527"/>
      <c r="M2527"/>
    </row>
    <row r="2528" spans="2:13" x14ac:dyDescent="0.35">
      <c r="B2528" s="6" t="s">
        <v>16344</v>
      </c>
      <c r="C2528" s="8">
        <v>0</v>
      </c>
      <c r="L2528"/>
      <c r="M2528"/>
    </row>
    <row r="2529" spans="2:13" x14ac:dyDescent="0.35">
      <c r="B2529" s="6" t="s">
        <v>11041</v>
      </c>
      <c r="C2529" s="8">
        <v>0</v>
      </c>
      <c r="L2529"/>
      <c r="M2529"/>
    </row>
    <row r="2530" spans="2:13" x14ac:dyDescent="0.35">
      <c r="B2530" s="6" t="s">
        <v>16352</v>
      </c>
      <c r="C2530" s="8">
        <v>0</v>
      </c>
      <c r="L2530"/>
      <c r="M2530"/>
    </row>
    <row r="2531" spans="2:13" x14ac:dyDescent="0.35">
      <c r="B2531" s="6" t="s">
        <v>11042</v>
      </c>
      <c r="C2531" s="8">
        <v>0</v>
      </c>
      <c r="L2531"/>
      <c r="M2531"/>
    </row>
    <row r="2532" spans="2:13" x14ac:dyDescent="0.35">
      <c r="B2532" s="6" t="s">
        <v>16360</v>
      </c>
      <c r="C2532" s="8">
        <v>0</v>
      </c>
      <c r="L2532"/>
      <c r="M2532"/>
    </row>
    <row r="2533" spans="2:13" x14ac:dyDescent="0.35">
      <c r="B2533" s="6" t="s">
        <v>11043</v>
      </c>
      <c r="C2533" s="8">
        <v>0</v>
      </c>
      <c r="L2533"/>
      <c r="M2533"/>
    </row>
    <row r="2534" spans="2:13" x14ac:dyDescent="0.35">
      <c r="B2534" s="6" t="s">
        <v>16368</v>
      </c>
      <c r="C2534" s="8">
        <v>0</v>
      </c>
      <c r="L2534"/>
      <c r="M2534"/>
    </row>
    <row r="2535" spans="2:13" x14ac:dyDescent="0.35">
      <c r="B2535" s="6" t="s">
        <v>11044</v>
      </c>
      <c r="C2535" s="8">
        <v>0</v>
      </c>
      <c r="L2535"/>
      <c r="M2535"/>
    </row>
    <row r="2536" spans="2:13" x14ac:dyDescent="0.35">
      <c r="B2536" s="6" t="s">
        <v>16376</v>
      </c>
      <c r="C2536" s="8">
        <v>0</v>
      </c>
      <c r="L2536"/>
      <c r="M2536"/>
    </row>
    <row r="2537" spans="2:13" x14ac:dyDescent="0.35">
      <c r="B2537" s="6" t="s">
        <v>11045</v>
      </c>
      <c r="C2537" s="8">
        <v>0</v>
      </c>
      <c r="L2537"/>
      <c r="M2537"/>
    </row>
    <row r="2538" spans="2:13" x14ac:dyDescent="0.35">
      <c r="B2538" s="6" t="s">
        <v>16384</v>
      </c>
      <c r="C2538" s="8">
        <v>0</v>
      </c>
      <c r="L2538"/>
      <c r="M2538"/>
    </row>
    <row r="2539" spans="2:13" x14ac:dyDescent="0.35">
      <c r="B2539" s="6" t="s">
        <v>9796</v>
      </c>
      <c r="C2539" s="8">
        <v>0</v>
      </c>
      <c r="L2539"/>
      <c r="M2539"/>
    </row>
    <row r="2540" spans="2:13" x14ac:dyDescent="0.35">
      <c r="B2540" s="6" t="s">
        <v>16392</v>
      </c>
      <c r="C2540" s="8">
        <v>0</v>
      </c>
      <c r="L2540"/>
      <c r="M2540"/>
    </row>
    <row r="2541" spans="2:13" x14ac:dyDescent="0.35">
      <c r="B2541" s="6" t="s">
        <v>11047</v>
      </c>
      <c r="C2541" s="8">
        <v>0</v>
      </c>
      <c r="L2541"/>
      <c r="M2541"/>
    </row>
    <row r="2542" spans="2:13" x14ac:dyDescent="0.35">
      <c r="B2542" s="6" t="s">
        <v>16400</v>
      </c>
      <c r="C2542" s="8">
        <v>0</v>
      </c>
      <c r="L2542"/>
      <c r="M2542"/>
    </row>
    <row r="2543" spans="2:13" x14ac:dyDescent="0.35">
      <c r="B2543" s="6" t="s">
        <v>11048</v>
      </c>
      <c r="C2543" s="8">
        <v>0</v>
      </c>
      <c r="L2543"/>
      <c r="M2543"/>
    </row>
    <row r="2544" spans="2:13" x14ac:dyDescent="0.35">
      <c r="B2544" s="6" t="s">
        <v>16408</v>
      </c>
      <c r="C2544" s="8">
        <v>0</v>
      </c>
      <c r="L2544"/>
      <c r="M2544"/>
    </row>
    <row r="2545" spans="2:13" x14ac:dyDescent="0.35">
      <c r="B2545" s="6" t="s">
        <v>11049</v>
      </c>
      <c r="C2545" s="8">
        <v>0</v>
      </c>
      <c r="L2545"/>
      <c r="M2545"/>
    </row>
    <row r="2546" spans="2:13" x14ac:dyDescent="0.35">
      <c r="B2546" s="6" t="s">
        <v>16416</v>
      </c>
      <c r="C2546" s="8">
        <v>0</v>
      </c>
      <c r="L2546"/>
      <c r="M2546"/>
    </row>
    <row r="2547" spans="2:13" x14ac:dyDescent="0.35">
      <c r="B2547" s="6" t="s">
        <v>11050</v>
      </c>
      <c r="C2547" s="8">
        <v>0</v>
      </c>
      <c r="L2547"/>
      <c r="M2547"/>
    </row>
    <row r="2548" spans="2:13" x14ac:dyDescent="0.35">
      <c r="B2548" s="6" t="s">
        <v>16424</v>
      </c>
      <c r="C2548" s="8">
        <v>0</v>
      </c>
      <c r="L2548"/>
      <c r="M2548"/>
    </row>
    <row r="2549" spans="2:13" x14ac:dyDescent="0.35">
      <c r="B2549" s="6" t="s">
        <v>11051</v>
      </c>
      <c r="C2549" s="8">
        <v>0</v>
      </c>
      <c r="L2549"/>
      <c r="M2549"/>
    </row>
    <row r="2550" spans="2:13" x14ac:dyDescent="0.35">
      <c r="B2550" s="6" t="s">
        <v>16432</v>
      </c>
      <c r="C2550" s="8">
        <v>0</v>
      </c>
      <c r="L2550"/>
      <c r="M2550"/>
    </row>
    <row r="2551" spans="2:13" x14ac:dyDescent="0.35">
      <c r="B2551" s="6" t="s">
        <v>11052</v>
      </c>
      <c r="C2551" s="8">
        <v>0</v>
      </c>
      <c r="L2551"/>
      <c r="M2551"/>
    </row>
    <row r="2552" spans="2:13" x14ac:dyDescent="0.35">
      <c r="B2552" s="6" t="s">
        <v>16440</v>
      </c>
      <c r="C2552" s="8">
        <v>0</v>
      </c>
      <c r="L2552"/>
      <c r="M2552"/>
    </row>
    <row r="2553" spans="2:13" x14ac:dyDescent="0.35">
      <c r="B2553" s="6" t="s">
        <v>11053</v>
      </c>
      <c r="C2553" s="8">
        <v>0</v>
      </c>
      <c r="L2553"/>
      <c r="M2553"/>
    </row>
    <row r="2554" spans="2:13" x14ac:dyDescent="0.35">
      <c r="B2554" s="6" t="s">
        <v>16448</v>
      </c>
      <c r="C2554" s="8">
        <v>0</v>
      </c>
      <c r="L2554"/>
      <c r="M2554"/>
    </row>
    <row r="2555" spans="2:13" x14ac:dyDescent="0.35">
      <c r="B2555" s="6" t="s">
        <v>11054</v>
      </c>
      <c r="C2555" s="8">
        <v>0</v>
      </c>
      <c r="L2555"/>
      <c r="M2555"/>
    </row>
    <row r="2556" spans="2:13" x14ac:dyDescent="0.35">
      <c r="B2556" s="6" t="s">
        <v>16456</v>
      </c>
      <c r="C2556" s="8">
        <v>0</v>
      </c>
      <c r="L2556"/>
      <c r="M2556"/>
    </row>
    <row r="2557" spans="2:13" x14ac:dyDescent="0.35">
      <c r="B2557" s="6" t="s">
        <v>11055</v>
      </c>
      <c r="C2557" s="8">
        <v>0</v>
      </c>
      <c r="L2557"/>
      <c r="M2557"/>
    </row>
    <row r="2558" spans="2:13" x14ac:dyDescent="0.35">
      <c r="B2558" s="6" t="s">
        <v>16464</v>
      </c>
      <c r="C2558" s="8">
        <v>0</v>
      </c>
      <c r="L2558"/>
      <c r="M2558"/>
    </row>
    <row r="2559" spans="2:13" x14ac:dyDescent="0.35">
      <c r="B2559" s="6" t="s">
        <v>11056</v>
      </c>
      <c r="C2559" s="8">
        <v>0</v>
      </c>
      <c r="L2559"/>
      <c r="M2559"/>
    </row>
    <row r="2560" spans="2:13" x14ac:dyDescent="0.35">
      <c r="B2560" s="6" t="s">
        <v>16472</v>
      </c>
      <c r="C2560" s="8">
        <v>0</v>
      </c>
      <c r="L2560"/>
      <c r="M2560"/>
    </row>
    <row r="2561" spans="2:13" x14ac:dyDescent="0.35">
      <c r="B2561" s="6" t="s">
        <v>11057</v>
      </c>
      <c r="C2561" s="8">
        <v>0</v>
      </c>
      <c r="L2561"/>
      <c r="M2561"/>
    </row>
    <row r="2562" spans="2:13" x14ac:dyDescent="0.35">
      <c r="B2562" s="6" t="s">
        <v>16480</v>
      </c>
      <c r="C2562" s="8">
        <v>0</v>
      </c>
      <c r="L2562"/>
      <c r="M2562"/>
    </row>
    <row r="2563" spans="2:13" x14ac:dyDescent="0.35">
      <c r="B2563" s="6" t="s">
        <v>9797</v>
      </c>
      <c r="C2563" s="8">
        <v>0</v>
      </c>
      <c r="L2563"/>
      <c r="M2563"/>
    </row>
    <row r="2564" spans="2:13" x14ac:dyDescent="0.35">
      <c r="B2564" s="6" t="s">
        <v>16488</v>
      </c>
      <c r="C2564" s="8">
        <v>0</v>
      </c>
      <c r="L2564"/>
      <c r="M2564"/>
    </row>
    <row r="2565" spans="2:13" x14ac:dyDescent="0.35">
      <c r="B2565" s="6" t="s">
        <v>11059</v>
      </c>
      <c r="C2565" s="8">
        <v>0</v>
      </c>
      <c r="L2565"/>
      <c r="M2565"/>
    </row>
    <row r="2566" spans="2:13" x14ac:dyDescent="0.35">
      <c r="B2566" s="6" t="s">
        <v>16496</v>
      </c>
      <c r="C2566" s="8">
        <v>0</v>
      </c>
      <c r="L2566"/>
      <c r="M2566"/>
    </row>
    <row r="2567" spans="2:13" x14ac:dyDescent="0.35">
      <c r="B2567" s="6" t="s">
        <v>11060</v>
      </c>
      <c r="C2567" s="8">
        <v>0</v>
      </c>
      <c r="L2567"/>
      <c r="M2567"/>
    </row>
    <row r="2568" spans="2:13" x14ac:dyDescent="0.35">
      <c r="B2568" s="6" t="s">
        <v>16504</v>
      </c>
      <c r="C2568" s="8">
        <v>0</v>
      </c>
      <c r="L2568"/>
      <c r="M2568"/>
    </row>
    <row r="2569" spans="2:13" x14ac:dyDescent="0.35">
      <c r="B2569" s="6" t="s">
        <v>11061</v>
      </c>
      <c r="C2569" s="8">
        <v>0</v>
      </c>
      <c r="L2569"/>
      <c r="M2569"/>
    </row>
    <row r="2570" spans="2:13" x14ac:dyDescent="0.35">
      <c r="B2570" s="6" t="s">
        <v>16512</v>
      </c>
      <c r="C2570" s="8">
        <v>0</v>
      </c>
      <c r="L2570"/>
      <c r="M2570"/>
    </row>
    <row r="2571" spans="2:13" x14ac:dyDescent="0.35">
      <c r="B2571" s="6" t="s">
        <v>11062</v>
      </c>
      <c r="C2571" s="8">
        <v>0</v>
      </c>
      <c r="L2571"/>
      <c r="M2571"/>
    </row>
    <row r="2572" spans="2:13" x14ac:dyDescent="0.35">
      <c r="B2572" s="6" t="s">
        <v>16520</v>
      </c>
      <c r="C2572" s="8">
        <v>0</v>
      </c>
      <c r="L2572"/>
      <c r="M2572"/>
    </row>
    <row r="2573" spans="2:13" x14ac:dyDescent="0.35">
      <c r="B2573" s="6" t="s">
        <v>11063</v>
      </c>
      <c r="C2573" s="8">
        <v>0</v>
      </c>
      <c r="L2573"/>
      <c r="M2573"/>
    </row>
    <row r="2574" spans="2:13" x14ac:dyDescent="0.35">
      <c r="B2574" s="6" t="s">
        <v>16528</v>
      </c>
      <c r="C2574" s="8">
        <v>0</v>
      </c>
      <c r="L2574"/>
      <c r="M2574"/>
    </row>
    <row r="2575" spans="2:13" x14ac:dyDescent="0.35">
      <c r="B2575" s="6" t="s">
        <v>11064</v>
      </c>
      <c r="C2575" s="8">
        <v>0</v>
      </c>
      <c r="L2575"/>
      <c r="M2575"/>
    </row>
    <row r="2576" spans="2:13" x14ac:dyDescent="0.35">
      <c r="B2576" s="6" t="s">
        <v>16536</v>
      </c>
      <c r="C2576" s="8">
        <v>0</v>
      </c>
      <c r="L2576"/>
      <c r="M2576"/>
    </row>
    <row r="2577" spans="2:13" x14ac:dyDescent="0.35">
      <c r="B2577" s="6" t="s">
        <v>11065</v>
      </c>
      <c r="C2577" s="8">
        <v>0</v>
      </c>
      <c r="L2577"/>
      <c r="M2577"/>
    </row>
    <row r="2578" spans="2:13" x14ac:dyDescent="0.35">
      <c r="B2578" s="6" t="s">
        <v>16544</v>
      </c>
      <c r="C2578" s="8">
        <v>0</v>
      </c>
      <c r="L2578"/>
      <c r="M2578"/>
    </row>
    <row r="2579" spans="2:13" x14ac:dyDescent="0.35">
      <c r="B2579" s="6" t="s">
        <v>11066</v>
      </c>
      <c r="C2579" s="8">
        <v>0</v>
      </c>
      <c r="L2579"/>
      <c r="M2579"/>
    </row>
    <row r="2580" spans="2:13" x14ac:dyDescent="0.35">
      <c r="B2580" s="6" t="s">
        <v>16552</v>
      </c>
      <c r="C2580" s="8">
        <v>0</v>
      </c>
      <c r="L2580"/>
      <c r="M2580"/>
    </row>
    <row r="2581" spans="2:13" x14ac:dyDescent="0.35">
      <c r="B2581" s="6" t="s">
        <v>11067</v>
      </c>
      <c r="C2581" s="8">
        <v>0</v>
      </c>
      <c r="L2581"/>
      <c r="M2581"/>
    </row>
    <row r="2582" spans="2:13" x14ac:dyDescent="0.35">
      <c r="B2582" s="6" t="s">
        <v>16560</v>
      </c>
      <c r="C2582" s="8">
        <v>0</v>
      </c>
      <c r="L2582"/>
      <c r="M2582"/>
    </row>
    <row r="2583" spans="2:13" x14ac:dyDescent="0.35">
      <c r="B2583" s="6" t="s">
        <v>11068</v>
      </c>
      <c r="C2583" s="8">
        <v>0</v>
      </c>
      <c r="L2583"/>
      <c r="M2583"/>
    </row>
    <row r="2584" spans="2:13" x14ac:dyDescent="0.35">
      <c r="B2584" s="6" t="s">
        <v>16568</v>
      </c>
      <c r="C2584" s="8">
        <v>0</v>
      </c>
      <c r="L2584"/>
      <c r="M2584"/>
    </row>
    <row r="2585" spans="2:13" x14ac:dyDescent="0.35">
      <c r="B2585" s="6" t="s">
        <v>11069</v>
      </c>
      <c r="C2585" s="8">
        <v>0</v>
      </c>
      <c r="L2585"/>
      <c r="M2585"/>
    </row>
    <row r="2586" spans="2:13" x14ac:dyDescent="0.35">
      <c r="B2586" s="6" t="s">
        <v>16576</v>
      </c>
      <c r="C2586" s="8">
        <v>0</v>
      </c>
      <c r="L2586"/>
      <c r="M2586"/>
    </row>
    <row r="2587" spans="2:13" x14ac:dyDescent="0.35">
      <c r="B2587" s="6" t="s">
        <v>11070</v>
      </c>
      <c r="C2587" s="8">
        <v>0</v>
      </c>
      <c r="L2587"/>
      <c r="M2587"/>
    </row>
    <row r="2588" spans="2:13" x14ac:dyDescent="0.35">
      <c r="B2588" s="6" t="s">
        <v>16584</v>
      </c>
      <c r="C2588" s="8">
        <v>0</v>
      </c>
      <c r="L2588"/>
      <c r="M2588"/>
    </row>
    <row r="2589" spans="2:13" x14ac:dyDescent="0.35">
      <c r="B2589" s="6" t="s">
        <v>11071</v>
      </c>
      <c r="C2589" s="8">
        <v>0</v>
      </c>
      <c r="L2589"/>
      <c r="M2589"/>
    </row>
    <row r="2590" spans="2:13" x14ac:dyDescent="0.35">
      <c r="B2590" s="6" t="s">
        <v>16592</v>
      </c>
      <c r="C2590" s="8">
        <v>0</v>
      </c>
      <c r="L2590"/>
      <c r="M2590"/>
    </row>
    <row r="2591" spans="2:13" x14ac:dyDescent="0.35">
      <c r="B2591" s="6" t="s">
        <v>11072</v>
      </c>
      <c r="C2591" s="8">
        <v>0</v>
      </c>
      <c r="L2591"/>
      <c r="M2591"/>
    </row>
    <row r="2592" spans="2:13" x14ac:dyDescent="0.35">
      <c r="B2592" s="6" t="s">
        <v>16600</v>
      </c>
      <c r="C2592" s="8">
        <v>0</v>
      </c>
      <c r="L2592"/>
      <c r="M2592"/>
    </row>
    <row r="2593" spans="2:13" x14ac:dyDescent="0.35">
      <c r="B2593" s="6" t="s">
        <v>11073</v>
      </c>
      <c r="C2593" s="8">
        <v>0</v>
      </c>
      <c r="L2593"/>
      <c r="M2593"/>
    </row>
    <row r="2594" spans="2:13" x14ac:dyDescent="0.35">
      <c r="B2594" s="6" t="s">
        <v>16608</v>
      </c>
      <c r="C2594" s="8">
        <v>0</v>
      </c>
      <c r="L2594"/>
      <c r="M2594"/>
    </row>
    <row r="2595" spans="2:13" x14ac:dyDescent="0.35">
      <c r="B2595" s="6" t="s">
        <v>11074</v>
      </c>
      <c r="C2595" s="8">
        <v>0</v>
      </c>
      <c r="L2595"/>
      <c r="M2595"/>
    </row>
    <row r="2596" spans="2:13" x14ac:dyDescent="0.35">
      <c r="B2596" s="6" t="s">
        <v>16616</v>
      </c>
      <c r="C2596" s="8">
        <v>0</v>
      </c>
      <c r="L2596"/>
      <c r="M2596"/>
    </row>
    <row r="2597" spans="2:13" x14ac:dyDescent="0.35">
      <c r="B2597" s="6" t="s">
        <v>11075</v>
      </c>
      <c r="C2597" s="8">
        <v>0</v>
      </c>
      <c r="L2597"/>
      <c r="M2597"/>
    </row>
    <row r="2598" spans="2:13" x14ac:dyDescent="0.35">
      <c r="B2598" s="6" t="s">
        <v>16624</v>
      </c>
      <c r="C2598" s="8">
        <v>0</v>
      </c>
      <c r="L2598"/>
      <c r="M2598"/>
    </row>
    <row r="2599" spans="2:13" x14ac:dyDescent="0.35">
      <c r="B2599" s="6" t="s">
        <v>11076</v>
      </c>
      <c r="C2599" s="8">
        <v>0</v>
      </c>
      <c r="L2599"/>
      <c r="M2599"/>
    </row>
    <row r="2600" spans="2:13" x14ac:dyDescent="0.35">
      <c r="B2600" s="6" t="s">
        <v>16632</v>
      </c>
      <c r="C2600" s="8">
        <v>0</v>
      </c>
      <c r="L2600"/>
      <c r="M2600"/>
    </row>
    <row r="2601" spans="2:13" x14ac:dyDescent="0.35">
      <c r="B2601" s="6" t="s">
        <v>11077</v>
      </c>
      <c r="C2601" s="8">
        <v>0</v>
      </c>
      <c r="L2601"/>
      <c r="M2601"/>
    </row>
    <row r="2602" spans="2:13" x14ac:dyDescent="0.35">
      <c r="B2602" s="6" t="s">
        <v>16640</v>
      </c>
      <c r="C2602" s="8">
        <v>0</v>
      </c>
      <c r="L2602"/>
      <c r="M2602"/>
    </row>
    <row r="2603" spans="2:13" x14ac:dyDescent="0.35">
      <c r="B2603" s="6" t="s">
        <v>11078</v>
      </c>
      <c r="C2603" s="8">
        <v>0</v>
      </c>
      <c r="L2603"/>
      <c r="M2603"/>
    </row>
    <row r="2604" spans="2:13" x14ac:dyDescent="0.35">
      <c r="B2604" s="6" t="s">
        <v>16648</v>
      </c>
      <c r="C2604" s="8">
        <v>0</v>
      </c>
      <c r="L2604"/>
      <c r="M2604"/>
    </row>
    <row r="2605" spans="2:13" x14ac:dyDescent="0.35">
      <c r="B2605" s="6" t="s">
        <v>11079</v>
      </c>
      <c r="C2605" s="8">
        <v>0</v>
      </c>
      <c r="L2605"/>
      <c r="M2605"/>
    </row>
    <row r="2606" spans="2:13" x14ac:dyDescent="0.35">
      <c r="B2606" s="6" t="s">
        <v>16656</v>
      </c>
      <c r="C2606" s="8">
        <v>0</v>
      </c>
      <c r="L2606"/>
      <c r="M2606"/>
    </row>
    <row r="2607" spans="2:13" x14ac:dyDescent="0.35">
      <c r="B2607" s="6" t="s">
        <v>11080</v>
      </c>
      <c r="C2607" s="8">
        <v>0</v>
      </c>
      <c r="L2607"/>
      <c r="M2607"/>
    </row>
    <row r="2608" spans="2:13" x14ac:dyDescent="0.35">
      <c r="B2608" s="6" t="s">
        <v>16664</v>
      </c>
      <c r="C2608" s="8">
        <v>0</v>
      </c>
      <c r="L2608"/>
      <c r="M2608"/>
    </row>
    <row r="2609" spans="2:13" x14ac:dyDescent="0.35">
      <c r="B2609" s="6" t="s">
        <v>11081</v>
      </c>
      <c r="C2609" s="8">
        <v>0</v>
      </c>
      <c r="L2609"/>
      <c r="M2609"/>
    </row>
    <row r="2610" spans="2:13" x14ac:dyDescent="0.35">
      <c r="B2610" s="6" t="s">
        <v>16672</v>
      </c>
      <c r="C2610" s="8">
        <v>0</v>
      </c>
      <c r="L2610"/>
      <c r="M2610"/>
    </row>
    <row r="2611" spans="2:13" x14ac:dyDescent="0.35">
      <c r="B2611" s="6" t="s">
        <v>11082</v>
      </c>
      <c r="C2611" s="8">
        <v>0</v>
      </c>
      <c r="L2611"/>
      <c r="M2611"/>
    </row>
    <row r="2612" spans="2:13" x14ac:dyDescent="0.35">
      <c r="B2612" s="6" t="s">
        <v>16680</v>
      </c>
      <c r="C2612" s="8">
        <v>0</v>
      </c>
      <c r="L2612"/>
      <c r="M2612"/>
    </row>
    <row r="2613" spans="2:13" x14ac:dyDescent="0.35">
      <c r="B2613" s="6" t="s">
        <v>11083</v>
      </c>
      <c r="C2613" s="8">
        <v>0</v>
      </c>
      <c r="L2613"/>
      <c r="M2613"/>
    </row>
    <row r="2614" spans="2:13" x14ac:dyDescent="0.35">
      <c r="B2614" s="6" t="s">
        <v>16688</v>
      </c>
      <c r="C2614" s="8">
        <v>0</v>
      </c>
      <c r="L2614"/>
      <c r="M2614"/>
    </row>
    <row r="2615" spans="2:13" x14ac:dyDescent="0.35">
      <c r="B2615" s="6" t="s">
        <v>11084</v>
      </c>
      <c r="C2615" s="8">
        <v>0</v>
      </c>
      <c r="L2615"/>
      <c r="M2615"/>
    </row>
    <row r="2616" spans="2:13" x14ac:dyDescent="0.35">
      <c r="B2616" s="6" t="s">
        <v>16696</v>
      </c>
      <c r="C2616" s="8">
        <v>0</v>
      </c>
      <c r="L2616"/>
      <c r="M2616"/>
    </row>
    <row r="2617" spans="2:13" x14ac:dyDescent="0.35">
      <c r="B2617" s="6" t="s">
        <v>11085</v>
      </c>
      <c r="C2617" s="8">
        <v>0</v>
      </c>
      <c r="L2617"/>
      <c r="M2617"/>
    </row>
    <row r="2618" spans="2:13" x14ac:dyDescent="0.35">
      <c r="B2618" s="6" t="s">
        <v>16704</v>
      </c>
      <c r="C2618" s="8">
        <v>0</v>
      </c>
      <c r="L2618"/>
      <c r="M2618"/>
    </row>
    <row r="2619" spans="2:13" x14ac:dyDescent="0.35">
      <c r="B2619" s="6" t="s">
        <v>11086</v>
      </c>
      <c r="C2619" s="8">
        <v>0</v>
      </c>
      <c r="L2619"/>
      <c r="M2619"/>
    </row>
    <row r="2620" spans="2:13" x14ac:dyDescent="0.35">
      <c r="B2620" s="6" t="s">
        <v>16712</v>
      </c>
      <c r="C2620" s="8">
        <v>0</v>
      </c>
      <c r="L2620"/>
      <c r="M2620"/>
    </row>
    <row r="2621" spans="2:13" x14ac:dyDescent="0.35">
      <c r="B2621" s="6" t="s">
        <v>11087</v>
      </c>
      <c r="C2621" s="8">
        <v>0</v>
      </c>
      <c r="L2621"/>
      <c r="M2621"/>
    </row>
    <row r="2622" spans="2:13" x14ac:dyDescent="0.35">
      <c r="B2622" s="6" t="s">
        <v>16720</v>
      </c>
      <c r="C2622" s="8">
        <v>0</v>
      </c>
      <c r="L2622"/>
      <c r="M2622"/>
    </row>
    <row r="2623" spans="2:13" x14ac:dyDescent="0.35">
      <c r="B2623" s="6" t="s">
        <v>11088</v>
      </c>
      <c r="C2623" s="8">
        <v>0</v>
      </c>
      <c r="L2623"/>
      <c r="M2623"/>
    </row>
    <row r="2624" spans="2:13" x14ac:dyDescent="0.35">
      <c r="B2624" s="6" t="s">
        <v>16728</v>
      </c>
      <c r="C2624" s="8">
        <v>0</v>
      </c>
      <c r="L2624"/>
      <c r="M2624"/>
    </row>
    <row r="2625" spans="2:13" x14ac:dyDescent="0.35">
      <c r="B2625" s="6" t="s">
        <v>11089</v>
      </c>
      <c r="C2625" s="8">
        <v>0</v>
      </c>
      <c r="L2625"/>
      <c r="M2625"/>
    </row>
    <row r="2626" spans="2:13" x14ac:dyDescent="0.35">
      <c r="B2626" s="6" t="s">
        <v>16736</v>
      </c>
      <c r="C2626" s="8">
        <v>0</v>
      </c>
      <c r="L2626"/>
      <c r="M2626"/>
    </row>
    <row r="2627" spans="2:13" x14ac:dyDescent="0.35">
      <c r="B2627" s="6" t="s">
        <v>11090</v>
      </c>
      <c r="C2627" s="8">
        <v>0</v>
      </c>
      <c r="L2627"/>
      <c r="M2627"/>
    </row>
    <row r="2628" spans="2:13" x14ac:dyDescent="0.35">
      <c r="B2628" s="6" t="s">
        <v>10147</v>
      </c>
      <c r="C2628" s="8">
        <v>0</v>
      </c>
      <c r="L2628"/>
      <c r="M2628"/>
    </row>
    <row r="2629" spans="2:13" x14ac:dyDescent="0.35">
      <c r="B2629" s="6" t="s">
        <v>11091</v>
      </c>
      <c r="C2629" s="8">
        <v>0</v>
      </c>
      <c r="L2629"/>
      <c r="M2629"/>
    </row>
    <row r="2630" spans="2:13" x14ac:dyDescent="0.35">
      <c r="B2630" s="6" t="s">
        <v>16752</v>
      </c>
      <c r="C2630" s="8">
        <v>0</v>
      </c>
      <c r="L2630"/>
      <c r="M2630"/>
    </row>
    <row r="2631" spans="2:13" x14ac:dyDescent="0.35">
      <c r="B2631" s="6" t="s">
        <v>11092</v>
      </c>
      <c r="C2631" s="8">
        <v>0</v>
      </c>
      <c r="L2631"/>
      <c r="M2631"/>
    </row>
    <row r="2632" spans="2:13" x14ac:dyDescent="0.35">
      <c r="B2632" s="6" t="s">
        <v>16760</v>
      </c>
      <c r="C2632" s="8">
        <v>0</v>
      </c>
      <c r="L2632"/>
      <c r="M2632"/>
    </row>
    <row r="2633" spans="2:13" x14ac:dyDescent="0.35">
      <c r="B2633" s="6" t="s">
        <v>11093</v>
      </c>
      <c r="C2633" s="8">
        <v>0</v>
      </c>
      <c r="L2633"/>
      <c r="M2633"/>
    </row>
    <row r="2634" spans="2:13" x14ac:dyDescent="0.35">
      <c r="B2634" s="6" t="s">
        <v>16768</v>
      </c>
      <c r="C2634" s="8">
        <v>0</v>
      </c>
      <c r="L2634"/>
      <c r="M2634"/>
    </row>
    <row r="2635" spans="2:13" x14ac:dyDescent="0.35">
      <c r="B2635" s="6" t="s">
        <v>11094</v>
      </c>
      <c r="C2635" s="8">
        <v>0</v>
      </c>
      <c r="L2635"/>
      <c r="M2635"/>
    </row>
    <row r="2636" spans="2:13" x14ac:dyDescent="0.35">
      <c r="B2636" s="6" t="s">
        <v>16776</v>
      </c>
      <c r="C2636" s="8">
        <v>0</v>
      </c>
      <c r="L2636"/>
      <c r="M2636"/>
    </row>
    <row r="2637" spans="2:13" x14ac:dyDescent="0.35">
      <c r="B2637" s="6" t="s">
        <v>11095</v>
      </c>
      <c r="C2637" s="8">
        <v>0</v>
      </c>
      <c r="L2637"/>
      <c r="M2637"/>
    </row>
    <row r="2638" spans="2:13" x14ac:dyDescent="0.35">
      <c r="B2638" s="6" t="s">
        <v>16784</v>
      </c>
      <c r="C2638" s="8">
        <v>0</v>
      </c>
      <c r="L2638"/>
      <c r="M2638"/>
    </row>
    <row r="2639" spans="2:13" x14ac:dyDescent="0.35">
      <c r="B2639" s="6" t="s">
        <v>11096</v>
      </c>
      <c r="C2639" s="8">
        <v>0</v>
      </c>
      <c r="L2639"/>
      <c r="M2639"/>
    </row>
    <row r="2640" spans="2:13" x14ac:dyDescent="0.35">
      <c r="B2640" s="6" t="s">
        <v>16792</v>
      </c>
      <c r="C2640" s="8">
        <v>0</v>
      </c>
      <c r="L2640"/>
      <c r="M2640"/>
    </row>
    <row r="2641" spans="2:13" x14ac:dyDescent="0.35">
      <c r="B2641" s="6" t="s">
        <v>11097</v>
      </c>
      <c r="C2641" s="8">
        <v>0</v>
      </c>
      <c r="L2641"/>
      <c r="M2641"/>
    </row>
    <row r="2642" spans="2:13" x14ac:dyDescent="0.35">
      <c r="B2642" s="6" t="s">
        <v>16800</v>
      </c>
      <c r="C2642" s="8">
        <v>0</v>
      </c>
      <c r="L2642"/>
      <c r="M2642"/>
    </row>
    <row r="2643" spans="2:13" x14ac:dyDescent="0.35">
      <c r="B2643" s="6" t="s">
        <v>11098</v>
      </c>
      <c r="C2643" s="8">
        <v>0</v>
      </c>
      <c r="L2643"/>
      <c r="M2643"/>
    </row>
    <row r="2644" spans="2:13" x14ac:dyDescent="0.35">
      <c r="B2644" s="6" t="s">
        <v>16808</v>
      </c>
      <c r="C2644" s="8">
        <v>0</v>
      </c>
      <c r="L2644"/>
      <c r="M2644"/>
    </row>
    <row r="2645" spans="2:13" x14ac:dyDescent="0.35">
      <c r="B2645" s="6" t="s">
        <v>11099</v>
      </c>
      <c r="C2645" s="8">
        <v>0</v>
      </c>
      <c r="L2645"/>
      <c r="M2645"/>
    </row>
    <row r="2646" spans="2:13" x14ac:dyDescent="0.35">
      <c r="B2646" s="6" t="s">
        <v>16816</v>
      </c>
      <c r="C2646" s="8">
        <v>0</v>
      </c>
      <c r="L2646"/>
      <c r="M2646"/>
    </row>
    <row r="2647" spans="2:13" x14ac:dyDescent="0.35">
      <c r="B2647" s="6" t="s">
        <v>11100</v>
      </c>
      <c r="C2647" s="8">
        <v>0</v>
      </c>
      <c r="L2647"/>
      <c r="M2647"/>
    </row>
    <row r="2648" spans="2:13" x14ac:dyDescent="0.35">
      <c r="B2648" s="6" t="s">
        <v>16824</v>
      </c>
      <c r="C2648" s="8">
        <v>0</v>
      </c>
      <c r="L2648"/>
      <c r="M2648"/>
    </row>
    <row r="2649" spans="2:13" x14ac:dyDescent="0.35">
      <c r="B2649" s="6" t="s">
        <v>11101</v>
      </c>
      <c r="C2649" s="8">
        <v>0</v>
      </c>
      <c r="L2649"/>
      <c r="M2649"/>
    </row>
    <row r="2650" spans="2:13" x14ac:dyDescent="0.35">
      <c r="B2650" s="6" t="s">
        <v>16832</v>
      </c>
      <c r="C2650" s="8">
        <v>0</v>
      </c>
      <c r="L2650"/>
      <c r="M2650"/>
    </row>
    <row r="2651" spans="2:13" x14ac:dyDescent="0.35">
      <c r="B2651" s="6" t="s">
        <v>11102</v>
      </c>
      <c r="C2651" s="8">
        <v>0</v>
      </c>
      <c r="L2651"/>
      <c r="M2651"/>
    </row>
    <row r="2652" spans="2:13" x14ac:dyDescent="0.35">
      <c r="B2652" s="6" t="s">
        <v>9918</v>
      </c>
      <c r="C2652" s="8">
        <v>0</v>
      </c>
      <c r="L2652"/>
      <c r="M2652"/>
    </row>
    <row r="2653" spans="2:13" x14ac:dyDescent="0.35">
      <c r="B2653" s="6" t="s">
        <v>11103</v>
      </c>
      <c r="C2653" s="8">
        <v>0</v>
      </c>
      <c r="L2653"/>
      <c r="M2653"/>
    </row>
    <row r="2654" spans="2:13" x14ac:dyDescent="0.35">
      <c r="B2654" s="6" t="s">
        <v>16848</v>
      </c>
      <c r="C2654" s="8">
        <v>0</v>
      </c>
      <c r="L2654"/>
      <c r="M2654"/>
    </row>
    <row r="2655" spans="2:13" x14ac:dyDescent="0.35">
      <c r="B2655" s="6" t="s">
        <v>11104</v>
      </c>
      <c r="C2655" s="8">
        <v>0</v>
      </c>
      <c r="L2655"/>
      <c r="M2655"/>
    </row>
    <row r="2656" spans="2:13" x14ac:dyDescent="0.35">
      <c r="B2656" s="6" t="s">
        <v>16856</v>
      </c>
      <c r="C2656" s="8">
        <v>0</v>
      </c>
      <c r="L2656"/>
      <c r="M2656"/>
    </row>
    <row r="2657" spans="2:13" x14ac:dyDescent="0.35">
      <c r="B2657" s="6" t="s">
        <v>11105</v>
      </c>
      <c r="C2657" s="8">
        <v>0</v>
      </c>
      <c r="L2657"/>
      <c r="M2657"/>
    </row>
    <row r="2658" spans="2:13" x14ac:dyDescent="0.35">
      <c r="B2658" s="6" t="s">
        <v>16864</v>
      </c>
      <c r="C2658" s="8">
        <v>0</v>
      </c>
      <c r="L2658"/>
      <c r="M2658"/>
    </row>
    <row r="2659" spans="2:13" x14ac:dyDescent="0.35">
      <c r="B2659" s="6" t="s">
        <v>11106</v>
      </c>
      <c r="C2659" s="8">
        <v>0</v>
      </c>
      <c r="L2659"/>
      <c r="M2659"/>
    </row>
    <row r="2660" spans="2:13" x14ac:dyDescent="0.35">
      <c r="B2660" s="6" t="s">
        <v>16872</v>
      </c>
      <c r="C2660" s="8">
        <v>0</v>
      </c>
      <c r="L2660"/>
      <c r="M2660"/>
    </row>
    <row r="2661" spans="2:13" x14ac:dyDescent="0.35">
      <c r="B2661" s="6" t="s">
        <v>11107</v>
      </c>
      <c r="C2661" s="8">
        <v>0</v>
      </c>
      <c r="L2661"/>
      <c r="M2661"/>
    </row>
    <row r="2662" spans="2:13" x14ac:dyDescent="0.35">
      <c r="B2662" s="6" t="s">
        <v>16880</v>
      </c>
      <c r="C2662" s="8">
        <v>0</v>
      </c>
      <c r="L2662"/>
      <c r="M2662"/>
    </row>
    <row r="2663" spans="2:13" x14ac:dyDescent="0.35">
      <c r="B2663" s="6" t="s">
        <v>11108</v>
      </c>
      <c r="C2663" s="8">
        <v>0</v>
      </c>
      <c r="L2663"/>
      <c r="M2663"/>
    </row>
    <row r="2664" spans="2:13" x14ac:dyDescent="0.35">
      <c r="B2664" s="6" t="s">
        <v>16888</v>
      </c>
      <c r="C2664" s="8">
        <v>0</v>
      </c>
      <c r="L2664"/>
      <c r="M2664"/>
    </row>
    <row r="2665" spans="2:13" x14ac:dyDescent="0.35">
      <c r="B2665" s="6" t="s">
        <v>11109</v>
      </c>
      <c r="C2665" s="8">
        <v>0</v>
      </c>
      <c r="L2665"/>
      <c r="M2665"/>
    </row>
    <row r="2666" spans="2:13" x14ac:dyDescent="0.35">
      <c r="B2666" s="6" t="s">
        <v>16896</v>
      </c>
      <c r="C2666" s="8">
        <v>0</v>
      </c>
      <c r="L2666"/>
      <c r="M2666"/>
    </row>
    <row r="2667" spans="2:13" x14ac:dyDescent="0.35">
      <c r="B2667" s="6" t="s">
        <v>11110</v>
      </c>
      <c r="C2667" s="8">
        <v>0</v>
      </c>
      <c r="L2667"/>
      <c r="M2667"/>
    </row>
    <row r="2668" spans="2:13" x14ac:dyDescent="0.35">
      <c r="B2668" s="6" t="s">
        <v>9923</v>
      </c>
      <c r="C2668" s="8">
        <v>0</v>
      </c>
      <c r="L2668"/>
      <c r="M2668"/>
    </row>
    <row r="2669" spans="2:13" x14ac:dyDescent="0.35">
      <c r="B2669" s="6" t="s">
        <v>11111</v>
      </c>
      <c r="C2669" s="8">
        <v>0</v>
      </c>
      <c r="L2669"/>
      <c r="M2669"/>
    </row>
    <row r="2670" spans="2:13" x14ac:dyDescent="0.35">
      <c r="B2670" s="6" t="s">
        <v>16912</v>
      </c>
      <c r="C2670" s="8">
        <v>0</v>
      </c>
      <c r="L2670"/>
      <c r="M2670"/>
    </row>
    <row r="2671" spans="2:13" x14ac:dyDescent="0.35">
      <c r="B2671" s="6" t="s">
        <v>11112</v>
      </c>
      <c r="C2671" s="8">
        <v>0</v>
      </c>
      <c r="L2671"/>
      <c r="M2671"/>
    </row>
    <row r="2672" spans="2:13" x14ac:dyDescent="0.35">
      <c r="B2672" s="6" t="s">
        <v>16920</v>
      </c>
      <c r="C2672" s="8">
        <v>0</v>
      </c>
      <c r="L2672"/>
      <c r="M2672"/>
    </row>
    <row r="2673" spans="2:13" x14ac:dyDescent="0.35">
      <c r="B2673" s="6" t="s">
        <v>11113</v>
      </c>
      <c r="C2673" s="8">
        <v>0</v>
      </c>
      <c r="L2673"/>
      <c r="M2673"/>
    </row>
    <row r="2674" spans="2:13" x14ac:dyDescent="0.35">
      <c r="B2674" s="6" t="s">
        <v>16928</v>
      </c>
      <c r="C2674" s="8">
        <v>0</v>
      </c>
      <c r="L2674"/>
      <c r="M2674"/>
    </row>
    <row r="2675" spans="2:13" x14ac:dyDescent="0.35">
      <c r="B2675" s="6" t="s">
        <v>11114</v>
      </c>
      <c r="C2675" s="8">
        <v>0</v>
      </c>
      <c r="L2675"/>
      <c r="M2675"/>
    </row>
    <row r="2676" spans="2:13" x14ac:dyDescent="0.35">
      <c r="B2676" s="6" t="s">
        <v>16936</v>
      </c>
      <c r="C2676" s="8">
        <v>0</v>
      </c>
      <c r="L2676"/>
      <c r="M2676"/>
    </row>
    <row r="2677" spans="2:13" x14ac:dyDescent="0.35">
      <c r="B2677" s="6" t="s">
        <v>11115</v>
      </c>
      <c r="C2677" s="8">
        <v>0</v>
      </c>
      <c r="L2677"/>
      <c r="M2677"/>
    </row>
    <row r="2678" spans="2:13" x14ac:dyDescent="0.35">
      <c r="B2678" s="6" t="s">
        <v>16944</v>
      </c>
      <c r="C2678" s="8">
        <v>0</v>
      </c>
      <c r="L2678"/>
      <c r="M2678"/>
    </row>
    <row r="2679" spans="2:13" x14ac:dyDescent="0.35">
      <c r="B2679" s="6" t="s">
        <v>11116</v>
      </c>
      <c r="C2679" s="8">
        <v>0</v>
      </c>
      <c r="L2679"/>
      <c r="M2679"/>
    </row>
    <row r="2680" spans="2:13" x14ac:dyDescent="0.35">
      <c r="B2680" s="6" t="s">
        <v>16952</v>
      </c>
      <c r="C2680" s="8">
        <v>0</v>
      </c>
      <c r="L2680"/>
      <c r="M2680"/>
    </row>
    <row r="2681" spans="2:13" x14ac:dyDescent="0.35">
      <c r="B2681" s="6" t="s">
        <v>11117</v>
      </c>
      <c r="C2681" s="8">
        <v>0</v>
      </c>
      <c r="L2681"/>
      <c r="M2681"/>
    </row>
    <row r="2682" spans="2:13" x14ac:dyDescent="0.35">
      <c r="B2682" s="6" t="s">
        <v>16960</v>
      </c>
      <c r="C2682" s="8">
        <v>0</v>
      </c>
      <c r="L2682"/>
      <c r="M2682"/>
    </row>
    <row r="2683" spans="2:13" x14ac:dyDescent="0.35">
      <c r="B2683" s="6" t="s">
        <v>11118</v>
      </c>
      <c r="C2683" s="8">
        <v>0</v>
      </c>
      <c r="L2683"/>
      <c r="M2683"/>
    </row>
    <row r="2684" spans="2:13" x14ac:dyDescent="0.35">
      <c r="B2684" s="6" t="s">
        <v>16968</v>
      </c>
      <c r="C2684" s="8">
        <v>0</v>
      </c>
      <c r="L2684"/>
      <c r="M2684"/>
    </row>
    <row r="2685" spans="2:13" x14ac:dyDescent="0.35">
      <c r="B2685" s="6" t="s">
        <v>11119</v>
      </c>
      <c r="C2685" s="8">
        <v>0</v>
      </c>
      <c r="L2685"/>
      <c r="M2685"/>
    </row>
    <row r="2686" spans="2:13" x14ac:dyDescent="0.35">
      <c r="B2686" s="6" t="s">
        <v>16976</v>
      </c>
      <c r="C2686" s="8">
        <v>0</v>
      </c>
      <c r="L2686"/>
      <c r="M2686"/>
    </row>
    <row r="2687" spans="2:13" x14ac:dyDescent="0.35">
      <c r="B2687" s="6" t="s">
        <v>11120</v>
      </c>
      <c r="C2687" s="8">
        <v>0</v>
      </c>
      <c r="L2687"/>
      <c r="M2687"/>
    </row>
    <row r="2688" spans="2:13" x14ac:dyDescent="0.35">
      <c r="B2688" s="6" t="s">
        <v>16984</v>
      </c>
      <c r="C2688" s="8">
        <v>0</v>
      </c>
      <c r="L2688"/>
      <c r="M2688"/>
    </row>
    <row r="2689" spans="2:13" x14ac:dyDescent="0.35">
      <c r="B2689" s="6" t="s">
        <v>11121</v>
      </c>
      <c r="C2689" s="8">
        <v>0</v>
      </c>
      <c r="L2689"/>
      <c r="M2689"/>
    </row>
    <row r="2690" spans="2:13" x14ac:dyDescent="0.35">
      <c r="B2690" s="6" t="s">
        <v>16992</v>
      </c>
      <c r="C2690" s="8">
        <v>0</v>
      </c>
      <c r="L2690"/>
      <c r="M2690"/>
    </row>
    <row r="2691" spans="2:13" x14ac:dyDescent="0.35">
      <c r="B2691" s="6" t="s">
        <v>11122</v>
      </c>
      <c r="C2691" s="8">
        <v>0</v>
      </c>
      <c r="L2691"/>
      <c r="M2691"/>
    </row>
    <row r="2692" spans="2:13" x14ac:dyDescent="0.35">
      <c r="B2692" s="6" t="s">
        <v>17000</v>
      </c>
      <c r="C2692" s="8">
        <v>0</v>
      </c>
      <c r="L2692"/>
      <c r="M2692"/>
    </row>
    <row r="2693" spans="2:13" x14ac:dyDescent="0.35">
      <c r="B2693" s="6" t="s">
        <v>11123</v>
      </c>
      <c r="C2693" s="8">
        <v>0</v>
      </c>
      <c r="L2693"/>
      <c r="M2693"/>
    </row>
    <row r="2694" spans="2:13" x14ac:dyDescent="0.35">
      <c r="B2694" s="6" t="s">
        <v>17008</v>
      </c>
      <c r="C2694" s="8">
        <v>0</v>
      </c>
      <c r="L2694"/>
      <c r="M2694"/>
    </row>
    <row r="2695" spans="2:13" x14ac:dyDescent="0.35">
      <c r="B2695" s="6" t="s">
        <v>11124</v>
      </c>
      <c r="C2695" s="8">
        <v>0</v>
      </c>
      <c r="L2695"/>
      <c r="M2695"/>
    </row>
    <row r="2696" spans="2:13" x14ac:dyDescent="0.35">
      <c r="B2696" s="6" t="s">
        <v>17016</v>
      </c>
      <c r="C2696" s="8">
        <v>0</v>
      </c>
      <c r="L2696"/>
      <c r="M2696"/>
    </row>
    <row r="2697" spans="2:13" x14ac:dyDescent="0.35">
      <c r="B2697" s="6" t="s">
        <v>11125</v>
      </c>
      <c r="C2697" s="8">
        <v>0</v>
      </c>
      <c r="L2697"/>
      <c r="M2697"/>
    </row>
    <row r="2698" spans="2:13" x14ac:dyDescent="0.35">
      <c r="B2698" s="6" t="s">
        <v>17024</v>
      </c>
      <c r="C2698" s="8">
        <v>0</v>
      </c>
      <c r="L2698"/>
      <c r="M2698"/>
    </row>
    <row r="2699" spans="2:13" x14ac:dyDescent="0.35">
      <c r="B2699" s="6" t="s">
        <v>11126</v>
      </c>
      <c r="C2699" s="8">
        <v>0</v>
      </c>
      <c r="L2699"/>
      <c r="M2699"/>
    </row>
    <row r="2700" spans="2:13" x14ac:dyDescent="0.35">
      <c r="B2700" s="6" t="s">
        <v>17032</v>
      </c>
      <c r="C2700" s="8">
        <v>0</v>
      </c>
      <c r="L2700"/>
      <c r="M2700"/>
    </row>
    <row r="2701" spans="2:13" x14ac:dyDescent="0.35">
      <c r="B2701" s="6" t="s">
        <v>11127</v>
      </c>
      <c r="C2701" s="8">
        <v>0</v>
      </c>
      <c r="L2701"/>
      <c r="M2701"/>
    </row>
    <row r="2702" spans="2:13" x14ac:dyDescent="0.35">
      <c r="B2702" s="6" t="s">
        <v>17040</v>
      </c>
      <c r="C2702" s="8">
        <v>0</v>
      </c>
      <c r="L2702"/>
      <c r="M2702"/>
    </row>
    <row r="2703" spans="2:13" x14ac:dyDescent="0.35">
      <c r="B2703" s="6" t="s">
        <v>11128</v>
      </c>
      <c r="C2703" s="8">
        <v>0</v>
      </c>
      <c r="L2703"/>
      <c r="M2703"/>
    </row>
    <row r="2704" spans="2:13" x14ac:dyDescent="0.35">
      <c r="B2704" s="6" t="s">
        <v>17048</v>
      </c>
      <c r="C2704" s="8">
        <v>0</v>
      </c>
      <c r="L2704"/>
      <c r="M2704"/>
    </row>
    <row r="2705" spans="2:13" x14ac:dyDescent="0.35">
      <c r="B2705" s="6" t="s">
        <v>11129</v>
      </c>
      <c r="C2705" s="8">
        <v>0</v>
      </c>
      <c r="L2705"/>
      <c r="M2705"/>
    </row>
    <row r="2706" spans="2:13" x14ac:dyDescent="0.35">
      <c r="B2706" s="6" t="s">
        <v>17056</v>
      </c>
      <c r="C2706" s="8">
        <v>0</v>
      </c>
      <c r="L2706"/>
      <c r="M2706"/>
    </row>
    <row r="2707" spans="2:13" x14ac:dyDescent="0.35">
      <c r="B2707" s="6" t="s">
        <v>11130</v>
      </c>
      <c r="C2707" s="8">
        <v>0</v>
      </c>
      <c r="L2707"/>
      <c r="M2707"/>
    </row>
    <row r="2708" spans="2:13" x14ac:dyDescent="0.35">
      <c r="B2708" s="6" t="s">
        <v>17064</v>
      </c>
      <c r="C2708" s="8">
        <v>0</v>
      </c>
      <c r="L2708"/>
      <c r="M2708"/>
    </row>
    <row r="2709" spans="2:13" x14ac:dyDescent="0.35">
      <c r="B2709" s="6" t="s">
        <v>11131</v>
      </c>
      <c r="C2709" s="8">
        <v>0</v>
      </c>
      <c r="L2709"/>
      <c r="M2709"/>
    </row>
    <row r="2710" spans="2:13" x14ac:dyDescent="0.35">
      <c r="B2710" s="6" t="s">
        <v>17072</v>
      </c>
      <c r="C2710" s="8">
        <v>0</v>
      </c>
      <c r="L2710"/>
      <c r="M2710"/>
    </row>
    <row r="2711" spans="2:13" x14ac:dyDescent="0.35">
      <c r="B2711" s="6" t="s">
        <v>9798</v>
      </c>
      <c r="C2711" s="8">
        <v>0</v>
      </c>
      <c r="L2711"/>
      <c r="M2711"/>
    </row>
    <row r="2712" spans="2:13" x14ac:dyDescent="0.35">
      <c r="B2712" s="6" t="s">
        <v>17080</v>
      </c>
      <c r="C2712" s="8">
        <v>0</v>
      </c>
      <c r="L2712"/>
      <c r="M2712"/>
    </row>
    <row r="2713" spans="2:13" x14ac:dyDescent="0.35">
      <c r="B2713" s="6" t="s">
        <v>11133</v>
      </c>
      <c r="C2713" s="8">
        <v>0</v>
      </c>
      <c r="L2713"/>
      <c r="M2713"/>
    </row>
    <row r="2714" spans="2:13" x14ac:dyDescent="0.35">
      <c r="B2714" s="6" t="s">
        <v>10156</v>
      </c>
      <c r="C2714" s="8">
        <v>0</v>
      </c>
      <c r="L2714"/>
      <c r="M2714"/>
    </row>
    <row r="2715" spans="2:13" x14ac:dyDescent="0.35">
      <c r="B2715" s="6" t="s">
        <v>11134</v>
      </c>
      <c r="C2715" s="8">
        <v>0</v>
      </c>
      <c r="L2715"/>
      <c r="M2715"/>
    </row>
    <row r="2716" spans="2:13" x14ac:dyDescent="0.35">
      <c r="B2716" s="6" t="s">
        <v>17096</v>
      </c>
      <c r="C2716" s="8">
        <v>0</v>
      </c>
      <c r="L2716"/>
      <c r="M2716"/>
    </row>
    <row r="2717" spans="2:13" x14ac:dyDescent="0.35">
      <c r="B2717" s="6" t="s">
        <v>11135</v>
      </c>
      <c r="C2717" s="8">
        <v>0</v>
      </c>
      <c r="L2717"/>
      <c r="M2717"/>
    </row>
    <row r="2718" spans="2:13" x14ac:dyDescent="0.35">
      <c r="B2718" s="6" t="s">
        <v>17104</v>
      </c>
      <c r="C2718" s="8">
        <v>0</v>
      </c>
      <c r="L2718"/>
      <c r="M2718"/>
    </row>
    <row r="2719" spans="2:13" x14ac:dyDescent="0.35">
      <c r="B2719" s="6" t="s">
        <v>11136</v>
      </c>
      <c r="C2719" s="8">
        <v>0</v>
      </c>
      <c r="L2719"/>
      <c r="M2719"/>
    </row>
    <row r="2720" spans="2:13" x14ac:dyDescent="0.35">
      <c r="B2720" s="6" t="s">
        <v>17112</v>
      </c>
      <c r="C2720" s="8">
        <v>0</v>
      </c>
      <c r="L2720"/>
      <c r="M2720"/>
    </row>
    <row r="2721" spans="2:13" x14ac:dyDescent="0.35">
      <c r="B2721" s="6" t="s">
        <v>11137</v>
      </c>
      <c r="C2721" s="8">
        <v>0</v>
      </c>
      <c r="L2721"/>
      <c r="M2721"/>
    </row>
    <row r="2722" spans="2:13" x14ac:dyDescent="0.35">
      <c r="B2722" s="6" t="s">
        <v>17120</v>
      </c>
      <c r="C2722" s="8">
        <v>0</v>
      </c>
      <c r="L2722"/>
      <c r="M2722"/>
    </row>
    <row r="2723" spans="2:13" x14ac:dyDescent="0.35">
      <c r="B2723" s="6" t="s">
        <v>11138</v>
      </c>
      <c r="C2723" s="8">
        <v>0</v>
      </c>
      <c r="L2723"/>
      <c r="M2723"/>
    </row>
    <row r="2724" spans="2:13" x14ac:dyDescent="0.35">
      <c r="B2724" s="6" t="s">
        <v>17128</v>
      </c>
      <c r="C2724" s="8">
        <v>0</v>
      </c>
      <c r="L2724"/>
      <c r="M2724"/>
    </row>
    <row r="2725" spans="2:13" x14ac:dyDescent="0.35">
      <c r="B2725" s="6" t="s">
        <v>11139</v>
      </c>
      <c r="C2725" s="8">
        <v>0</v>
      </c>
      <c r="L2725"/>
      <c r="M2725"/>
    </row>
    <row r="2726" spans="2:13" x14ac:dyDescent="0.35">
      <c r="B2726" s="6" t="s">
        <v>17136</v>
      </c>
      <c r="C2726" s="8">
        <v>0</v>
      </c>
      <c r="L2726"/>
      <c r="M2726"/>
    </row>
    <row r="2727" spans="2:13" x14ac:dyDescent="0.35">
      <c r="B2727" s="6" t="s">
        <v>11140</v>
      </c>
      <c r="C2727" s="8">
        <v>0</v>
      </c>
      <c r="L2727"/>
      <c r="M2727"/>
    </row>
    <row r="2728" spans="2:13" x14ac:dyDescent="0.35">
      <c r="B2728" s="6" t="s">
        <v>17144</v>
      </c>
      <c r="C2728" s="8">
        <v>0</v>
      </c>
      <c r="L2728"/>
      <c r="M2728"/>
    </row>
    <row r="2729" spans="2:13" x14ac:dyDescent="0.35">
      <c r="B2729" s="6" t="s">
        <v>11141</v>
      </c>
      <c r="C2729" s="8">
        <v>0</v>
      </c>
      <c r="L2729"/>
      <c r="M2729"/>
    </row>
    <row r="2730" spans="2:13" x14ac:dyDescent="0.35">
      <c r="B2730" s="6" t="s">
        <v>17152</v>
      </c>
      <c r="C2730" s="8">
        <v>0</v>
      </c>
      <c r="L2730"/>
      <c r="M2730"/>
    </row>
    <row r="2731" spans="2:13" x14ac:dyDescent="0.35">
      <c r="B2731" s="6" t="s">
        <v>11142</v>
      </c>
      <c r="C2731" s="8">
        <v>0</v>
      </c>
      <c r="L2731"/>
      <c r="M2731"/>
    </row>
    <row r="2732" spans="2:13" x14ac:dyDescent="0.35">
      <c r="B2732" s="6" t="s">
        <v>17160</v>
      </c>
      <c r="C2732" s="8">
        <v>0</v>
      </c>
      <c r="L2732"/>
      <c r="M2732"/>
    </row>
    <row r="2733" spans="2:13" x14ac:dyDescent="0.35">
      <c r="B2733" s="6" t="s">
        <v>11143</v>
      </c>
      <c r="C2733" s="8">
        <v>0</v>
      </c>
      <c r="L2733"/>
      <c r="M2733"/>
    </row>
    <row r="2734" spans="2:13" x14ac:dyDescent="0.35">
      <c r="B2734" s="6" t="s">
        <v>17168</v>
      </c>
      <c r="C2734" s="8">
        <v>0</v>
      </c>
      <c r="L2734"/>
      <c r="M2734"/>
    </row>
    <row r="2735" spans="2:13" x14ac:dyDescent="0.35">
      <c r="B2735" s="6" t="s">
        <v>11144</v>
      </c>
      <c r="C2735" s="8">
        <v>0</v>
      </c>
      <c r="L2735"/>
      <c r="M2735"/>
    </row>
    <row r="2736" spans="2:13" x14ac:dyDescent="0.35">
      <c r="B2736" s="6" t="s">
        <v>17176</v>
      </c>
      <c r="C2736" s="8">
        <v>0</v>
      </c>
      <c r="L2736"/>
      <c r="M2736"/>
    </row>
    <row r="2737" spans="2:13" x14ac:dyDescent="0.35">
      <c r="B2737" s="6" t="s">
        <v>11145</v>
      </c>
      <c r="C2737" s="8">
        <v>0</v>
      </c>
      <c r="L2737"/>
      <c r="M2737"/>
    </row>
    <row r="2738" spans="2:13" x14ac:dyDescent="0.35">
      <c r="B2738" s="6" t="s">
        <v>17184</v>
      </c>
      <c r="C2738" s="8">
        <v>0</v>
      </c>
      <c r="L2738"/>
      <c r="M2738"/>
    </row>
    <row r="2739" spans="2:13" x14ac:dyDescent="0.35">
      <c r="B2739" s="6" t="s">
        <v>11146</v>
      </c>
      <c r="C2739" s="8">
        <v>0</v>
      </c>
      <c r="L2739"/>
      <c r="M2739"/>
    </row>
    <row r="2740" spans="2:13" x14ac:dyDescent="0.35">
      <c r="B2740" s="6" t="s">
        <v>17192</v>
      </c>
      <c r="C2740" s="8">
        <v>0</v>
      </c>
      <c r="L2740"/>
      <c r="M2740"/>
    </row>
    <row r="2741" spans="2:13" x14ac:dyDescent="0.35">
      <c r="B2741" s="6" t="s">
        <v>11147</v>
      </c>
      <c r="C2741" s="8">
        <v>0</v>
      </c>
      <c r="L2741"/>
      <c r="M2741"/>
    </row>
    <row r="2742" spans="2:13" x14ac:dyDescent="0.35">
      <c r="B2742" s="6" t="s">
        <v>17200</v>
      </c>
      <c r="C2742" s="8">
        <v>0</v>
      </c>
      <c r="L2742"/>
      <c r="M2742"/>
    </row>
    <row r="2743" spans="2:13" x14ac:dyDescent="0.35">
      <c r="B2743" s="6" t="s">
        <v>11148</v>
      </c>
      <c r="C2743" s="8">
        <v>0</v>
      </c>
      <c r="L2743"/>
      <c r="M2743"/>
    </row>
    <row r="2744" spans="2:13" x14ac:dyDescent="0.35">
      <c r="B2744" s="6" t="s">
        <v>17208</v>
      </c>
      <c r="C2744" s="8">
        <v>0</v>
      </c>
      <c r="L2744"/>
      <c r="M2744"/>
    </row>
    <row r="2745" spans="2:13" x14ac:dyDescent="0.35">
      <c r="B2745" s="6" t="s">
        <v>11149</v>
      </c>
      <c r="C2745" s="8">
        <v>0</v>
      </c>
      <c r="L2745"/>
      <c r="M2745"/>
    </row>
    <row r="2746" spans="2:13" x14ac:dyDescent="0.35">
      <c r="B2746" s="6" t="s">
        <v>17216</v>
      </c>
      <c r="C2746" s="8">
        <v>0</v>
      </c>
      <c r="L2746"/>
      <c r="M2746"/>
    </row>
    <row r="2747" spans="2:13" x14ac:dyDescent="0.35">
      <c r="B2747" s="6" t="s">
        <v>11150</v>
      </c>
      <c r="C2747" s="8">
        <v>0</v>
      </c>
      <c r="L2747"/>
      <c r="M2747"/>
    </row>
    <row r="2748" spans="2:13" x14ac:dyDescent="0.35">
      <c r="B2748" s="6" t="s">
        <v>17224</v>
      </c>
      <c r="C2748" s="8">
        <v>0</v>
      </c>
      <c r="L2748"/>
      <c r="M2748"/>
    </row>
    <row r="2749" spans="2:13" x14ac:dyDescent="0.35">
      <c r="B2749" s="6" t="s">
        <v>11151</v>
      </c>
      <c r="C2749" s="8">
        <v>0</v>
      </c>
      <c r="L2749"/>
      <c r="M2749"/>
    </row>
    <row r="2750" spans="2:13" x14ac:dyDescent="0.35">
      <c r="B2750" s="6" t="s">
        <v>17232</v>
      </c>
      <c r="C2750" s="8">
        <v>0</v>
      </c>
      <c r="L2750"/>
      <c r="M2750"/>
    </row>
    <row r="2751" spans="2:13" x14ac:dyDescent="0.35">
      <c r="B2751" s="6" t="s">
        <v>11152</v>
      </c>
      <c r="C2751" s="8">
        <v>0</v>
      </c>
      <c r="L2751"/>
      <c r="M2751"/>
    </row>
    <row r="2752" spans="2:13" x14ac:dyDescent="0.35">
      <c r="B2752" s="6" t="s">
        <v>17240</v>
      </c>
      <c r="C2752" s="8">
        <v>0</v>
      </c>
      <c r="L2752"/>
      <c r="M2752"/>
    </row>
    <row r="2753" spans="2:13" x14ac:dyDescent="0.35">
      <c r="B2753" s="6" t="s">
        <v>11153</v>
      </c>
      <c r="C2753" s="8">
        <v>0</v>
      </c>
      <c r="L2753"/>
      <c r="M2753"/>
    </row>
    <row r="2754" spans="2:13" x14ac:dyDescent="0.35">
      <c r="B2754" s="6" t="s">
        <v>17248</v>
      </c>
      <c r="C2754" s="8">
        <v>0</v>
      </c>
      <c r="L2754"/>
      <c r="M2754"/>
    </row>
    <row r="2755" spans="2:13" x14ac:dyDescent="0.35">
      <c r="B2755" s="6" t="s">
        <v>11154</v>
      </c>
      <c r="C2755" s="8">
        <v>0</v>
      </c>
      <c r="L2755"/>
      <c r="M2755"/>
    </row>
    <row r="2756" spans="2:13" x14ac:dyDescent="0.35">
      <c r="B2756" s="6" t="s">
        <v>17256</v>
      </c>
      <c r="C2756" s="8">
        <v>0</v>
      </c>
      <c r="L2756"/>
      <c r="M2756"/>
    </row>
    <row r="2757" spans="2:13" x14ac:dyDescent="0.35">
      <c r="B2757" s="6" t="s">
        <v>11155</v>
      </c>
      <c r="C2757" s="8">
        <v>0</v>
      </c>
      <c r="L2757"/>
      <c r="M2757"/>
    </row>
    <row r="2758" spans="2:13" x14ac:dyDescent="0.35">
      <c r="B2758" s="6" t="s">
        <v>17264</v>
      </c>
      <c r="C2758" s="8">
        <v>0</v>
      </c>
      <c r="L2758"/>
      <c r="M2758"/>
    </row>
    <row r="2759" spans="2:13" x14ac:dyDescent="0.35">
      <c r="B2759" s="6" t="s">
        <v>11156</v>
      </c>
      <c r="C2759" s="8">
        <v>0</v>
      </c>
      <c r="L2759"/>
      <c r="M2759"/>
    </row>
    <row r="2760" spans="2:13" x14ac:dyDescent="0.35">
      <c r="B2760" s="6" t="s">
        <v>17272</v>
      </c>
      <c r="C2760" s="8">
        <v>0</v>
      </c>
      <c r="L2760"/>
      <c r="M2760"/>
    </row>
    <row r="2761" spans="2:13" x14ac:dyDescent="0.35">
      <c r="B2761" s="6" t="s">
        <v>11157</v>
      </c>
      <c r="C2761" s="8">
        <v>0</v>
      </c>
      <c r="L2761"/>
      <c r="M2761"/>
    </row>
    <row r="2762" spans="2:13" x14ac:dyDescent="0.35">
      <c r="B2762" s="6" t="s">
        <v>17280</v>
      </c>
      <c r="C2762" s="8">
        <v>0</v>
      </c>
      <c r="L2762"/>
      <c r="M2762"/>
    </row>
    <row r="2763" spans="2:13" x14ac:dyDescent="0.35">
      <c r="B2763" s="6" t="s">
        <v>11158</v>
      </c>
      <c r="C2763" s="8">
        <v>0</v>
      </c>
      <c r="L2763"/>
      <c r="M2763"/>
    </row>
    <row r="2764" spans="2:13" x14ac:dyDescent="0.35">
      <c r="B2764" s="6" t="s">
        <v>17288</v>
      </c>
      <c r="C2764" s="8">
        <v>0</v>
      </c>
      <c r="L2764"/>
      <c r="M2764"/>
    </row>
    <row r="2765" spans="2:13" x14ac:dyDescent="0.35">
      <c r="B2765" s="6" t="s">
        <v>11159</v>
      </c>
      <c r="C2765" s="8">
        <v>0</v>
      </c>
      <c r="L2765"/>
      <c r="M2765"/>
    </row>
    <row r="2766" spans="2:13" x14ac:dyDescent="0.35">
      <c r="B2766" s="6" t="s">
        <v>17296</v>
      </c>
      <c r="C2766" s="8">
        <v>0</v>
      </c>
      <c r="L2766"/>
      <c r="M2766"/>
    </row>
    <row r="2767" spans="2:13" x14ac:dyDescent="0.35">
      <c r="B2767" s="6" t="s">
        <v>9984</v>
      </c>
      <c r="C2767" s="8">
        <v>0</v>
      </c>
      <c r="L2767"/>
      <c r="M2767"/>
    </row>
    <row r="2768" spans="2:13" x14ac:dyDescent="0.35">
      <c r="B2768" s="6" t="s">
        <v>17304</v>
      </c>
      <c r="C2768" s="8">
        <v>0</v>
      </c>
      <c r="L2768"/>
      <c r="M2768"/>
    </row>
    <row r="2769" spans="2:13" x14ac:dyDescent="0.35">
      <c r="B2769" s="6" t="s">
        <v>11161</v>
      </c>
      <c r="C2769" s="8">
        <v>0</v>
      </c>
      <c r="L2769"/>
      <c r="M2769"/>
    </row>
    <row r="2770" spans="2:13" x14ac:dyDescent="0.35">
      <c r="B2770" s="6" t="s">
        <v>17312</v>
      </c>
      <c r="C2770" s="8">
        <v>0</v>
      </c>
      <c r="L2770"/>
      <c r="M2770"/>
    </row>
    <row r="2771" spans="2:13" x14ac:dyDescent="0.35">
      <c r="B2771" s="6" t="s">
        <v>11162</v>
      </c>
      <c r="C2771" s="8">
        <v>0</v>
      </c>
      <c r="L2771"/>
      <c r="M2771"/>
    </row>
    <row r="2772" spans="2:13" x14ac:dyDescent="0.35">
      <c r="B2772" s="6" t="s">
        <v>17320</v>
      </c>
      <c r="C2772" s="8">
        <v>0</v>
      </c>
      <c r="L2772"/>
      <c r="M2772"/>
    </row>
    <row r="2773" spans="2:13" x14ac:dyDescent="0.35">
      <c r="B2773" s="6" t="s">
        <v>11163</v>
      </c>
      <c r="C2773" s="8">
        <v>0</v>
      </c>
      <c r="L2773"/>
      <c r="M2773"/>
    </row>
    <row r="2774" spans="2:13" x14ac:dyDescent="0.35">
      <c r="B2774" s="6" t="s">
        <v>17328</v>
      </c>
      <c r="C2774" s="8">
        <v>0</v>
      </c>
      <c r="L2774"/>
      <c r="M2774"/>
    </row>
    <row r="2775" spans="2:13" x14ac:dyDescent="0.35">
      <c r="B2775" s="6" t="s">
        <v>11164</v>
      </c>
      <c r="C2775" s="8">
        <v>0</v>
      </c>
      <c r="L2775"/>
      <c r="M2775"/>
    </row>
    <row r="2776" spans="2:13" x14ac:dyDescent="0.35">
      <c r="B2776" s="6" t="s">
        <v>17336</v>
      </c>
      <c r="C2776" s="8">
        <v>0</v>
      </c>
      <c r="L2776"/>
      <c r="M2776"/>
    </row>
    <row r="2777" spans="2:13" x14ac:dyDescent="0.35">
      <c r="B2777" s="6" t="s">
        <v>11165</v>
      </c>
      <c r="C2777" s="8">
        <v>0</v>
      </c>
      <c r="L2777"/>
      <c r="M2777"/>
    </row>
    <row r="2778" spans="2:13" x14ac:dyDescent="0.35">
      <c r="B2778" s="6" t="s">
        <v>17344</v>
      </c>
      <c r="C2778" s="8">
        <v>0</v>
      </c>
      <c r="L2778"/>
      <c r="M2778"/>
    </row>
    <row r="2779" spans="2:13" x14ac:dyDescent="0.35">
      <c r="B2779" s="6" t="s">
        <v>11166</v>
      </c>
      <c r="C2779" s="8">
        <v>0</v>
      </c>
      <c r="L2779"/>
      <c r="M2779"/>
    </row>
    <row r="2780" spans="2:13" x14ac:dyDescent="0.35">
      <c r="B2780" s="6" t="s">
        <v>17352</v>
      </c>
      <c r="C2780" s="8">
        <v>0</v>
      </c>
      <c r="L2780"/>
      <c r="M2780"/>
    </row>
    <row r="2781" spans="2:13" x14ac:dyDescent="0.35">
      <c r="B2781" s="6" t="s">
        <v>11167</v>
      </c>
      <c r="C2781" s="8">
        <v>0</v>
      </c>
      <c r="L2781"/>
      <c r="M2781"/>
    </row>
    <row r="2782" spans="2:13" x14ac:dyDescent="0.35">
      <c r="B2782" s="6" t="s">
        <v>17360</v>
      </c>
      <c r="C2782" s="8">
        <v>0</v>
      </c>
      <c r="L2782"/>
      <c r="M2782"/>
    </row>
    <row r="2783" spans="2:13" x14ac:dyDescent="0.35">
      <c r="B2783" s="6" t="s">
        <v>11168</v>
      </c>
      <c r="C2783" s="8">
        <v>0</v>
      </c>
      <c r="L2783"/>
      <c r="M2783"/>
    </row>
    <row r="2784" spans="2:13" x14ac:dyDescent="0.35">
      <c r="B2784" s="6" t="s">
        <v>17368</v>
      </c>
      <c r="C2784" s="8">
        <v>0</v>
      </c>
      <c r="L2784"/>
      <c r="M2784"/>
    </row>
    <row r="2785" spans="2:13" x14ac:dyDescent="0.35">
      <c r="B2785" s="6" t="s">
        <v>11169</v>
      </c>
      <c r="C2785" s="8">
        <v>0</v>
      </c>
      <c r="L2785"/>
      <c r="M2785"/>
    </row>
    <row r="2786" spans="2:13" x14ac:dyDescent="0.35">
      <c r="B2786" s="6" t="s">
        <v>17376</v>
      </c>
      <c r="C2786" s="8">
        <v>0</v>
      </c>
      <c r="L2786"/>
      <c r="M2786"/>
    </row>
    <row r="2787" spans="2:13" x14ac:dyDescent="0.35">
      <c r="B2787" s="6" t="s">
        <v>11170</v>
      </c>
      <c r="C2787" s="8">
        <v>0</v>
      </c>
      <c r="L2787"/>
      <c r="M2787"/>
    </row>
    <row r="2788" spans="2:13" x14ac:dyDescent="0.35">
      <c r="B2788" s="6" t="s">
        <v>17384</v>
      </c>
      <c r="C2788" s="8">
        <v>0</v>
      </c>
      <c r="L2788"/>
      <c r="M2788"/>
    </row>
    <row r="2789" spans="2:13" x14ac:dyDescent="0.35">
      <c r="B2789" s="6" t="s">
        <v>11171</v>
      </c>
      <c r="C2789" s="8">
        <v>0</v>
      </c>
      <c r="L2789"/>
      <c r="M2789"/>
    </row>
    <row r="2790" spans="2:13" x14ac:dyDescent="0.35">
      <c r="B2790" s="6" t="s">
        <v>17392</v>
      </c>
      <c r="C2790" s="8">
        <v>0</v>
      </c>
      <c r="L2790"/>
      <c r="M2790"/>
    </row>
    <row r="2791" spans="2:13" x14ac:dyDescent="0.35">
      <c r="B2791" s="6" t="s">
        <v>11172</v>
      </c>
      <c r="C2791" s="8">
        <v>0</v>
      </c>
      <c r="L2791"/>
      <c r="M2791"/>
    </row>
    <row r="2792" spans="2:13" x14ac:dyDescent="0.35">
      <c r="B2792" s="6" t="s">
        <v>17400</v>
      </c>
      <c r="C2792" s="8">
        <v>0</v>
      </c>
      <c r="L2792"/>
      <c r="M2792"/>
    </row>
    <row r="2793" spans="2:13" x14ac:dyDescent="0.35">
      <c r="B2793" s="6" t="s">
        <v>11173</v>
      </c>
      <c r="C2793" s="8">
        <v>0</v>
      </c>
      <c r="L2793"/>
      <c r="M2793"/>
    </row>
    <row r="2794" spans="2:13" x14ac:dyDescent="0.35">
      <c r="B2794" s="6" t="s">
        <v>17408</v>
      </c>
      <c r="C2794" s="8">
        <v>0</v>
      </c>
      <c r="L2794"/>
      <c r="M2794"/>
    </row>
    <row r="2795" spans="2:13" x14ac:dyDescent="0.35">
      <c r="B2795" s="6" t="s">
        <v>11174</v>
      </c>
      <c r="C2795" s="8">
        <v>0</v>
      </c>
      <c r="L2795"/>
      <c r="M2795"/>
    </row>
    <row r="2796" spans="2:13" x14ac:dyDescent="0.35">
      <c r="B2796" s="6" t="s">
        <v>17416</v>
      </c>
      <c r="C2796" s="8">
        <v>0</v>
      </c>
      <c r="L2796"/>
      <c r="M2796"/>
    </row>
    <row r="2797" spans="2:13" x14ac:dyDescent="0.35">
      <c r="B2797" s="6" t="s">
        <v>11175</v>
      </c>
      <c r="C2797" s="8">
        <v>0</v>
      </c>
      <c r="L2797"/>
      <c r="M2797"/>
    </row>
    <row r="2798" spans="2:13" x14ac:dyDescent="0.35">
      <c r="B2798" s="6" t="s">
        <v>17424</v>
      </c>
      <c r="C2798" s="8">
        <v>0</v>
      </c>
      <c r="L2798"/>
      <c r="M2798"/>
    </row>
    <row r="2799" spans="2:13" x14ac:dyDescent="0.35">
      <c r="B2799" s="6" t="s">
        <v>11176</v>
      </c>
      <c r="C2799" s="8">
        <v>0</v>
      </c>
      <c r="L2799"/>
      <c r="M2799"/>
    </row>
    <row r="2800" spans="2:13" x14ac:dyDescent="0.35">
      <c r="B2800" s="6" t="s">
        <v>17432</v>
      </c>
      <c r="C2800" s="8">
        <v>0</v>
      </c>
      <c r="L2800"/>
      <c r="M2800"/>
    </row>
    <row r="2801" spans="2:13" x14ac:dyDescent="0.35">
      <c r="B2801" s="6" t="s">
        <v>11177</v>
      </c>
      <c r="C2801" s="8">
        <v>0</v>
      </c>
      <c r="L2801"/>
      <c r="M2801"/>
    </row>
    <row r="2802" spans="2:13" x14ac:dyDescent="0.35">
      <c r="B2802" s="6" t="s">
        <v>17440</v>
      </c>
      <c r="C2802" s="8">
        <v>0</v>
      </c>
      <c r="L2802"/>
      <c r="M2802"/>
    </row>
    <row r="2803" spans="2:13" x14ac:dyDescent="0.35">
      <c r="B2803" s="6" t="s">
        <v>11178</v>
      </c>
      <c r="C2803" s="8">
        <v>0</v>
      </c>
      <c r="L2803"/>
      <c r="M2803"/>
    </row>
    <row r="2804" spans="2:13" x14ac:dyDescent="0.35">
      <c r="B2804" s="6" t="s">
        <v>17448</v>
      </c>
      <c r="C2804" s="8">
        <v>0</v>
      </c>
      <c r="L2804"/>
      <c r="M2804"/>
    </row>
    <row r="2805" spans="2:13" x14ac:dyDescent="0.35">
      <c r="B2805" s="6" t="s">
        <v>11179</v>
      </c>
      <c r="C2805" s="8">
        <v>0</v>
      </c>
      <c r="L2805"/>
      <c r="M2805"/>
    </row>
    <row r="2806" spans="2:13" x14ac:dyDescent="0.35">
      <c r="B2806" s="6" t="s">
        <v>17456</v>
      </c>
      <c r="C2806" s="8">
        <v>0</v>
      </c>
      <c r="L2806"/>
      <c r="M2806"/>
    </row>
    <row r="2807" spans="2:13" x14ac:dyDescent="0.35">
      <c r="B2807" s="6" t="s">
        <v>11180</v>
      </c>
      <c r="C2807" s="8">
        <v>0</v>
      </c>
      <c r="L2807"/>
      <c r="M2807"/>
    </row>
    <row r="2808" spans="2:13" x14ac:dyDescent="0.35">
      <c r="B2808" s="6" t="s">
        <v>17464</v>
      </c>
      <c r="C2808" s="8">
        <v>0</v>
      </c>
      <c r="L2808"/>
      <c r="M2808"/>
    </row>
    <row r="2809" spans="2:13" x14ac:dyDescent="0.35">
      <c r="B2809" s="6" t="s">
        <v>11181</v>
      </c>
      <c r="C2809" s="8">
        <v>0</v>
      </c>
      <c r="L2809"/>
      <c r="M2809"/>
    </row>
    <row r="2810" spans="2:13" x14ac:dyDescent="0.35">
      <c r="B2810" s="6" t="s">
        <v>17472</v>
      </c>
      <c r="C2810" s="8">
        <v>0</v>
      </c>
      <c r="L2810"/>
      <c r="M2810"/>
    </row>
    <row r="2811" spans="2:13" x14ac:dyDescent="0.35">
      <c r="B2811" s="6" t="s">
        <v>11182</v>
      </c>
      <c r="C2811" s="8">
        <v>0</v>
      </c>
      <c r="L2811"/>
      <c r="M2811"/>
    </row>
    <row r="2812" spans="2:13" x14ac:dyDescent="0.35">
      <c r="B2812" s="6" t="s">
        <v>17480</v>
      </c>
      <c r="C2812" s="8">
        <v>0</v>
      </c>
      <c r="L2812"/>
      <c r="M2812"/>
    </row>
    <row r="2813" spans="2:13" x14ac:dyDescent="0.35">
      <c r="B2813" s="6" t="s">
        <v>11183</v>
      </c>
      <c r="C2813" s="8">
        <v>0</v>
      </c>
      <c r="L2813"/>
      <c r="M2813"/>
    </row>
    <row r="2814" spans="2:13" x14ac:dyDescent="0.35">
      <c r="B2814" s="6" t="s">
        <v>17488</v>
      </c>
      <c r="C2814" s="8">
        <v>0</v>
      </c>
      <c r="L2814"/>
      <c r="M2814"/>
    </row>
    <row r="2815" spans="2:13" x14ac:dyDescent="0.35">
      <c r="B2815" s="6" t="s">
        <v>11184</v>
      </c>
      <c r="C2815" s="8">
        <v>0</v>
      </c>
      <c r="L2815"/>
      <c r="M2815"/>
    </row>
    <row r="2816" spans="2:13" x14ac:dyDescent="0.35">
      <c r="B2816" s="6" t="s">
        <v>17496</v>
      </c>
      <c r="C2816" s="8">
        <v>0</v>
      </c>
      <c r="L2816"/>
      <c r="M2816"/>
    </row>
    <row r="2817" spans="2:13" x14ac:dyDescent="0.35">
      <c r="B2817" s="6" t="s">
        <v>11185</v>
      </c>
      <c r="C2817" s="8">
        <v>0</v>
      </c>
      <c r="L2817"/>
      <c r="M2817"/>
    </row>
    <row r="2818" spans="2:13" x14ac:dyDescent="0.35">
      <c r="B2818" s="6" t="s">
        <v>17504</v>
      </c>
      <c r="C2818" s="8">
        <v>0</v>
      </c>
      <c r="L2818"/>
      <c r="M2818"/>
    </row>
    <row r="2819" spans="2:13" x14ac:dyDescent="0.35">
      <c r="B2819" s="6" t="s">
        <v>11186</v>
      </c>
      <c r="C2819" s="8">
        <v>0</v>
      </c>
      <c r="L2819"/>
      <c r="M2819"/>
    </row>
    <row r="2820" spans="2:13" x14ac:dyDescent="0.35">
      <c r="B2820" s="6" t="s">
        <v>17512</v>
      </c>
      <c r="C2820" s="8">
        <v>0</v>
      </c>
      <c r="L2820"/>
      <c r="M2820"/>
    </row>
    <row r="2821" spans="2:13" x14ac:dyDescent="0.35">
      <c r="B2821" s="6" t="s">
        <v>11187</v>
      </c>
      <c r="C2821" s="8">
        <v>0</v>
      </c>
      <c r="L2821"/>
      <c r="M2821"/>
    </row>
    <row r="2822" spans="2:13" x14ac:dyDescent="0.35">
      <c r="B2822" s="6" t="s">
        <v>17520</v>
      </c>
      <c r="C2822" s="8">
        <v>0</v>
      </c>
      <c r="L2822"/>
      <c r="M2822"/>
    </row>
    <row r="2823" spans="2:13" x14ac:dyDescent="0.35">
      <c r="B2823" s="6" t="s">
        <v>10208</v>
      </c>
      <c r="C2823" s="8">
        <v>0</v>
      </c>
      <c r="L2823"/>
      <c r="M2823"/>
    </row>
    <row r="2824" spans="2:13" x14ac:dyDescent="0.35">
      <c r="B2824" s="6" t="s">
        <v>17528</v>
      </c>
      <c r="C2824" s="8">
        <v>0</v>
      </c>
      <c r="L2824"/>
      <c r="M2824"/>
    </row>
    <row r="2825" spans="2:13" x14ac:dyDescent="0.35">
      <c r="B2825" s="6" t="s">
        <v>9799</v>
      </c>
      <c r="C2825" s="8">
        <v>0</v>
      </c>
      <c r="L2825"/>
      <c r="M2825"/>
    </row>
    <row r="2826" spans="2:13" x14ac:dyDescent="0.35">
      <c r="B2826" s="6" t="s">
        <v>17536</v>
      </c>
      <c r="C2826" s="8">
        <v>0</v>
      </c>
      <c r="L2826"/>
      <c r="M2826"/>
    </row>
    <row r="2827" spans="2:13" x14ac:dyDescent="0.35">
      <c r="B2827" s="6" t="s">
        <v>11190</v>
      </c>
      <c r="C2827" s="8">
        <v>0</v>
      </c>
      <c r="L2827"/>
      <c r="M2827"/>
    </row>
    <row r="2828" spans="2:13" x14ac:dyDescent="0.35">
      <c r="B2828" s="6" t="s">
        <v>9934</v>
      </c>
      <c r="C2828" s="8">
        <v>0</v>
      </c>
      <c r="L2828"/>
      <c r="M2828"/>
    </row>
    <row r="2829" spans="2:13" x14ac:dyDescent="0.35">
      <c r="B2829" s="6" t="s">
        <v>11191</v>
      </c>
      <c r="C2829" s="8">
        <v>0</v>
      </c>
      <c r="L2829"/>
      <c r="M2829"/>
    </row>
    <row r="2830" spans="2:13" x14ac:dyDescent="0.35">
      <c r="B2830" s="6" t="s">
        <v>17552</v>
      </c>
      <c r="C2830" s="8">
        <v>0</v>
      </c>
      <c r="L2830"/>
      <c r="M2830"/>
    </row>
    <row r="2831" spans="2:13" x14ac:dyDescent="0.35">
      <c r="B2831" s="6" t="s">
        <v>11192</v>
      </c>
      <c r="C2831" s="8">
        <v>0</v>
      </c>
      <c r="L2831"/>
      <c r="M2831"/>
    </row>
    <row r="2832" spans="2:13" x14ac:dyDescent="0.35">
      <c r="B2832" s="6" t="s">
        <v>17560</v>
      </c>
      <c r="C2832" s="8">
        <v>0</v>
      </c>
      <c r="L2832"/>
      <c r="M2832"/>
    </row>
    <row r="2833" spans="2:13" x14ac:dyDescent="0.35">
      <c r="B2833" s="6" t="s">
        <v>11193</v>
      </c>
      <c r="C2833" s="8">
        <v>0</v>
      </c>
      <c r="L2833"/>
      <c r="M2833"/>
    </row>
    <row r="2834" spans="2:13" x14ac:dyDescent="0.35">
      <c r="B2834" s="6" t="s">
        <v>17568</v>
      </c>
      <c r="C2834" s="8">
        <v>0</v>
      </c>
      <c r="L2834"/>
      <c r="M2834"/>
    </row>
    <row r="2835" spans="2:13" x14ac:dyDescent="0.35">
      <c r="B2835" s="6" t="s">
        <v>9985</v>
      </c>
      <c r="C2835" s="8">
        <v>0</v>
      </c>
      <c r="L2835"/>
      <c r="M2835"/>
    </row>
    <row r="2836" spans="2:13" x14ac:dyDescent="0.35">
      <c r="B2836" s="6" t="s">
        <v>17576</v>
      </c>
      <c r="C2836" s="8">
        <v>0</v>
      </c>
      <c r="L2836"/>
      <c r="M2836"/>
    </row>
    <row r="2837" spans="2:13" x14ac:dyDescent="0.35">
      <c r="B2837" s="6" t="s">
        <v>11195</v>
      </c>
      <c r="C2837" s="8">
        <v>0</v>
      </c>
      <c r="L2837"/>
      <c r="M2837"/>
    </row>
    <row r="2838" spans="2:13" x14ac:dyDescent="0.35">
      <c r="B2838" s="6" t="s">
        <v>17584</v>
      </c>
      <c r="C2838" s="8">
        <v>0</v>
      </c>
      <c r="L2838"/>
      <c r="M2838"/>
    </row>
    <row r="2839" spans="2:13" x14ac:dyDescent="0.35">
      <c r="B2839" s="6" t="s">
        <v>11196</v>
      </c>
      <c r="C2839" s="8">
        <v>0</v>
      </c>
      <c r="L2839"/>
      <c r="M2839"/>
    </row>
    <row r="2840" spans="2:13" x14ac:dyDescent="0.35">
      <c r="B2840" s="6" t="s">
        <v>17592</v>
      </c>
      <c r="C2840" s="8">
        <v>0</v>
      </c>
      <c r="L2840"/>
      <c r="M2840"/>
    </row>
    <row r="2841" spans="2:13" x14ac:dyDescent="0.35">
      <c r="B2841" s="6" t="s">
        <v>11197</v>
      </c>
      <c r="C2841" s="8">
        <v>0</v>
      </c>
      <c r="L2841"/>
      <c r="M2841"/>
    </row>
    <row r="2842" spans="2:13" x14ac:dyDescent="0.35">
      <c r="B2842" s="6" t="s">
        <v>9935</v>
      </c>
      <c r="C2842" s="8">
        <v>0</v>
      </c>
      <c r="L2842"/>
      <c r="M2842"/>
    </row>
    <row r="2843" spans="2:13" x14ac:dyDescent="0.35">
      <c r="B2843" s="6" t="s">
        <v>11198</v>
      </c>
      <c r="C2843" s="8">
        <v>0</v>
      </c>
      <c r="L2843"/>
      <c r="M2843"/>
    </row>
    <row r="2844" spans="2:13" x14ac:dyDescent="0.35">
      <c r="B2844" s="6" t="s">
        <v>17608</v>
      </c>
      <c r="C2844" s="8">
        <v>0</v>
      </c>
      <c r="L2844"/>
      <c r="M2844"/>
    </row>
    <row r="2845" spans="2:13" x14ac:dyDescent="0.35">
      <c r="B2845" s="6" t="s">
        <v>11199</v>
      </c>
      <c r="C2845" s="8">
        <v>0</v>
      </c>
      <c r="L2845"/>
      <c r="M2845"/>
    </row>
    <row r="2846" spans="2:13" x14ac:dyDescent="0.35">
      <c r="B2846" s="6" t="s">
        <v>17616</v>
      </c>
      <c r="C2846" s="8">
        <v>0</v>
      </c>
      <c r="L2846"/>
      <c r="M2846"/>
    </row>
    <row r="2847" spans="2:13" x14ac:dyDescent="0.35">
      <c r="B2847" s="6" t="s">
        <v>11200</v>
      </c>
      <c r="C2847" s="8">
        <v>0</v>
      </c>
      <c r="L2847"/>
      <c r="M2847"/>
    </row>
    <row r="2848" spans="2:13" x14ac:dyDescent="0.35">
      <c r="B2848" s="6" t="s">
        <v>17624</v>
      </c>
      <c r="C2848" s="8">
        <v>0</v>
      </c>
      <c r="L2848"/>
      <c r="M2848"/>
    </row>
    <row r="2849" spans="2:13" x14ac:dyDescent="0.35">
      <c r="B2849" s="6" t="s">
        <v>11201</v>
      </c>
      <c r="C2849" s="8">
        <v>0</v>
      </c>
      <c r="L2849"/>
      <c r="M2849"/>
    </row>
    <row r="2850" spans="2:13" x14ac:dyDescent="0.35">
      <c r="B2850" s="6" t="s">
        <v>17632</v>
      </c>
      <c r="C2850" s="8">
        <v>0</v>
      </c>
      <c r="L2850"/>
      <c r="M2850"/>
    </row>
    <row r="2851" spans="2:13" x14ac:dyDescent="0.35">
      <c r="B2851" s="6" t="s">
        <v>11202</v>
      </c>
      <c r="C2851" s="8">
        <v>0</v>
      </c>
      <c r="L2851"/>
      <c r="M2851"/>
    </row>
    <row r="2852" spans="2:13" x14ac:dyDescent="0.35">
      <c r="B2852" s="6" t="s">
        <v>17640</v>
      </c>
      <c r="C2852" s="8">
        <v>0</v>
      </c>
      <c r="L2852"/>
      <c r="M2852"/>
    </row>
    <row r="2853" spans="2:13" x14ac:dyDescent="0.35">
      <c r="B2853" s="6" t="s">
        <v>11203</v>
      </c>
      <c r="C2853" s="8">
        <v>0</v>
      </c>
      <c r="L2853"/>
      <c r="M2853"/>
    </row>
    <row r="2854" spans="2:13" x14ac:dyDescent="0.35">
      <c r="B2854" s="6" t="s">
        <v>17648</v>
      </c>
      <c r="C2854" s="8">
        <v>0</v>
      </c>
      <c r="L2854"/>
      <c r="M2854"/>
    </row>
    <row r="2855" spans="2:13" x14ac:dyDescent="0.35">
      <c r="B2855" s="6" t="s">
        <v>11204</v>
      </c>
      <c r="C2855" s="8">
        <v>0</v>
      </c>
      <c r="L2855"/>
      <c r="M2855"/>
    </row>
    <row r="2856" spans="2:13" x14ac:dyDescent="0.35">
      <c r="B2856" s="6" t="s">
        <v>17656</v>
      </c>
      <c r="C2856" s="8">
        <v>0</v>
      </c>
      <c r="L2856"/>
      <c r="M2856"/>
    </row>
    <row r="2857" spans="2:13" x14ac:dyDescent="0.35">
      <c r="B2857" s="6" t="s">
        <v>11205</v>
      </c>
      <c r="C2857" s="8">
        <v>0</v>
      </c>
      <c r="L2857"/>
      <c r="M2857"/>
    </row>
    <row r="2858" spans="2:13" x14ac:dyDescent="0.35">
      <c r="B2858" s="6" t="s">
        <v>17664</v>
      </c>
      <c r="C2858" s="8">
        <v>0</v>
      </c>
      <c r="L2858"/>
      <c r="M2858"/>
    </row>
    <row r="2859" spans="2:13" x14ac:dyDescent="0.35">
      <c r="B2859" s="6" t="s">
        <v>11206</v>
      </c>
      <c r="C2859" s="8">
        <v>0</v>
      </c>
      <c r="L2859"/>
      <c r="M2859"/>
    </row>
    <row r="2860" spans="2:13" x14ac:dyDescent="0.35">
      <c r="B2860" s="6" t="s">
        <v>17672</v>
      </c>
      <c r="C2860" s="8">
        <v>0</v>
      </c>
      <c r="L2860"/>
      <c r="M2860"/>
    </row>
    <row r="2861" spans="2:13" x14ac:dyDescent="0.35">
      <c r="B2861" s="6" t="s">
        <v>11207</v>
      </c>
      <c r="C2861" s="8">
        <v>0</v>
      </c>
      <c r="L2861"/>
      <c r="M2861"/>
    </row>
    <row r="2862" spans="2:13" x14ac:dyDescent="0.35">
      <c r="B2862" s="6" t="s">
        <v>17680</v>
      </c>
      <c r="C2862" s="8">
        <v>0</v>
      </c>
      <c r="L2862"/>
      <c r="M2862"/>
    </row>
    <row r="2863" spans="2:13" x14ac:dyDescent="0.35">
      <c r="B2863" s="6" t="s">
        <v>11208</v>
      </c>
      <c r="C2863" s="8">
        <v>0</v>
      </c>
      <c r="L2863"/>
      <c r="M2863"/>
    </row>
    <row r="2864" spans="2:13" x14ac:dyDescent="0.35">
      <c r="B2864" s="6" t="s">
        <v>17688</v>
      </c>
      <c r="C2864" s="8">
        <v>0</v>
      </c>
      <c r="L2864"/>
      <c r="M2864"/>
    </row>
    <row r="2865" spans="2:13" x14ac:dyDescent="0.35">
      <c r="B2865" s="6" t="s">
        <v>11209</v>
      </c>
      <c r="C2865" s="8">
        <v>0</v>
      </c>
      <c r="L2865"/>
      <c r="M2865"/>
    </row>
    <row r="2866" spans="2:13" x14ac:dyDescent="0.35">
      <c r="B2866" s="6" t="s">
        <v>17696</v>
      </c>
      <c r="C2866" s="8">
        <v>0</v>
      </c>
      <c r="L2866"/>
      <c r="M2866"/>
    </row>
    <row r="2867" spans="2:13" x14ac:dyDescent="0.35">
      <c r="B2867" s="6" t="s">
        <v>11210</v>
      </c>
      <c r="C2867" s="8">
        <v>0</v>
      </c>
      <c r="L2867"/>
      <c r="M2867"/>
    </row>
    <row r="2868" spans="2:13" x14ac:dyDescent="0.35">
      <c r="B2868" s="6" t="s">
        <v>10169</v>
      </c>
      <c r="C2868" s="8">
        <v>0</v>
      </c>
      <c r="L2868"/>
      <c r="M2868"/>
    </row>
    <row r="2869" spans="2:13" x14ac:dyDescent="0.35">
      <c r="B2869" s="6" t="s">
        <v>11211</v>
      </c>
      <c r="C2869" s="8">
        <v>0</v>
      </c>
      <c r="L2869"/>
      <c r="M2869"/>
    </row>
    <row r="2870" spans="2:13" x14ac:dyDescent="0.35">
      <c r="B2870" s="6" t="s">
        <v>17712</v>
      </c>
      <c r="C2870" s="8">
        <v>0</v>
      </c>
      <c r="L2870"/>
      <c r="M2870"/>
    </row>
    <row r="2871" spans="2:13" x14ac:dyDescent="0.35">
      <c r="B2871" s="6" t="s">
        <v>11212</v>
      </c>
      <c r="C2871" s="8">
        <v>0</v>
      </c>
      <c r="L2871"/>
      <c r="M2871"/>
    </row>
    <row r="2872" spans="2:13" x14ac:dyDescent="0.35">
      <c r="B2872" s="6" t="s">
        <v>17720</v>
      </c>
      <c r="C2872" s="8">
        <v>0</v>
      </c>
      <c r="L2872"/>
      <c r="M2872"/>
    </row>
    <row r="2873" spans="2:13" x14ac:dyDescent="0.35">
      <c r="B2873" s="6" t="s">
        <v>11213</v>
      </c>
      <c r="C2873" s="8">
        <v>0</v>
      </c>
      <c r="L2873"/>
      <c r="M2873"/>
    </row>
    <row r="2874" spans="2:13" x14ac:dyDescent="0.35">
      <c r="B2874" s="6" t="s">
        <v>17728</v>
      </c>
      <c r="C2874" s="8">
        <v>0</v>
      </c>
      <c r="L2874"/>
      <c r="M2874"/>
    </row>
    <row r="2875" spans="2:13" x14ac:dyDescent="0.35">
      <c r="B2875" s="6" t="s">
        <v>11214</v>
      </c>
      <c r="C2875" s="8">
        <v>0</v>
      </c>
      <c r="L2875"/>
      <c r="M2875"/>
    </row>
    <row r="2876" spans="2:13" x14ac:dyDescent="0.35">
      <c r="B2876" s="6" t="s">
        <v>17736</v>
      </c>
      <c r="C2876" s="8">
        <v>0</v>
      </c>
      <c r="L2876"/>
      <c r="M2876"/>
    </row>
    <row r="2877" spans="2:13" x14ac:dyDescent="0.35">
      <c r="B2877" s="6" t="s">
        <v>11215</v>
      </c>
      <c r="C2877" s="8">
        <v>0</v>
      </c>
      <c r="L2877"/>
      <c r="M2877"/>
    </row>
    <row r="2878" spans="2:13" x14ac:dyDescent="0.35">
      <c r="B2878" s="6" t="s">
        <v>17744</v>
      </c>
      <c r="C2878" s="8">
        <v>0</v>
      </c>
      <c r="L2878"/>
      <c r="M2878"/>
    </row>
    <row r="2879" spans="2:13" x14ac:dyDescent="0.35">
      <c r="B2879" s="6" t="s">
        <v>11216</v>
      </c>
      <c r="C2879" s="8">
        <v>0</v>
      </c>
      <c r="L2879"/>
      <c r="M2879"/>
    </row>
    <row r="2880" spans="2:13" x14ac:dyDescent="0.35">
      <c r="B2880" s="6" t="s">
        <v>17752</v>
      </c>
      <c r="C2880" s="8">
        <v>0</v>
      </c>
      <c r="L2880"/>
      <c r="M2880"/>
    </row>
    <row r="2881" spans="2:13" x14ac:dyDescent="0.35">
      <c r="B2881" s="6" t="s">
        <v>11217</v>
      </c>
      <c r="C2881" s="8">
        <v>0</v>
      </c>
      <c r="L2881"/>
      <c r="M2881"/>
    </row>
    <row r="2882" spans="2:13" x14ac:dyDescent="0.35">
      <c r="B2882" s="6" t="s">
        <v>17760</v>
      </c>
      <c r="C2882" s="8">
        <v>0</v>
      </c>
      <c r="L2882"/>
      <c r="M2882"/>
    </row>
    <row r="2883" spans="2:13" x14ac:dyDescent="0.35">
      <c r="B2883" s="6" t="s">
        <v>11218</v>
      </c>
      <c r="C2883" s="8">
        <v>0</v>
      </c>
      <c r="L2883"/>
      <c r="M2883"/>
    </row>
    <row r="2884" spans="2:13" x14ac:dyDescent="0.35">
      <c r="B2884" s="6" t="s">
        <v>17768</v>
      </c>
      <c r="C2884" s="8">
        <v>0</v>
      </c>
      <c r="L2884"/>
      <c r="M2884"/>
    </row>
    <row r="2885" spans="2:13" x14ac:dyDescent="0.35">
      <c r="B2885" s="6" t="s">
        <v>11219</v>
      </c>
      <c r="C2885" s="8">
        <v>0</v>
      </c>
      <c r="L2885"/>
      <c r="M2885"/>
    </row>
    <row r="2886" spans="2:13" x14ac:dyDescent="0.35">
      <c r="B2886" s="6" t="s">
        <v>17776</v>
      </c>
      <c r="C2886" s="8">
        <v>0</v>
      </c>
      <c r="L2886"/>
      <c r="M2886"/>
    </row>
    <row r="2887" spans="2:13" x14ac:dyDescent="0.35">
      <c r="B2887" s="6" t="s">
        <v>11220</v>
      </c>
      <c r="C2887" s="8">
        <v>0</v>
      </c>
      <c r="L2887"/>
      <c r="M2887"/>
    </row>
    <row r="2888" spans="2:13" x14ac:dyDescent="0.35">
      <c r="B2888" s="6" t="s">
        <v>17784</v>
      </c>
      <c r="C2888" s="8">
        <v>0</v>
      </c>
      <c r="L2888"/>
      <c r="M2888"/>
    </row>
    <row r="2889" spans="2:13" x14ac:dyDescent="0.35">
      <c r="B2889" s="6" t="s">
        <v>11221</v>
      </c>
      <c r="C2889" s="8">
        <v>0</v>
      </c>
      <c r="L2889"/>
      <c r="M2889"/>
    </row>
    <row r="2890" spans="2:13" x14ac:dyDescent="0.35">
      <c r="B2890" s="6" t="s">
        <v>17792</v>
      </c>
      <c r="C2890" s="8">
        <v>0</v>
      </c>
      <c r="L2890"/>
      <c r="M2890"/>
    </row>
    <row r="2891" spans="2:13" x14ac:dyDescent="0.35">
      <c r="B2891" s="6" t="s">
        <v>11222</v>
      </c>
      <c r="C2891" s="8">
        <v>0</v>
      </c>
      <c r="L2891"/>
      <c r="M2891"/>
    </row>
    <row r="2892" spans="2:13" x14ac:dyDescent="0.35">
      <c r="B2892" s="6" t="s">
        <v>17800</v>
      </c>
      <c r="C2892" s="8">
        <v>0</v>
      </c>
      <c r="L2892"/>
      <c r="M2892"/>
    </row>
    <row r="2893" spans="2:13" x14ac:dyDescent="0.35">
      <c r="B2893" s="6" t="s">
        <v>11223</v>
      </c>
      <c r="C2893" s="8">
        <v>0</v>
      </c>
      <c r="L2893"/>
      <c r="M2893"/>
    </row>
    <row r="2894" spans="2:13" x14ac:dyDescent="0.35">
      <c r="B2894" s="6" t="s">
        <v>17808</v>
      </c>
      <c r="C2894" s="8">
        <v>0</v>
      </c>
      <c r="L2894"/>
      <c r="M2894"/>
    </row>
    <row r="2895" spans="2:13" x14ac:dyDescent="0.35">
      <c r="B2895" s="6" t="s">
        <v>11224</v>
      </c>
      <c r="C2895" s="8">
        <v>0</v>
      </c>
      <c r="L2895"/>
      <c r="M2895"/>
    </row>
    <row r="2896" spans="2:13" x14ac:dyDescent="0.35">
      <c r="B2896" s="6" t="s">
        <v>17816</v>
      </c>
      <c r="C2896" s="8">
        <v>0</v>
      </c>
      <c r="L2896"/>
      <c r="M2896"/>
    </row>
    <row r="2897" spans="2:13" x14ac:dyDescent="0.35">
      <c r="B2897" s="6" t="s">
        <v>11225</v>
      </c>
      <c r="C2897" s="8">
        <v>0</v>
      </c>
      <c r="L2897"/>
      <c r="M2897"/>
    </row>
    <row r="2898" spans="2:13" x14ac:dyDescent="0.35">
      <c r="B2898" s="6" t="s">
        <v>17824</v>
      </c>
      <c r="C2898" s="8">
        <v>0</v>
      </c>
      <c r="L2898"/>
      <c r="M2898"/>
    </row>
    <row r="2899" spans="2:13" x14ac:dyDescent="0.35">
      <c r="B2899" s="6" t="s">
        <v>11226</v>
      </c>
      <c r="C2899" s="8">
        <v>0</v>
      </c>
      <c r="L2899"/>
      <c r="M2899"/>
    </row>
    <row r="2900" spans="2:13" x14ac:dyDescent="0.35">
      <c r="B2900" s="6" t="s">
        <v>17832</v>
      </c>
      <c r="C2900" s="8">
        <v>0</v>
      </c>
      <c r="L2900"/>
      <c r="M2900"/>
    </row>
    <row r="2901" spans="2:13" x14ac:dyDescent="0.35">
      <c r="B2901" s="6" t="s">
        <v>11227</v>
      </c>
      <c r="C2901" s="8">
        <v>0</v>
      </c>
      <c r="L2901"/>
      <c r="M2901"/>
    </row>
    <row r="2902" spans="2:13" x14ac:dyDescent="0.35">
      <c r="B2902" s="6" t="s">
        <v>17840</v>
      </c>
      <c r="C2902" s="8">
        <v>0</v>
      </c>
      <c r="L2902"/>
      <c r="M2902"/>
    </row>
    <row r="2903" spans="2:13" x14ac:dyDescent="0.35">
      <c r="B2903" s="6" t="s">
        <v>11228</v>
      </c>
      <c r="C2903" s="8">
        <v>0</v>
      </c>
      <c r="L2903"/>
      <c r="M2903"/>
    </row>
    <row r="2904" spans="2:13" x14ac:dyDescent="0.35">
      <c r="B2904" s="6" t="s">
        <v>17848</v>
      </c>
      <c r="C2904" s="8">
        <v>0</v>
      </c>
      <c r="L2904"/>
      <c r="M2904"/>
    </row>
    <row r="2905" spans="2:13" x14ac:dyDescent="0.35">
      <c r="B2905" s="6" t="s">
        <v>11229</v>
      </c>
      <c r="C2905" s="8">
        <v>0</v>
      </c>
      <c r="L2905"/>
      <c r="M2905"/>
    </row>
    <row r="2906" spans="2:13" x14ac:dyDescent="0.35">
      <c r="B2906" s="6" t="s">
        <v>17856</v>
      </c>
      <c r="C2906" s="8">
        <v>0</v>
      </c>
      <c r="L2906"/>
      <c r="M2906"/>
    </row>
    <row r="2907" spans="2:13" x14ac:dyDescent="0.35">
      <c r="B2907" s="6" t="s">
        <v>11230</v>
      </c>
      <c r="C2907" s="8">
        <v>0</v>
      </c>
      <c r="L2907"/>
      <c r="M2907"/>
    </row>
    <row r="2908" spans="2:13" x14ac:dyDescent="0.35">
      <c r="B2908" s="6" t="s">
        <v>17864</v>
      </c>
      <c r="C2908" s="8">
        <v>0</v>
      </c>
      <c r="L2908"/>
      <c r="M2908"/>
    </row>
    <row r="2909" spans="2:13" x14ac:dyDescent="0.35">
      <c r="B2909" s="6" t="s">
        <v>11231</v>
      </c>
      <c r="C2909" s="8">
        <v>0</v>
      </c>
      <c r="L2909"/>
      <c r="M2909"/>
    </row>
    <row r="2910" spans="2:13" x14ac:dyDescent="0.35">
      <c r="B2910" s="6" t="s">
        <v>17872</v>
      </c>
      <c r="C2910" s="8">
        <v>0</v>
      </c>
      <c r="L2910"/>
      <c r="M2910"/>
    </row>
    <row r="2911" spans="2:13" x14ac:dyDescent="0.35">
      <c r="B2911" s="6" t="s">
        <v>11232</v>
      </c>
      <c r="C2911" s="8">
        <v>0</v>
      </c>
      <c r="L2911"/>
      <c r="M2911"/>
    </row>
    <row r="2912" spans="2:13" x14ac:dyDescent="0.35">
      <c r="B2912" s="6" t="s">
        <v>17886</v>
      </c>
      <c r="C2912" s="8">
        <v>0</v>
      </c>
      <c r="L2912"/>
      <c r="M2912"/>
    </row>
    <row r="2913" spans="2:13" x14ac:dyDescent="0.35">
      <c r="B2913" s="6" t="s">
        <v>11233</v>
      </c>
      <c r="C2913" s="8">
        <v>0</v>
      </c>
      <c r="L2913"/>
      <c r="M2913"/>
    </row>
    <row r="2914" spans="2:13" x14ac:dyDescent="0.35">
      <c r="B2914" s="6" t="s">
        <v>17894</v>
      </c>
      <c r="C2914" s="8">
        <v>0</v>
      </c>
      <c r="L2914"/>
      <c r="M2914"/>
    </row>
    <row r="2915" spans="2:13" x14ac:dyDescent="0.35">
      <c r="B2915" s="6" t="s">
        <v>11234</v>
      </c>
      <c r="C2915" s="8">
        <v>0</v>
      </c>
      <c r="L2915"/>
      <c r="M2915"/>
    </row>
    <row r="2916" spans="2:13" x14ac:dyDescent="0.35">
      <c r="B2916" s="6" t="s">
        <v>17902</v>
      </c>
      <c r="C2916" s="8">
        <v>0</v>
      </c>
      <c r="L2916"/>
      <c r="M2916"/>
    </row>
    <row r="2917" spans="2:13" x14ac:dyDescent="0.35">
      <c r="B2917" s="6" t="s">
        <v>11235</v>
      </c>
      <c r="C2917" s="8">
        <v>0</v>
      </c>
      <c r="L2917"/>
      <c r="M2917"/>
    </row>
    <row r="2918" spans="2:13" x14ac:dyDescent="0.35">
      <c r="B2918" s="6" t="s">
        <v>17910</v>
      </c>
      <c r="C2918" s="8">
        <v>0</v>
      </c>
      <c r="L2918"/>
      <c r="M2918"/>
    </row>
    <row r="2919" spans="2:13" x14ac:dyDescent="0.35">
      <c r="B2919" s="6" t="s">
        <v>9986</v>
      </c>
      <c r="C2919" s="8">
        <v>0</v>
      </c>
      <c r="L2919"/>
      <c r="M2919"/>
    </row>
    <row r="2920" spans="2:13" x14ac:dyDescent="0.35">
      <c r="B2920" s="6" t="s">
        <v>17918</v>
      </c>
      <c r="C2920" s="8">
        <v>0</v>
      </c>
      <c r="L2920"/>
      <c r="M2920"/>
    </row>
    <row r="2921" spans="2:13" x14ac:dyDescent="0.35">
      <c r="B2921" s="6" t="s">
        <v>11237</v>
      </c>
      <c r="C2921" s="8">
        <v>0</v>
      </c>
      <c r="L2921"/>
      <c r="M2921"/>
    </row>
    <row r="2922" spans="2:13" x14ac:dyDescent="0.35">
      <c r="B2922" s="6" t="s">
        <v>17926</v>
      </c>
      <c r="C2922" s="8">
        <v>0</v>
      </c>
      <c r="L2922"/>
      <c r="M2922"/>
    </row>
    <row r="2923" spans="2:13" x14ac:dyDescent="0.35">
      <c r="B2923" s="6" t="s">
        <v>11238</v>
      </c>
      <c r="C2923" s="8">
        <v>0</v>
      </c>
      <c r="L2923"/>
      <c r="M2923"/>
    </row>
    <row r="2924" spans="2:13" x14ac:dyDescent="0.35">
      <c r="B2924" s="6" t="s">
        <v>17934</v>
      </c>
      <c r="C2924" s="8">
        <v>0</v>
      </c>
      <c r="L2924"/>
      <c r="M2924"/>
    </row>
    <row r="2925" spans="2:13" x14ac:dyDescent="0.35">
      <c r="B2925" s="6" t="s">
        <v>11239</v>
      </c>
      <c r="C2925" s="8">
        <v>0</v>
      </c>
      <c r="L2925"/>
      <c r="M2925"/>
    </row>
    <row r="2926" spans="2:13" x14ac:dyDescent="0.35">
      <c r="B2926" s="6" t="s">
        <v>17942</v>
      </c>
      <c r="C2926" s="8">
        <v>0</v>
      </c>
      <c r="L2926"/>
      <c r="M2926"/>
    </row>
    <row r="2927" spans="2:13" x14ac:dyDescent="0.35">
      <c r="B2927" s="6" t="s">
        <v>11240</v>
      </c>
      <c r="C2927" s="8">
        <v>0</v>
      </c>
      <c r="L2927"/>
      <c r="M2927"/>
    </row>
    <row r="2928" spans="2:13" x14ac:dyDescent="0.35">
      <c r="B2928" s="6" t="s">
        <v>17957</v>
      </c>
      <c r="C2928" s="8">
        <v>0</v>
      </c>
      <c r="L2928"/>
      <c r="M2928"/>
    </row>
    <row r="2929" spans="2:13" x14ac:dyDescent="0.35">
      <c r="B2929" s="6" t="s">
        <v>9987</v>
      </c>
      <c r="C2929" s="8">
        <v>0</v>
      </c>
      <c r="L2929"/>
      <c r="M2929"/>
    </row>
    <row r="2930" spans="2:13" x14ac:dyDescent="0.35">
      <c r="B2930" s="6" t="s">
        <v>17965</v>
      </c>
      <c r="C2930" s="8">
        <v>0</v>
      </c>
      <c r="L2930"/>
      <c r="M2930"/>
    </row>
    <row r="2931" spans="2:13" x14ac:dyDescent="0.35">
      <c r="B2931" s="6" t="s">
        <v>11242</v>
      </c>
      <c r="C2931" s="8">
        <v>0</v>
      </c>
      <c r="L2931"/>
      <c r="M2931"/>
    </row>
    <row r="2932" spans="2:13" x14ac:dyDescent="0.35">
      <c r="B2932" s="6" t="s">
        <v>17973</v>
      </c>
      <c r="C2932" s="8">
        <v>0</v>
      </c>
      <c r="L2932"/>
      <c r="M2932"/>
    </row>
    <row r="2933" spans="2:13" x14ac:dyDescent="0.35">
      <c r="B2933" s="6" t="s">
        <v>11243</v>
      </c>
      <c r="C2933" s="8">
        <v>0</v>
      </c>
      <c r="L2933"/>
      <c r="M2933"/>
    </row>
    <row r="2934" spans="2:13" x14ac:dyDescent="0.35">
      <c r="B2934" s="6" t="s">
        <v>17981</v>
      </c>
      <c r="C2934" s="8">
        <v>0</v>
      </c>
      <c r="L2934"/>
      <c r="M2934"/>
    </row>
    <row r="2935" spans="2:13" x14ac:dyDescent="0.35">
      <c r="B2935" s="6" t="s">
        <v>11244</v>
      </c>
      <c r="C2935" s="8">
        <v>0</v>
      </c>
      <c r="L2935"/>
      <c r="M2935"/>
    </row>
    <row r="2936" spans="2:13" x14ac:dyDescent="0.35">
      <c r="B2936" s="6" t="s">
        <v>17989</v>
      </c>
      <c r="C2936" s="8">
        <v>0</v>
      </c>
      <c r="L2936"/>
      <c r="M2936"/>
    </row>
    <row r="2937" spans="2:13" x14ac:dyDescent="0.35">
      <c r="B2937" s="6" t="s">
        <v>11245</v>
      </c>
      <c r="C2937" s="8">
        <v>0</v>
      </c>
      <c r="L2937"/>
      <c r="M2937"/>
    </row>
    <row r="2938" spans="2:13" x14ac:dyDescent="0.35">
      <c r="B2938" s="6" t="s">
        <v>9944</v>
      </c>
      <c r="C2938" s="8">
        <v>0</v>
      </c>
      <c r="L2938"/>
      <c r="M2938"/>
    </row>
    <row r="2939" spans="2:13" x14ac:dyDescent="0.35">
      <c r="B2939" s="6" t="s">
        <v>11246</v>
      </c>
      <c r="C2939" s="8">
        <v>0</v>
      </c>
      <c r="L2939"/>
      <c r="M2939"/>
    </row>
    <row r="2940" spans="2:13" x14ac:dyDescent="0.35">
      <c r="B2940" s="6" t="s">
        <v>18005</v>
      </c>
      <c r="C2940" s="8">
        <v>0</v>
      </c>
      <c r="L2940"/>
      <c r="M2940"/>
    </row>
    <row r="2941" spans="2:13" x14ac:dyDescent="0.35">
      <c r="B2941" s="6" t="s">
        <v>11247</v>
      </c>
      <c r="C2941" s="8">
        <v>0</v>
      </c>
      <c r="L2941"/>
      <c r="M2941"/>
    </row>
    <row r="2942" spans="2:13" x14ac:dyDescent="0.35">
      <c r="B2942" s="6" t="s">
        <v>18013</v>
      </c>
      <c r="C2942" s="8">
        <v>0</v>
      </c>
      <c r="L2942"/>
      <c r="M2942"/>
    </row>
    <row r="2943" spans="2:13" x14ac:dyDescent="0.35">
      <c r="B2943" s="6" t="s">
        <v>11248</v>
      </c>
      <c r="C2943" s="8">
        <v>0</v>
      </c>
      <c r="L2943"/>
      <c r="M2943"/>
    </row>
    <row r="2944" spans="2:13" x14ac:dyDescent="0.35">
      <c r="B2944" s="6" t="s">
        <v>18021</v>
      </c>
      <c r="C2944" s="8">
        <v>0</v>
      </c>
      <c r="L2944"/>
      <c r="M2944"/>
    </row>
    <row r="2945" spans="2:13" x14ac:dyDescent="0.35">
      <c r="B2945" s="6" t="s">
        <v>11249</v>
      </c>
      <c r="C2945" s="8">
        <v>0</v>
      </c>
      <c r="L2945"/>
      <c r="M2945"/>
    </row>
    <row r="2946" spans="2:13" x14ac:dyDescent="0.35">
      <c r="B2946" s="6" t="s">
        <v>18029</v>
      </c>
      <c r="C2946" s="8">
        <v>0</v>
      </c>
      <c r="L2946"/>
      <c r="M2946"/>
    </row>
    <row r="2947" spans="2:13" x14ac:dyDescent="0.35">
      <c r="B2947" s="6" t="s">
        <v>11250</v>
      </c>
      <c r="C2947" s="8">
        <v>0</v>
      </c>
      <c r="L2947"/>
      <c r="M2947"/>
    </row>
    <row r="2948" spans="2:13" x14ac:dyDescent="0.35">
      <c r="B2948" s="6" t="s">
        <v>18037</v>
      </c>
      <c r="C2948" s="8">
        <v>0</v>
      </c>
      <c r="L2948"/>
      <c r="M2948"/>
    </row>
    <row r="2949" spans="2:13" x14ac:dyDescent="0.35">
      <c r="B2949" s="6" t="s">
        <v>11251</v>
      </c>
      <c r="C2949" s="8">
        <v>0</v>
      </c>
      <c r="L2949"/>
      <c r="M2949"/>
    </row>
    <row r="2950" spans="2:13" x14ac:dyDescent="0.35">
      <c r="B2950" s="6" t="s">
        <v>18045</v>
      </c>
      <c r="C2950" s="8">
        <v>0</v>
      </c>
      <c r="L2950"/>
      <c r="M2950"/>
    </row>
    <row r="2951" spans="2:13" x14ac:dyDescent="0.35">
      <c r="B2951" s="6" t="s">
        <v>11252</v>
      </c>
      <c r="C2951" s="8">
        <v>0</v>
      </c>
      <c r="L2951"/>
      <c r="M2951"/>
    </row>
    <row r="2952" spans="2:13" x14ac:dyDescent="0.35">
      <c r="B2952" s="6" t="s">
        <v>18053</v>
      </c>
      <c r="C2952" s="8">
        <v>0</v>
      </c>
      <c r="L2952"/>
      <c r="M2952"/>
    </row>
    <row r="2953" spans="2:13" x14ac:dyDescent="0.35">
      <c r="B2953" s="6" t="s">
        <v>9988</v>
      </c>
      <c r="C2953" s="8">
        <v>0</v>
      </c>
      <c r="L2953"/>
      <c r="M2953"/>
    </row>
    <row r="2954" spans="2:13" x14ac:dyDescent="0.35">
      <c r="B2954" s="6" t="s">
        <v>18061</v>
      </c>
      <c r="C2954" s="8">
        <v>0</v>
      </c>
      <c r="L2954"/>
      <c r="M2954"/>
    </row>
    <row r="2955" spans="2:13" x14ac:dyDescent="0.35">
      <c r="B2955" s="6" t="s">
        <v>11254</v>
      </c>
      <c r="C2955" s="8">
        <v>0</v>
      </c>
      <c r="L2955"/>
      <c r="M2955"/>
    </row>
    <row r="2956" spans="2:13" x14ac:dyDescent="0.35">
      <c r="B2956" s="6" t="s">
        <v>18069</v>
      </c>
      <c r="C2956" s="8">
        <v>0</v>
      </c>
      <c r="L2956"/>
      <c r="M2956"/>
    </row>
    <row r="2957" spans="2:13" x14ac:dyDescent="0.35">
      <c r="B2957" s="6" t="s">
        <v>11255</v>
      </c>
      <c r="C2957" s="8">
        <v>0</v>
      </c>
      <c r="L2957"/>
      <c r="M2957"/>
    </row>
    <row r="2958" spans="2:13" x14ac:dyDescent="0.35">
      <c r="B2958" s="6" t="s">
        <v>18077</v>
      </c>
      <c r="C2958" s="8">
        <v>0</v>
      </c>
      <c r="L2958"/>
      <c r="M2958"/>
    </row>
    <row r="2959" spans="2:13" x14ac:dyDescent="0.35">
      <c r="B2959" s="6" t="s">
        <v>11256</v>
      </c>
      <c r="C2959" s="8">
        <v>0</v>
      </c>
      <c r="L2959"/>
      <c r="M2959"/>
    </row>
    <row r="2960" spans="2:13" x14ac:dyDescent="0.35">
      <c r="B2960" s="6" t="s">
        <v>18085</v>
      </c>
      <c r="C2960" s="8">
        <v>0</v>
      </c>
      <c r="L2960"/>
      <c r="M2960"/>
    </row>
    <row r="2961" spans="2:13" x14ac:dyDescent="0.35">
      <c r="B2961" s="6" t="s">
        <v>11257</v>
      </c>
      <c r="C2961" s="8">
        <v>0</v>
      </c>
      <c r="L2961"/>
      <c r="M2961"/>
    </row>
    <row r="2962" spans="2:13" x14ac:dyDescent="0.35">
      <c r="B2962" s="6" t="s">
        <v>18093</v>
      </c>
      <c r="C2962" s="8">
        <v>0</v>
      </c>
      <c r="L2962"/>
      <c r="M2962"/>
    </row>
    <row r="2963" spans="2:13" x14ac:dyDescent="0.35">
      <c r="B2963" s="6" t="s">
        <v>11258</v>
      </c>
      <c r="C2963" s="8">
        <v>0</v>
      </c>
      <c r="L2963"/>
      <c r="M2963"/>
    </row>
    <row r="2964" spans="2:13" x14ac:dyDescent="0.35">
      <c r="B2964" s="6" t="s">
        <v>18101</v>
      </c>
      <c r="C2964" s="8">
        <v>0</v>
      </c>
      <c r="L2964"/>
      <c r="M2964"/>
    </row>
    <row r="2965" spans="2:13" x14ac:dyDescent="0.35">
      <c r="B2965" s="6" t="s">
        <v>11259</v>
      </c>
      <c r="C2965" s="8">
        <v>0</v>
      </c>
      <c r="L2965"/>
      <c r="M2965"/>
    </row>
    <row r="2966" spans="2:13" x14ac:dyDescent="0.35">
      <c r="B2966" s="6" t="s">
        <v>18109</v>
      </c>
      <c r="C2966" s="8">
        <v>0</v>
      </c>
      <c r="L2966"/>
      <c r="M2966"/>
    </row>
    <row r="2967" spans="2:13" x14ac:dyDescent="0.35">
      <c r="B2967" s="6" t="s">
        <v>11260</v>
      </c>
      <c r="C2967" s="8">
        <v>0</v>
      </c>
      <c r="L2967"/>
      <c r="M2967"/>
    </row>
    <row r="2968" spans="2:13" x14ac:dyDescent="0.35">
      <c r="B2968" s="6" t="s">
        <v>18117</v>
      </c>
      <c r="C2968" s="8">
        <v>0</v>
      </c>
      <c r="L2968"/>
      <c r="M2968"/>
    </row>
    <row r="2969" spans="2:13" x14ac:dyDescent="0.35">
      <c r="B2969" s="6" t="s">
        <v>11261</v>
      </c>
      <c r="C2969" s="8">
        <v>0</v>
      </c>
      <c r="L2969"/>
      <c r="M2969"/>
    </row>
    <row r="2970" spans="2:13" x14ac:dyDescent="0.35">
      <c r="B2970" s="6" t="s">
        <v>18125</v>
      </c>
      <c r="C2970" s="8">
        <v>0</v>
      </c>
      <c r="L2970"/>
      <c r="M2970"/>
    </row>
    <row r="2971" spans="2:13" x14ac:dyDescent="0.35">
      <c r="B2971" s="6" t="s">
        <v>11262</v>
      </c>
      <c r="C2971" s="8">
        <v>0</v>
      </c>
      <c r="L2971"/>
      <c r="M2971"/>
    </row>
    <row r="2972" spans="2:13" x14ac:dyDescent="0.35">
      <c r="B2972" s="6" t="s">
        <v>18133</v>
      </c>
      <c r="C2972" s="8">
        <v>0</v>
      </c>
      <c r="L2972"/>
      <c r="M2972"/>
    </row>
    <row r="2973" spans="2:13" x14ac:dyDescent="0.35">
      <c r="B2973" s="6" t="s">
        <v>11263</v>
      </c>
      <c r="C2973" s="8">
        <v>0</v>
      </c>
      <c r="L2973"/>
      <c r="M2973"/>
    </row>
    <row r="2974" spans="2:13" x14ac:dyDescent="0.35">
      <c r="B2974" s="6" t="s">
        <v>18141</v>
      </c>
      <c r="C2974" s="8">
        <v>0</v>
      </c>
      <c r="L2974"/>
      <c r="M2974"/>
    </row>
    <row r="2975" spans="2:13" x14ac:dyDescent="0.35">
      <c r="B2975" s="6" t="s">
        <v>11264</v>
      </c>
      <c r="C2975" s="8">
        <v>0</v>
      </c>
      <c r="L2975"/>
      <c r="M2975"/>
    </row>
    <row r="2976" spans="2:13" x14ac:dyDescent="0.35">
      <c r="B2976" s="6" t="s">
        <v>18149</v>
      </c>
      <c r="C2976" s="8">
        <v>0</v>
      </c>
      <c r="L2976"/>
      <c r="M2976"/>
    </row>
    <row r="2977" spans="2:13" x14ac:dyDescent="0.35">
      <c r="B2977" s="6" t="s">
        <v>11265</v>
      </c>
      <c r="C2977" s="8">
        <v>0</v>
      </c>
      <c r="L2977"/>
      <c r="M2977"/>
    </row>
    <row r="2978" spans="2:13" x14ac:dyDescent="0.35">
      <c r="B2978" s="6" t="s">
        <v>18157</v>
      </c>
      <c r="C2978" s="8">
        <v>0</v>
      </c>
      <c r="L2978"/>
      <c r="M2978"/>
    </row>
    <row r="2979" spans="2:13" x14ac:dyDescent="0.35">
      <c r="B2979" s="6" t="s">
        <v>11266</v>
      </c>
      <c r="C2979" s="8">
        <v>0</v>
      </c>
      <c r="L2979"/>
      <c r="M2979"/>
    </row>
    <row r="2980" spans="2:13" x14ac:dyDescent="0.35">
      <c r="B2980" s="6" t="s">
        <v>18165</v>
      </c>
      <c r="C2980" s="8">
        <v>0</v>
      </c>
      <c r="L2980"/>
      <c r="M2980"/>
    </row>
    <row r="2981" spans="2:13" x14ac:dyDescent="0.35">
      <c r="B2981" s="6" t="s">
        <v>11267</v>
      </c>
      <c r="C2981" s="8">
        <v>0</v>
      </c>
      <c r="L2981"/>
      <c r="M2981"/>
    </row>
    <row r="2982" spans="2:13" x14ac:dyDescent="0.35">
      <c r="B2982" s="6" t="s">
        <v>18173</v>
      </c>
      <c r="C2982" s="8">
        <v>0</v>
      </c>
      <c r="L2982"/>
      <c r="M2982"/>
    </row>
    <row r="2983" spans="2:13" x14ac:dyDescent="0.35">
      <c r="B2983" s="6" t="s">
        <v>11268</v>
      </c>
      <c r="C2983" s="8">
        <v>0</v>
      </c>
      <c r="L2983"/>
      <c r="M2983"/>
    </row>
    <row r="2984" spans="2:13" x14ac:dyDescent="0.35">
      <c r="B2984" s="6" t="s">
        <v>18181</v>
      </c>
      <c r="C2984" s="8">
        <v>0</v>
      </c>
      <c r="L2984"/>
      <c r="M2984"/>
    </row>
    <row r="2985" spans="2:13" x14ac:dyDescent="0.35">
      <c r="B2985" s="6" t="s">
        <v>11269</v>
      </c>
      <c r="C2985" s="8">
        <v>0</v>
      </c>
      <c r="L2985"/>
      <c r="M2985"/>
    </row>
    <row r="2986" spans="2:13" x14ac:dyDescent="0.35">
      <c r="B2986" s="6" t="s">
        <v>18189</v>
      </c>
      <c r="C2986" s="8">
        <v>0</v>
      </c>
      <c r="L2986"/>
      <c r="M2986"/>
    </row>
    <row r="2987" spans="2:13" x14ac:dyDescent="0.35">
      <c r="B2987" s="6" t="s">
        <v>11270</v>
      </c>
      <c r="C2987" s="8">
        <v>0</v>
      </c>
      <c r="L2987"/>
      <c r="M2987"/>
    </row>
    <row r="2988" spans="2:13" x14ac:dyDescent="0.35">
      <c r="B2988" s="6" t="s">
        <v>18197</v>
      </c>
      <c r="C2988" s="8">
        <v>0</v>
      </c>
      <c r="L2988"/>
      <c r="M2988"/>
    </row>
    <row r="2989" spans="2:13" x14ac:dyDescent="0.35">
      <c r="B2989" s="6" t="s">
        <v>11271</v>
      </c>
      <c r="C2989" s="8">
        <v>0</v>
      </c>
      <c r="L2989"/>
      <c r="M2989"/>
    </row>
    <row r="2990" spans="2:13" x14ac:dyDescent="0.35">
      <c r="B2990" s="6" t="s">
        <v>18205</v>
      </c>
      <c r="C2990" s="8">
        <v>0</v>
      </c>
      <c r="L2990"/>
      <c r="M2990"/>
    </row>
    <row r="2991" spans="2:13" x14ac:dyDescent="0.35">
      <c r="B2991" s="6" t="s">
        <v>11272</v>
      </c>
      <c r="C2991" s="8">
        <v>0</v>
      </c>
      <c r="L2991"/>
      <c r="M2991"/>
    </row>
    <row r="2992" spans="2:13" x14ac:dyDescent="0.35">
      <c r="B2992" s="6" t="s">
        <v>18213</v>
      </c>
      <c r="C2992" s="8">
        <v>0</v>
      </c>
      <c r="L2992"/>
      <c r="M2992"/>
    </row>
    <row r="2993" spans="2:13" x14ac:dyDescent="0.35">
      <c r="B2993" s="6" t="s">
        <v>11273</v>
      </c>
      <c r="C2993" s="8">
        <v>0</v>
      </c>
      <c r="L2993"/>
      <c r="M2993"/>
    </row>
    <row r="2994" spans="2:13" x14ac:dyDescent="0.35">
      <c r="B2994" s="6" t="s">
        <v>18221</v>
      </c>
      <c r="C2994" s="8">
        <v>0</v>
      </c>
      <c r="L2994"/>
      <c r="M2994"/>
    </row>
    <row r="2995" spans="2:13" x14ac:dyDescent="0.35">
      <c r="B2995" s="6" t="s">
        <v>11274</v>
      </c>
      <c r="C2995" s="8">
        <v>0</v>
      </c>
      <c r="L2995"/>
      <c r="M2995"/>
    </row>
    <row r="2996" spans="2:13" x14ac:dyDescent="0.35">
      <c r="B2996" s="6" t="s">
        <v>18229</v>
      </c>
      <c r="C2996" s="8">
        <v>0</v>
      </c>
      <c r="L2996"/>
      <c r="M2996"/>
    </row>
    <row r="2997" spans="2:13" x14ac:dyDescent="0.35">
      <c r="B2997" s="6" t="s">
        <v>11275</v>
      </c>
      <c r="C2997" s="8">
        <v>0</v>
      </c>
      <c r="L2997"/>
      <c r="M2997"/>
    </row>
    <row r="2998" spans="2:13" x14ac:dyDescent="0.35">
      <c r="B2998" s="6" t="s">
        <v>18237</v>
      </c>
      <c r="C2998" s="8">
        <v>0</v>
      </c>
      <c r="L2998"/>
      <c r="M2998"/>
    </row>
    <row r="2999" spans="2:13" x14ac:dyDescent="0.35">
      <c r="B2999" s="6" t="s">
        <v>11276</v>
      </c>
      <c r="C2999" s="8">
        <v>0</v>
      </c>
      <c r="L2999"/>
      <c r="M2999"/>
    </row>
    <row r="3000" spans="2:13" x14ac:dyDescent="0.35">
      <c r="B3000" s="6" t="s">
        <v>10269</v>
      </c>
      <c r="C3000" s="8">
        <v>0</v>
      </c>
      <c r="L3000"/>
      <c r="M3000"/>
    </row>
    <row r="3001" spans="2:13" x14ac:dyDescent="0.35">
      <c r="B3001" s="6" t="s">
        <v>11277</v>
      </c>
      <c r="C3001" s="8">
        <v>0</v>
      </c>
      <c r="L3001"/>
      <c r="M3001"/>
    </row>
    <row r="3002" spans="2:13" x14ac:dyDescent="0.35">
      <c r="B3002" s="6" t="s">
        <v>18253</v>
      </c>
      <c r="C3002" s="8">
        <v>0</v>
      </c>
      <c r="L3002"/>
      <c r="M3002"/>
    </row>
    <row r="3003" spans="2:13" x14ac:dyDescent="0.35">
      <c r="B3003" s="6" t="s">
        <v>11278</v>
      </c>
      <c r="C3003" s="8">
        <v>0</v>
      </c>
      <c r="L3003"/>
      <c r="M3003"/>
    </row>
    <row r="3004" spans="2:13" x14ac:dyDescent="0.35">
      <c r="B3004" s="6" t="s">
        <v>18261</v>
      </c>
      <c r="C3004" s="8">
        <v>0</v>
      </c>
      <c r="L3004"/>
      <c r="M3004"/>
    </row>
    <row r="3005" spans="2:13" x14ac:dyDescent="0.35">
      <c r="B3005" s="6" t="s">
        <v>11279</v>
      </c>
      <c r="C3005" s="8">
        <v>0</v>
      </c>
      <c r="L3005"/>
      <c r="M3005"/>
    </row>
    <row r="3006" spans="2:13" x14ac:dyDescent="0.35">
      <c r="B3006" s="6" t="s">
        <v>18269</v>
      </c>
      <c r="C3006" s="8">
        <v>0</v>
      </c>
      <c r="L3006"/>
      <c r="M3006"/>
    </row>
    <row r="3007" spans="2:13" x14ac:dyDescent="0.35">
      <c r="B3007" s="6" t="s">
        <v>11280</v>
      </c>
      <c r="C3007" s="8">
        <v>0</v>
      </c>
      <c r="L3007"/>
      <c r="M3007"/>
    </row>
    <row r="3008" spans="2:13" x14ac:dyDescent="0.35">
      <c r="B3008" s="6" t="s">
        <v>18277</v>
      </c>
      <c r="C3008" s="8">
        <v>0</v>
      </c>
      <c r="L3008"/>
      <c r="M3008"/>
    </row>
    <row r="3009" spans="2:13" x14ac:dyDescent="0.35">
      <c r="B3009" s="6" t="s">
        <v>11281</v>
      </c>
      <c r="C3009" s="8">
        <v>0</v>
      </c>
      <c r="L3009"/>
      <c r="M3009"/>
    </row>
    <row r="3010" spans="2:13" x14ac:dyDescent="0.35">
      <c r="B3010" s="6" t="s">
        <v>18285</v>
      </c>
      <c r="C3010" s="8">
        <v>0</v>
      </c>
      <c r="L3010"/>
      <c r="M3010"/>
    </row>
    <row r="3011" spans="2:13" x14ac:dyDescent="0.35">
      <c r="B3011" s="6" t="s">
        <v>11282</v>
      </c>
      <c r="C3011" s="8">
        <v>0</v>
      </c>
      <c r="L3011"/>
      <c r="M3011"/>
    </row>
    <row r="3012" spans="2:13" x14ac:dyDescent="0.35">
      <c r="B3012" s="6" t="s">
        <v>9966</v>
      </c>
      <c r="C3012" s="8">
        <v>0</v>
      </c>
      <c r="L3012"/>
      <c r="M3012"/>
    </row>
    <row r="3013" spans="2:13" x14ac:dyDescent="0.35">
      <c r="B3013" s="6" t="s">
        <v>11283</v>
      </c>
      <c r="C3013" s="8">
        <v>0</v>
      </c>
      <c r="L3013"/>
      <c r="M3013"/>
    </row>
    <row r="3014" spans="2:13" x14ac:dyDescent="0.35">
      <c r="B3014" s="6" t="s">
        <v>10184</v>
      </c>
      <c r="C3014" s="8">
        <v>0</v>
      </c>
      <c r="L3014"/>
      <c r="M3014"/>
    </row>
    <row r="3015" spans="2:13" x14ac:dyDescent="0.35">
      <c r="B3015" s="6" t="s">
        <v>11284</v>
      </c>
      <c r="C3015" s="8">
        <v>0</v>
      </c>
      <c r="L3015"/>
      <c r="M3015"/>
    </row>
    <row r="3016" spans="2:13" x14ac:dyDescent="0.35">
      <c r="B3016" s="6" t="s">
        <v>18309</v>
      </c>
      <c r="C3016" s="8">
        <v>0</v>
      </c>
      <c r="L3016"/>
      <c r="M3016"/>
    </row>
    <row r="3017" spans="2:13" x14ac:dyDescent="0.35">
      <c r="B3017" s="6" t="s">
        <v>11285</v>
      </c>
      <c r="C3017" s="8">
        <v>0</v>
      </c>
      <c r="L3017"/>
      <c r="M3017"/>
    </row>
    <row r="3018" spans="2:13" x14ac:dyDescent="0.35">
      <c r="B3018" s="6" t="s">
        <v>18317</v>
      </c>
      <c r="C3018" s="8">
        <v>0</v>
      </c>
      <c r="L3018"/>
      <c r="M3018"/>
    </row>
    <row r="3019" spans="2:13" x14ac:dyDescent="0.35">
      <c r="B3019" s="6" t="s">
        <v>11286</v>
      </c>
      <c r="C3019" s="8">
        <v>0</v>
      </c>
      <c r="L3019"/>
      <c r="M3019"/>
    </row>
    <row r="3020" spans="2:13" x14ac:dyDescent="0.35">
      <c r="B3020" s="6" t="s">
        <v>18325</v>
      </c>
      <c r="C3020" s="8">
        <v>0</v>
      </c>
      <c r="L3020"/>
      <c r="M3020"/>
    </row>
    <row r="3021" spans="2:13" x14ac:dyDescent="0.35">
      <c r="B3021" s="6" t="s">
        <v>11287</v>
      </c>
      <c r="C3021" s="8">
        <v>0</v>
      </c>
      <c r="L3021"/>
      <c r="M3021"/>
    </row>
    <row r="3022" spans="2:13" x14ac:dyDescent="0.35">
      <c r="B3022" s="6" t="s">
        <v>18333</v>
      </c>
      <c r="C3022" s="8">
        <v>0</v>
      </c>
      <c r="L3022"/>
      <c r="M3022"/>
    </row>
    <row r="3023" spans="2:13" x14ac:dyDescent="0.35">
      <c r="B3023" s="6" t="s">
        <v>11288</v>
      </c>
      <c r="C3023" s="8">
        <v>0</v>
      </c>
      <c r="L3023"/>
      <c r="M3023"/>
    </row>
    <row r="3024" spans="2:13" x14ac:dyDescent="0.35">
      <c r="B3024" s="6" t="s">
        <v>18341</v>
      </c>
      <c r="C3024" s="8">
        <v>0</v>
      </c>
      <c r="L3024"/>
      <c r="M3024"/>
    </row>
    <row r="3025" spans="2:13" x14ac:dyDescent="0.35">
      <c r="B3025" s="6" t="s">
        <v>11289</v>
      </c>
      <c r="C3025" s="8">
        <v>0</v>
      </c>
      <c r="L3025"/>
      <c r="M3025"/>
    </row>
    <row r="3026" spans="2:13" x14ac:dyDescent="0.35">
      <c r="B3026" s="6" t="s">
        <v>18349</v>
      </c>
      <c r="C3026" s="8">
        <v>0</v>
      </c>
      <c r="L3026"/>
      <c r="M3026"/>
    </row>
    <row r="3027" spans="2:13" x14ac:dyDescent="0.35">
      <c r="B3027" s="6" t="s">
        <v>11290</v>
      </c>
      <c r="C3027" s="8">
        <v>0</v>
      </c>
      <c r="L3027"/>
      <c r="M3027"/>
    </row>
    <row r="3028" spans="2:13" x14ac:dyDescent="0.35">
      <c r="B3028" s="6" t="s">
        <v>18357</v>
      </c>
      <c r="C3028" s="8">
        <v>0</v>
      </c>
      <c r="L3028"/>
      <c r="M3028"/>
    </row>
    <row r="3029" spans="2:13" x14ac:dyDescent="0.35">
      <c r="B3029" s="6" t="s">
        <v>11291</v>
      </c>
      <c r="C3029" s="8">
        <v>0</v>
      </c>
      <c r="L3029"/>
      <c r="M3029"/>
    </row>
    <row r="3030" spans="2:13" x14ac:dyDescent="0.35">
      <c r="B3030" s="6" t="s">
        <v>18365</v>
      </c>
      <c r="C3030" s="8">
        <v>0</v>
      </c>
      <c r="L3030"/>
      <c r="M3030"/>
    </row>
    <row r="3031" spans="2:13" x14ac:dyDescent="0.35">
      <c r="B3031" s="6" t="s">
        <v>11292</v>
      </c>
      <c r="C3031" s="8">
        <v>0</v>
      </c>
      <c r="L3031"/>
      <c r="M3031"/>
    </row>
    <row r="3032" spans="2:13" x14ac:dyDescent="0.35">
      <c r="B3032" s="6" t="s">
        <v>18373</v>
      </c>
      <c r="C3032" s="8">
        <v>0</v>
      </c>
      <c r="L3032"/>
      <c r="M3032"/>
    </row>
    <row r="3033" spans="2:13" x14ac:dyDescent="0.35">
      <c r="B3033" s="6" t="s">
        <v>9989</v>
      </c>
      <c r="C3033" s="8">
        <v>0</v>
      </c>
      <c r="L3033"/>
      <c r="M3033"/>
    </row>
    <row r="3034" spans="2:13" x14ac:dyDescent="0.35">
      <c r="B3034" s="6" t="s">
        <v>18381</v>
      </c>
      <c r="C3034" s="8">
        <v>0</v>
      </c>
      <c r="L3034"/>
      <c r="M3034"/>
    </row>
    <row r="3035" spans="2:13" x14ac:dyDescent="0.35">
      <c r="B3035" s="6" t="s">
        <v>11294</v>
      </c>
      <c r="C3035" s="8">
        <v>0</v>
      </c>
      <c r="L3035"/>
      <c r="M3035"/>
    </row>
    <row r="3036" spans="2:13" x14ac:dyDescent="0.35">
      <c r="B3036" s="6" t="s">
        <v>18389</v>
      </c>
      <c r="C3036" s="8">
        <v>0</v>
      </c>
      <c r="L3036"/>
      <c r="M3036"/>
    </row>
    <row r="3037" spans="2:13" x14ac:dyDescent="0.35">
      <c r="B3037" s="6" t="s">
        <v>10273</v>
      </c>
      <c r="C3037" s="8">
        <v>0</v>
      </c>
      <c r="L3037"/>
      <c r="M3037"/>
    </row>
    <row r="3038" spans="2:13" x14ac:dyDescent="0.35">
      <c r="B3038" s="6" t="s">
        <v>18397</v>
      </c>
      <c r="C3038" s="8">
        <v>0</v>
      </c>
      <c r="L3038"/>
      <c r="M3038"/>
    </row>
    <row r="3039" spans="2:13" x14ac:dyDescent="0.35">
      <c r="B3039" s="6" t="s">
        <v>11296</v>
      </c>
      <c r="C3039" s="8">
        <v>0</v>
      </c>
      <c r="L3039"/>
      <c r="M3039"/>
    </row>
    <row r="3040" spans="2:13" x14ac:dyDescent="0.35">
      <c r="B3040" s="6" t="s">
        <v>18405</v>
      </c>
      <c r="C3040" s="8">
        <v>0</v>
      </c>
      <c r="L3040"/>
      <c r="M3040"/>
    </row>
    <row r="3041" spans="2:13" x14ac:dyDescent="0.35">
      <c r="B3041" s="6" t="s">
        <v>11297</v>
      </c>
      <c r="C3041" s="8">
        <v>0</v>
      </c>
      <c r="L3041"/>
      <c r="M3041"/>
    </row>
    <row r="3042" spans="2:13" x14ac:dyDescent="0.35">
      <c r="B3042" s="6" t="s">
        <v>18413</v>
      </c>
      <c r="C3042" s="8">
        <v>0</v>
      </c>
      <c r="L3042"/>
      <c r="M3042"/>
    </row>
    <row r="3043" spans="2:13" x14ac:dyDescent="0.35">
      <c r="B3043" s="6" t="s">
        <v>11298</v>
      </c>
      <c r="C3043" s="8">
        <v>0</v>
      </c>
      <c r="L3043"/>
      <c r="M3043"/>
    </row>
    <row r="3044" spans="2:13" x14ac:dyDescent="0.35">
      <c r="B3044" s="6" t="s">
        <v>18421</v>
      </c>
      <c r="C3044" s="8">
        <v>0</v>
      </c>
      <c r="L3044"/>
      <c r="M3044"/>
    </row>
    <row r="3045" spans="2:13" x14ac:dyDescent="0.35">
      <c r="B3045" s="6" t="s">
        <v>11299</v>
      </c>
      <c r="C3045" s="8">
        <v>0</v>
      </c>
      <c r="L3045"/>
      <c r="M3045"/>
    </row>
    <row r="3046" spans="2:13" x14ac:dyDescent="0.35">
      <c r="B3046" s="6" t="s">
        <v>18429</v>
      </c>
      <c r="C3046" s="8">
        <v>0</v>
      </c>
      <c r="L3046"/>
      <c r="M3046"/>
    </row>
    <row r="3047" spans="2:13" x14ac:dyDescent="0.35">
      <c r="B3047" s="6" t="s">
        <v>11300</v>
      </c>
      <c r="C3047" s="8">
        <v>0</v>
      </c>
      <c r="L3047"/>
      <c r="M3047"/>
    </row>
    <row r="3048" spans="2:13" x14ac:dyDescent="0.35">
      <c r="B3048" s="6" t="s">
        <v>18437</v>
      </c>
      <c r="C3048" s="8">
        <v>0</v>
      </c>
      <c r="L3048"/>
      <c r="M3048"/>
    </row>
    <row r="3049" spans="2:13" x14ac:dyDescent="0.35">
      <c r="B3049" s="6" t="s">
        <v>11301</v>
      </c>
      <c r="C3049" s="8">
        <v>0</v>
      </c>
      <c r="L3049"/>
      <c r="M3049"/>
    </row>
    <row r="3050" spans="2:13" x14ac:dyDescent="0.35">
      <c r="B3050" s="6" t="s">
        <v>18445</v>
      </c>
      <c r="C3050" s="8">
        <v>0</v>
      </c>
      <c r="L3050"/>
      <c r="M3050"/>
    </row>
    <row r="3051" spans="2:13" x14ac:dyDescent="0.35">
      <c r="B3051" s="6" t="s">
        <v>11302</v>
      </c>
      <c r="C3051" s="8">
        <v>0</v>
      </c>
      <c r="L3051"/>
      <c r="M3051"/>
    </row>
    <row r="3052" spans="2:13" x14ac:dyDescent="0.35">
      <c r="B3052" s="6" t="s">
        <v>18453</v>
      </c>
      <c r="C3052" s="8">
        <v>0</v>
      </c>
      <c r="L3052"/>
      <c r="M3052"/>
    </row>
    <row r="3053" spans="2:13" x14ac:dyDescent="0.35">
      <c r="B3053" s="6" t="s">
        <v>11303</v>
      </c>
      <c r="C3053" s="8">
        <v>0</v>
      </c>
      <c r="L3053"/>
      <c r="M3053"/>
    </row>
    <row r="3054" spans="2:13" x14ac:dyDescent="0.35">
      <c r="B3054" s="6" t="s">
        <v>18461</v>
      </c>
      <c r="C3054" s="8">
        <v>0</v>
      </c>
      <c r="L3054"/>
      <c r="M3054"/>
    </row>
    <row r="3055" spans="2:13" x14ac:dyDescent="0.35">
      <c r="B3055" s="6" t="s">
        <v>11304</v>
      </c>
      <c r="C3055" s="8">
        <v>0</v>
      </c>
      <c r="L3055"/>
      <c r="M3055"/>
    </row>
    <row r="3056" spans="2:13" x14ac:dyDescent="0.35">
      <c r="B3056" s="6" t="s">
        <v>18469</v>
      </c>
      <c r="C3056" s="8">
        <v>0</v>
      </c>
      <c r="L3056"/>
      <c r="M3056"/>
    </row>
    <row r="3057" spans="2:13" x14ac:dyDescent="0.35">
      <c r="B3057" s="6" t="s">
        <v>11305</v>
      </c>
      <c r="C3057" s="8">
        <v>0</v>
      </c>
      <c r="L3057"/>
      <c r="M3057"/>
    </row>
    <row r="3058" spans="2:13" x14ac:dyDescent="0.35">
      <c r="B3058" s="6" t="s">
        <v>18477</v>
      </c>
      <c r="C3058" s="8">
        <v>0</v>
      </c>
      <c r="L3058"/>
      <c r="M3058"/>
    </row>
    <row r="3059" spans="2:13" x14ac:dyDescent="0.35">
      <c r="B3059" s="6" t="s">
        <v>11306</v>
      </c>
      <c r="C3059" s="8">
        <v>0</v>
      </c>
      <c r="L3059"/>
      <c r="M3059"/>
    </row>
    <row r="3060" spans="2:13" x14ac:dyDescent="0.35">
      <c r="B3060" s="6" t="s">
        <v>18485</v>
      </c>
      <c r="C3060" s="8">
        <v>0</v>
      </c>
      <c r="L3060"/>
      <c r="M3060"/>
    </row>
    <row r="3061" spans="2:13" x14ac:dyDescent="0.35">
      <c r="B3061" s="6" t="s">
        <v>9800</v>
      </c>
      <c r="C3061" s="8">
        <v>0</v>
      </c>
      <c r="L3061"/>
      <c r="M3061"/>
    </row>
    <row r="3062" spans="2:13" x14ac:dyDescent="0.35">
      <c r="B3062" s="6" t="s">
        <v>18493</v>
      </c>
      <c r="C3062" s="8">
        <v>0</v>
      </c>
      <c r="L3062"/>
      <c r="M3062"/>
    </row>
    <row r="3063" spans="2:13" x14ac:dyDescent="0.35">
      <c r="B3063" s="6" t="s">
        <v>11308</v>
      </c>
      <c r="C3063" s="8">
        <v>0</v>
      </c>
      <c r="L3063"/>
      <c r="M3063"/>
    </row>
    <row r="3064" spans="2:13" x14ac:dyDescent="0.35">
      <c r="B3064" s="6" t="s">
        <v>18501</v>
      </c>
      <c r="C3064" s="8">
        <v>0</v>
      </c>
      <c r="L3064"/>
      <c r="M3064"/>
    </row>
    <row r="3065" spans="2:13" x14ac:dyDescent="0.35">
      <c r="B3065" s="6" t="s">
        <v>11309</v>
      </c>
      <c r="C3065" s="8">
        <v>0</v>
      </c>
      <c r="L3065"/>
      <c r="M3065"/>
    </row>
    <row r="3066" spans="2:13" x14ac:dyDescent="0.35">
      <c r="B3066" s="6" t="s">
        <v>18509</v>
      </c>
      <c r="C3066" s="8">
        <v>0</v>
      </c>
      <c r="L3066"/>
      <c r="M3066"/>
    </row>
    <row r="3067" spans="2:13" x14ac:dyDescent="0.35">
      <c r="B3067" s="6" t="s">
        <v>11310</v>
      </c>
      <c r="C3067" s="8">
        <v>0</v>
      </c>
      <c r="L3067"/>
      <c r="M3067"/>
    </row>
    <row r="3068" spans="2:13" x14ac:dyDescent="0.35">
      <c r="B3068" s="6" t="s">
        <v>18517</v>
      </c>
      <c r="C3068" s="8">
        <v>0</v>
      </c>
      <c r="L3068"/>
      <c r="M3068"/>
    </row>
    <row r="3069" spans="2:13" x14ac:dyDescent="0.35">
      <c r="B3069" s="6" t="s">
        <v>11311</v>
      </c>
      <c r="C3069" s="8">
        <v>0</v>
      </c>
      <c r="L3069"/>
      <c r="M3069"/>
    </row>
    <row r="3070" spans="2:13" x14ac:dyDescent="0.35">
      <c r="B3070" s="6" t="s">
        <v>18525</v>
      </c>
      <c r="C3070" s="8">
        <v>0</v>
      </c>
      <c r="L3070"/>
      <c r="M3070"/>
    </row>
    <row r="3071" spans="2:13" x14ac:dyDescent="0.35">
      <c r="B3071" s="6" t="s">
        <v>11312</v>
      </c>
      <c r="C3071" s="8">
        <v>0</v>
      </c>
      <c r="L3071"/>
      <c r="M3071"/>
    </row>
    <row r="3072" spans="2:13" x14ac:dyDescent="0.35">
      <c r="B3072" s="6" t="s">
        <v>18533</v>
      </c>
      <c r="C3072" s="8">
        <v>0</v>
      </c>
      <c r="L3072"/>
      <c r="M3072"/>
    </row>
    <row r="3073" spans="2:13" x14ac:dyDescent="0.35">
      <c r="B3073" s="6" t="s">
        <v>11313</v>
      </c>
      <c r="C3073" s="8">
        <v>0</v>
      </c>
      <c r="L3073"/>
      <c r="M3073"/>
    </row>
    <row r="3074" spans="2:13" x14ac:dyDescent="0.35">
      <c r="B3074" s="6" t="s">
        <v>18541</v>
      </c>
      <c r="C3074" s="8">
        <v>0</v>
      </c>
      <c r="L3074"/>
      <c r="M3074"/>
    </row>
    <row r="3075" spans="2:13" x14ac:dyDescent="0.35">
      <c r="B3075" s="6" t="s">
        <v>11314</v>
      </c>
      <c r="C3075" s="8">
        <v>0</v>
      </c>
      <c r="L3075"/>
      <c r="M3075"/>
    </row>
    <row r="3076" spans="2:13" x14ac:dyDescent="0.35">
      <c r="B3076" s="6" t="s">
        <v>18549</v>
      </c>
      <c r="C3076" s="8">
        <v>0</v>
      </c>
      <c r="L3076"/>
      <c r="M3076"/>
    </row>
    <row r="3077" spans="2:13" x14ac:dyDescent="0.35">
      <c r="B3077" s="6" t="s">
        <v>11315</v>
      </c>
      <c r="C3077" s="8">
        <v>0</v>
      </c>
      <c r="L3077"/>
      <c r="M3077"/>
    </row>
    <row r="3078" spans="2:13" x14ac:dyDescent="0.35">
      <c r="B3078" s="6" t="s">
        <v>18557</v>
      </c>
      <c r="C3078" s="8">
        <v>0</v>
      </c>
      <c r="L3078"/>
      <c r="M3078"/>
    </row>
    <row r="3079" spans="2:13" x14ac:dyDescent="0.35">
      <c r="B3079" s="6" t="s">
        <v>11316</v>
      </c>
      <c r="C3079" s="8">
        <v>0</v>
      </c>
      <c r="L3079"/>
      <c r="M3079"/>
    </row>
    <row r="3080" spans="2:13" x14ac:dyDescent="0.35">
      <c r="B3080" s="6" t="s">
        <v>18565</v>
      </c>
      <c r="C3080" s="8">
        <v>0</v>
      </c>
      <c r="L3080"/>
      <c r="M3080"/>
    </row>
    <row r="3081" spans="2:13" x14ac:dyDescent="0.35">
      <c r="B3081" s="6" t="s">
        <v>11317</v>
      </c>
      <c r="C3081" s="8">
        <v>0</v>
      </c>
      <c r="L3081"/>
      <c r="M3081"/>
    </row>
    <row r="3082" spans="2:13" x14ac:dyDescent="0.35">
      <c r="B3082" s="6" t="s">
        <v>10193</v>
      </c>
      <c r="C3082" s="8">
        <v>0</v>
      </c>
      <c r="L3082"/>
      <c r="M3082"/>
    </row>
    <row r="3083" spans="2:13" x14ac:dyDescent="0.35">
      <c r="B3083" s="6" t="s">
        <v>11318</v>
      </c>
      <c r="C3083" s="8">
        <v>0</v>
      </c>
      <c r="L3083"/>
      <c r="M3083"/>
    </row>
    <row r="3084" spans="2:13" x14ac:dyDescent="0.35">
      <c r="B3084" s="6" t="s">
        <v>18581</v>
      </c>
      <c r="C3084" s="8">
        <v>0</v>
      </c>
      <c r="L3084"/>
      <c r="M3084"/>
    </row>
    <row r="3085" spans="2:13" x14ac:dyDescent="0.35">
      <c r="B3085" s="6" t="s">
        <v>11319</v>
      </c>
      <c r="C3085" s="8">
        <v>0</v>
      </c>
      <c r="L3085"/>
      <c r="M3085"/>
    </row>
    <row r="3086" spans="2:13" x14ac:dyDescent="0.35">
      <c r="B3086" s="6" t="s">
        <v>18589</v>
      </c>
      <c r="C3086" s="8">
        <v>0</v>
      </c>
      <c r="L3086"/>
      <c r="M3086"/>
    </row>
    <row r="3087" spans="2:13" x14ac:dyDescent="0.35">
      <c r="B3087" s="6" t="s">
        <v>11320</v>
      </c>
      <c r="C3087" s="8">
        <v>0</v>
      </c>
      <c r="L3087"/>
      <c r="M3087"/>
    </row>
    <row r="3088" spans="2:13" x14ac:dyDescent="0.35">
      <c r="B3088" s="6" t="s">
        <v>18597</v>
      </c>
      <c r="C3088" s="8">
        <v>0</v>
      </c>
      <c r="L3088"/>
      <c r="M3088"/>
    </row>
    <row r="3089" spans="2:13" x14ac:dyDescent="0.35">
      <c r="B3089" s="6" t="s">
        <v>11321</v>
      </c>
      <c r="C3089" s="8">
        <v>0</v>
      </c>
      <c r="L3089"/>
      <c r="M3089"/>
    </row>
    <row r="3090" spans="2:13" x14ac:dyDescent="0.35">
      <c r="B3090" s="6" t="s">
        <v>18605</v>
      </c>
      <c r="C3090" s="8">
        <v>0</v>
      </c>
      <c r="L3090"/>
      <c r="M3090"/>
    </row>
    <row r="3091" spans="2:13" x14ac:dyDescent="0.35">
      <c r="B3091" s="6" t="s">
        <v>11322</v>
      </c>
      <c r="C3091" s="8">
        <v>0</v>
      </c>
      <c r="L3091"/>
      <c r="M3091"/>
    </row>
    <row r="3092" spans="2:13" x14ac:dyDescent="0.35">
      <c r="B3092" s="6" t="s">
        <v>18613</v>
      </c>
      <c r="C3092" s="8">
        <v>0</v>
      </c>
      <c r="L3092"/>
      <c r="M3092"/>
    </row>
    <row r="3093" spans="2:13" x14ac:dyDescent="0.35">
      <c r="B3093" s="6" t="s">
        <v>11323</v>
      </c>
      <c r="C3093" s="8">
        <v>0</v>
      </c>
      <c r="L3093"/>
      <c r="M3093"/>
    </row>
    <row r="3094" spans="2:13" x14ac:dyDescent="0.35">
      <c r="B3094" s="6" t="s">
        <v>18621</v>
      </c>
      <c r="C3094" s="8">
        <v>0</v>
      </c>
      <c r="L3094"/>
      <c r="M3094"/>
    </row>
    <row r="3095" spans="2:13" x14ac:dyDescent="0.35">
      <c r="B3095" s="6" t="s">
        <v>11324</v>
      </c>
      <c r="C3095" s="8">
        <v>0</v>
      </c>
      <c r="L3095"/>
      <c r="M3095"/>
    </row>
    <row r="3096" spans="2:13" x14ac:dyDescent="0.35">
      <c r="B3096" s="6" t="s">
        <v>18629</v>
      </c>
      <c r="C3096" s="8">
        <v>0</v>
      </c>
      <c r="L3096"/>
      <c r="M3096"/>
    </row>
    <row r="3097" spans="2:13" x14ac:dyDescent="0.35">
      <c r="B3097" s="6" t="s">
        <v>11325</v>
      </c>
      <c r="C3097" s="8">
        <v>0</v>
      </c>
      <c r="L3097"/>
      <c r="M3097"/>
    </row>
    <row r="3098" spans="2:13" x14ac:dyDescent="0.35">
      <c r="B3098" s="6" t="s">
        <v>18637</v>
      </c>
      <c r="C3098" s="8">
        <v>0</v>
      </c>
      <c r="L3098"/>
      <c r="M3098"/>
    </row>
    <row r="3099" spans="2:13" x14ac:dyDescent="0.35">
      <c r="B3099" s="6" t="s">
        <v>11326</v>
      </c>
      <c r="C3099" s="8">
        <v>0</v>
      </c>
      <c r="L3099"/>
      <c r="M3099"/>
    </row>
    <row r="3100" spans="2:13" x14ac:dyDescent="0.35">
      <c r="B3100" s="6" t="s">
        <v>18645</v>
      </c>
      <c r="C3100" s="8">
        <v>0</v>
      </c>
      <c r="L3100"/>
      <c r="M3100"/>
    </row>
    <row r="3101" spans="2:13" x14ac:dyDescent="0.35">
      <c r="B3101" s="6" t="s">
        <v>11327</v>
      </c>
      <c r="C3101" s="8">
        <v>0</v>
      </c>
      <c r="L3101"/>
      <c r="M3101"/>
    </row>
    <row r="3102" spans="2:13" x14ac:dyDescent="0.35">
      <c r="B3102" s="6" t="s">
        <v>18653</v>
      </c>
      <c r="C3102" s="8">
        <v>0</v>
      </c>
      <c r="L3102"/>
      <c r="M3102"/>
    </row>
    <row r="3103" spans="2:13" x14ac:dyDescent="0.35">
      <c r="B3103" s="6" t="s">
        <v>11328</v>
      </c>
      <c r="C3103" s="8">
        <v>0</v>
      </c>
      <c r="L3103"/>
      <c r="M3103"/>
    </row>
    <row r="3104" spans="2:13" x14ac:dyDescent="0.35">
      <c r="B3104" s="6" t="s">
        <v>10272</v>
      </c>
      <c r="C3104" s="8">
        <v>0</v>
      </c>
      <c r="L3104"/>
      <c r="M3104"/>
    </row>
    <row r="3105" spans="2:13" x14ac:dyDescent="0.35">
      <c r="B3105" s="6" t="s">
        <v>11329</v>
      </c>
      <c r="C3105" s="8">
        <v>0</v>
      </c>
      <c r="L3105"/>
      <c r="M3105"/>
    </row>
    <row r="3106" spans="2:13" x14ac:dyDescent="0.35">
      <c r="B3106" s="6" t="s">
        <v>18698</v>
      </c>
      <c r="C3106" s="8">
        <v>0</v>
      </c>
      <c r="L3106"/>
      <c r="M3106"/>
    </row>
    <row r="3107" spans="2:13" x14ac:dyDescent="0.35">
      <c r="B3107" s="6" t="s">
        <v>11330</v>
      </c>
      <c r="C3107" s="8">
        <v>0</v>
      </c>
      <c r="L3107"/>
      <c r="M3107"/>
    </row>
    <row r="3108" spans="2:13" x14ac:dyDescent="0.35">
      <c r="B3108" s="6" t="s">
        <v>18706</v>
      </c>
      <c r="C3108" s="8">
        <v>0</v>
      </c>
      <c r="L3108"/>
      <c r="M3108"/>
    </row>
    <row r="3109" spans="2:13" x14ac:dyDescent="0.35">
      <c r="B3109" s="6" t="s">
        <v>9990</v>
      </c>
      <c r="C3109" s="8">
        <v>0</v>
      </c>
      <c r="L3109"/>
      <c r="M3109"/>
    </row>
    <row r="3110" spans="2:13" x14ac:dyDescent="0.35">
      <c r="B3110" s="6" t="s">
        <v>18714</v>
      </c>
      <c r="C3110" s="8">
        <v>0</v>
      </c>
      <c r="L3110"/>
      <c r="M3110"/>
    </row>
    <row r="3111" spans="2:13" x14ac:dyDescent="0.35">
      <c r="B3111" s="6" t="s">
        <v>11332</v>
      </c>
      <c r="C3111" s="8">
        <v>0</v>
      </c>
      <c r="L3111"/>
      <c r="M3111"/>
    </row>
    <row r="3112" spans="2:13" x14ac:dyDescent="0.35">
      <c r="B3112" s="6" t="s">
        <v>18722</v>
      </c>
      <c r="C3112" s="8">
        <v>0</v>
      </c>
      <c r="L3112"/>
      <c r="M3112"/>
    </row>
    <row r="3113" spans="2:13" x14ac:dyDescent="0.35">
      <c r="B3113" s="6" t="s">
        <v>11333</v>
      </c>
      <c r="C3113" s="8">
        <v>0</v>
      </c>
      <c r="L3113"/>
      <c r="M3113"/>
    </row>
    <row r="3114" spans="2:13" x14ac:dyDescent="0.35">
      <c r="B3114" s="6" t="s">
        <v>18730</v>
      </c>
      <c r="C3114" s="8">
        <v>0</v>
      </c>
      <c r="L3114"/>
      <c r="M3114"/>
    </row>
    <row r="3115" spans="2:13" x14ac:dyDescent="0.35">
      <c r="B3115" s="6" t="s">
        <v>11334</v>
      </c>
      <c r="C3115" s="8">
        <v>0</v>
      </c>
      <c r="L3115"/>
      <c r="M3115"/>
    </row>
    <row r="3116" spans="2:13" x14ac:dyDescent="0.35">
      <c r="B3116" s="6" t="s">
        <v>18738</v>
      </c>
      <c r="C3116" s="8">
        <v>0</v>
      </c>
      <c r="L3116"/>
      <c r="M3116"/>
    </row>
    <row r="3117" spans="2:13" x14ac:dyDescent="0.35">
      <c r="B3117" s="6" t="s">
        <v>11335</v>
      </c>
      <c r="C3117" s="8">
        <v>0</v>
      </c>
      <c r="L3117"/>
      <c r="M3117"/>
    </row>
    <row r="3118" spans="2:13" x14ac:dyDescent="0.35">
      <c r="B3118" s="6" t="s">
        <v>18746</v>
      </c>
      <c r="C3118" s="8">
        <v>0</v>
      </c>
      <c r="L3118"/>
      <c r="M3118"/>
    </row>
    <row r="3119" spans="2:13" x14ac:dyDescent="0.35">
      <c r="B3119" s="6" t="s">
        <v>11336</v>
      </c>
      <c r="C3119" s="8">
        <v>0</v>
      </c>
      <c r="L3119"/>
      <c r="M3119"/>
    </row>
    <row r="3120" spans="2:13" x14ac:dyDescent="0.35">
      <c r="B3120" s="6" t="s">
        <v>18754</v>
      </c>
      <c r="C3120" s="8">
        <v>0</v>
      </c>
      <c r="L3120"/>
      <c r="M3120"/>
    </row>
    <row r="3121" spans="2:13" x14ac:dyDescent="0.35">
      <c r="B3121" s="6" t="s">
        <v>11337</v>
      </c>
      <c r="C3121" s="8">
        <v>0</v>
      </c>
      <c r="L3121"/>
      <c r="M3121"/>
    </row>
    <row r="3122" spans="2:13" x14ac:dyDescent="0.35">
      <c r="B3122" s="6" t="s">
        <v>18762</v>
      </c>
      <c r="C3122" s="8">
        <v>0</v>
      </c>
      <c r="L3122"/>
      <c r="M3122"/>
    </row>
    <row r="3123" spans="2:13" x14ac:dyDescent="0.35">
      <c r="B3123" s="6" t="s">
        <v>11338</v>
      </c>
      <c r="C3123" s="8">
        <v>0</v>
      </c>
      <c r="L3123"/>
      <c r="M3123"/>
    </row>
    <row r="3124" spans="2:13" x14ac:dyDescent="0.35">
      <c r="B3124" s="6" t="s">
        <v>10201</v>
      </c>
      <c r="C3124" s="8">
        <v>0</v>
      </c>
      <c r="L3124"/>
      <c r="M3124"/>
    </row>
    <row r="3125" spans="2:13" x14ac:dyDescent="0.35">
      <c r="B3125" s="6" t="s">
        <v>11339</v>
      </c>
      <c r="C3125" s="8">
        <v>0</v>
      </c>
      <c r="L3125"/>
      <c r="M3125"/>
    </row>
    <row r="3126" spans="2:13" x14ac:dyDescent="0.35">
      <c r="B3126" s="6" t="s">
        <v>18778</v>
      </c>
      <c r="C3126" s="8">
        <v>0</v>
      </c>
      <c r="L3126"/>
      <c r="M3126"/>
    </row>
    <row r="3127" spans="2:13" x14ac:dyDescent="0.35">
      <c r="B3127" s="6" t="s">
        <v>11340</v>
      </c>
      <c r="C3127" s="8">
        <v>0</v>
      </c>
      <c r="L3127"/>
      <c r="M3127"/>
    </row>
    <row r="3128" spans="2:13" x14ac:dyDescent="0.35">
      <c r="B3128" s="6" t="s">
        <v>18786</v>
      </c>
      <c r="C3128" s="8">
        <v>0</v>
      </c>
      <c r="L3128"/>
      <c r="M3128"/>
    </row>
    <row r="3129" spans="2:13" x14ac:dyDescent="0.35">
      <c r="B3129" s="6" t="s">
        <v>11341</v>
      </c>
      <c r="C3129" s="8">
        <v>0</v>
      </c>
      <c r="L3129"/>
      <c r="M3129"/>
    </row>
    <row r="3130" spans="2:13" x14ac:dyDescent="0.35">
      <c r="B3130" s="6" t="s">
        <v>18794</v>
      </c>
      <c r="C3130" s="8">
        <v>0</v>
      </c>
      <c r="L3130"/>
      <c r="M3130"/>
    </row>
    <row r="3131" spans="2:13" x14ac:dyDescent="0.35">
      <c r="B3131" s="6" t="s">
        <v>11342</v>
      </c>
      <c r="C3131" s="8">
        <v>0</v>
      </c>
      <c r="L3131"/>
      <c r="M3131"/>
    </row>
    <row r="3132" spans="2:13" x14ac:dyDescent="0.35">
      <c r="B3132" s="6" t="s">
        <v>18802</v>
      </c>
      <c r="C3132" s="8">
        <v>0</v>
      </c>
      <c r="L3132"/>
      <c r="M3132"/>
    </row>
    <row r="3133" spans="2:13" x14ac:dyDescent="0.35">
      <c r="B3133" s="6" t="s">
        <v>11343</v>
      </c>
      <c r="C3133" s="8">
        <v>0</v>
      </c>
      <c r="L3133"/>
      <c r="M3133"/>
    </row>
    <row r="3134" spans="2:13" x14ac:dyDescent="0.35">
      <c r="B3134" s="6" t="s">
        <v>18810</v>
      </c>
      <c r="C3134" s="8">
        <v>0</v>
      </c>
      <c r="L3134"/>
      <c r="M3134"/>
    </row>
    <row r="3135" spans="2:13" x14ac:dyDescent="0.35">
      <c r="B3135" s="6" t="s">
        <v>11344</v>
      </c>
      <c r="C3135" s="8">
        <v>0</v>
      </c>
      <c r="L3135"/>
      <c r="M3135"/>
    </row>
    <row r="3136" spans="2:13" x14ac:dyDescent="0.35">
      <c r="B3136" s="6" t="s">
        <v>18818</v>
      </c>
      <c r="C3136" s="8">
        <v>0</v>
      </c>
      <c r="L3136"/>
      <c r="M3136"/>
    </row>
    <row r="3137" spans="2:13" x14ac:dyDescent="0.35">
      <c r="B3137" s="6" t="s">
        <v>11345</v>
      </c>
      <c r="C3137" s="8">
        <v>0</v>
      </c>
      <c r="L3137"/>
      <c r="M3137"/>
    </row>
    <row r="3138" spans="2:13" x14ac:dyDescent="0.35">
      <c r="B3138" s="6" t="s">
        <v>18826</v>
      </c>
      <c r="C3138" s="8">
        <v>0</v>
      </c>
      <c r="L3138"/>
      <c r="M3138"/>
    </row>
    <row r="3139" spans="2:13" x14ac:dyDescent="0.35">
      <c r="B3139" s="6" t="s">
        <v>11346</v>
      </c>
      <c r="C3139" s="8">
        <v>0</v>
      </c>
      <c r="L3139"/>
      <c r="M3139"/>
    </row>
    <row r="3140" spans="2:13" x14ac:dyDescent="0.35">
      <c r="B3140" s="6" t="s">
        <v>10203</v>
      </c>
      <c r="C3140" s="8">
        <v>0</v>
      </c>
      <c r="L3140"/>
      <c r="M3140"/>
    </row>
    <row r="3141" spans="2:13" x14ac:dyDescent="0.35">
      <c r="B3141" s="6" t="s">
        <v>11347</v>
      </c>
      <c r="C3141" s="8">
        <v>0</v>
      </c>
      <c r="L3141"/>
      <c r="M3141"/>
    </row>
    <row r="3142" spans="2:13" x14ac:dyDescent="0.35">
      <c r="B3142" s="6" t="s">
        <v>18842</v>
      </c>
      <c r="C3142" s="8">
        <v>0</v>
      </c>
      <c r="L3142"/>
      <c r="M3142"/>
    </row>
    <row r="3143" spans="2:13" x14ac:dyDescent="0.35">
      <c r="B3143" s="6" t="s">
        <v>9991</v>
      </c>
      <c r="C3143" s="8">
        <v>0</v>
      </c>
      <c r="L3143"/>
      <c r="M3143"/>
    </row>
    <row r="3144" spans="2:13" x14ac:dyDescent="0.35">
      <c r="B3144" s="6" t="s">
        <v>10204</v>
      </c>
      <c r="C3144" s="8">
        <v>0</v>
      </c>
      <c r="L3144"/>
      <c r="M3144"/>
    </row>
    <row r="3145" spans="2:13" x14ac:dyDescent="0.35">
      <c r="B3145" s="6" t="s">
        <v>11349</v>
      </c>
      <c r="C3145" s="8">
        <v>0</v>
      </c>
      <c r="L3145"/>
      <c r="M3145"/>
    </row>
    <row r="3146" spans="2:13" x14ac:dyDescent="0.35">
      <c r="B3146" s="6" t="s">
        <v>18894</v>
      </c>
      <c r="C3146" s="8">
        <v>0</v>
      </c>
      <c r="L3146"/>
      <c r="M3146"/>
    </row>
    <row r="3147" spans="2:13" x14ac:dyDescent="0.35">
      <c r="B3147" s="6" t="s">
        <v>11350</v>
      </c>
      <c r="C3147" s="8">
        <v>0</v>
      </c>
      <c r="L3147"/>
      <c r="M3147"/>
    </row>
    <row r="3148" spans="2:13" x14ac:dyDescent="0.35">
      <c r="B3148" s="6" t="s">
        <v>18902</v>
      </c>
      <c r="C3148" s="8">
        <v>0</v>
      </c>
      <c r="L3148"/>
      <c r="M3148"/>
    </row>
    <row r="3149" spans="2:13" x14ac:dyDescent="0.35">
      <c r="B3149" s="6" t="s">
        <v>11351</v>
      </c>
      <c r="C3149" s="8">
        <v>0</v>
      </c>
      <c r="L3149"/>
      <c r="M3149"/>
    </row>
    <row r="3150" spans="2:13" x14ac:dyDescent="0.35">
      <c r="B3150" s="6" t="s">
        <v>18910</v>
      </c>
      <c r="C3150" s="8">
        <v>0</v>
      </c>
      <c r="L3150"/>
      <c r="M3150"/>
    </row>
    <row r="3151" spans="2:13" x14ac:dyDescent="0.35">
      <c r="B3151" s="6" t="s">
        <v>11352</v>
      </c>
      <c r="C3151" s="8">
        <v>0</v>
      </c>
      <c r="L3151"/>
      <c r="M3151"/>
    </row>
    <row r="3152" spans="2:13" x14ac:dyDescent="0.35">
      <c r="B3152" s="6" t="s">
        <v>18918</v>
      </c>
      <c r="C3152" s="8">
        <v>0</v>
      </c>
      <c r="L3152"/>
      <c r="M3152"/>
    </row>
    <row r="3153" spans="2:13" x14ac:dyDescent="0.35">
      <c r="B3153" s="6" t="s">
        <v>11353</v>
      </c>
      <c r="C3153" s="8">
        <v>0</v>
      </c>
      <c r="L3153"/>
      <c r="M3153"/>
    </row>
    <row r="3154" spans="2:13" x14ac:dyDescent="0.35">
      <c r="B3154" s="6" t="s">
        <v>18926</v>
      </c>
      <c r="C3154" s="8">
        <v>0</v>
      </c>
      <c r="L3154"/>
      <c r="M3154"/>
    </row>
    <row r="3155" spans="2:13" x14ac:dyDescent="0.35">
      <c r="B3155" s="6" t="s">
        <v>11354</v>
      </c>
      <c r="C3155" s="8">
        <v>0</v>
      </c>
      <c r="L3155"/>
      <c r="M3155"/>
    </row>
    <row r="3156" spans="2:13" x14ac:dyDescent="0.35">
      <c r="B3156" s="6" t="s">
        <v>18934</v>
      </c>
      <c r="C3156" s="8">
        <v>0</v>
      </c>
      <c r="L3156"/>
      <c r="M3156"/>
    </row>
    <row r="3157" spans="2:13" x14ac:dyDescent="0.35">
      <c r="B3157" s="6" t="s">
        <v>11355</v>
      </c>
      <c r="C3157" s="8">
        <v>0</v>
      </c>
      <c r="L3157"/>
      <c r="M3157"/>
    </row>
    <row r="3158" spans="2:13" x14ac:dyDescent="0.35">
      <c r="B3158" s="6" t="s">
        <v>18942</v>
      </c>
      <c r="C3158" s="8">
        <v>0</v>
      </c>
      <c r="L3158"/>
      <c r="M3158"/>
    </row>
    <row r="3159" spans="2:13" x14ac:dyDescent="0.35">
      <c r="B3159" s="6" t="s">
        <v>11356</v>
      </c>
      <c r="C3159" s="8">
        <v>0</v>
      </c>
      <c r="L3159"/>
      <c r="M3159"/>
    </row>
    <row r="3160" spans="2:13" x14ac:dyDescent="0.35">
      <c r="B3160" s="6" t="s">
        <v>14578</v>
      </c>
      <c r="C3160" s="8">
        <v>0</v>
      </c>
      <c r="L3160"/>
      <c r="M3160"/>
    </row>
    <row r="3161" spans="2:13" x14ac:dyDescent="0.35">
      <c r="B3161" s="6" t="s">
        <v>11357</v>
      </c>
      <c r="C3161" s="8">
        <v>0</v>
      </c>
      <c r="L3161"/>
      <c r="M3161"/>
    </row>
    <row r="3162" spans="2:13" x14ac:dyDescent="0.35">
      <c r="B3162" s="6" t="s">
        <v>14582</v>
      </c>
      <c r="C3162" s="8">
        <v>0</v>
      </c>
      <c r="L3162"/>
      <c r="M3162"/>
    </row>
    <row r="3163" spans="2:13" x14ac:dyDescent="0.35">
      <c r="B3163" s="6" t="s">
        <v>11358</v>
      </c>
      <c r="C3163" s="8">
        <v>0</v>
      </c>
      <c r="L3163"/>
      <c r="M3163"/>
    </row>
    <row r="3164" spans="2:13" x14ac:dyDescent="0.35">
      <c r="B3164" s="6" t="s">
        <v>9867</v>
      </c>
      <c r="C3164" s="8">
        <v>0</v>
      </c>
      <c r="L3164"/>
      <c r="M3164"/>
    </row>
    <row r="3165" spans="2:13" x14ac:dyDescent="0.35">
      <c r="B3165" s="6" t="s">
        <v>11359</v>
      </c>
      <c r="C3165" s="8">
        <v>0</v>
      </c>
      <c r="L3165"/>
      <c r="M3165"/>
    </row>
    <row r="3166" spans="2:13" x14ac:dyDescent="0.35">
      <c r="B3166" s="6" t="s">
        <v>14590</v>
      </c>
      <c r="C3166" s="8">
        <v>0</v>
      </c>
      <c r="L3166"/>
      <c r="M3166"/>
    </row>
    <row r="3167" spans="2:13" x14ac:dyDescent="0.35">
      <c r="B3167" s="6" t="s">
        <v>11360</v>
      </c>
      <c r="C3167" s="8">
        <v>0</v>
      </c>
      <c r="L3167"/>
      <c r="M3167"/>
    </row>
    <row r="3168" spans="2:13" x14ac:dyDescent="0.35">
      <c r="B3168" s="6" t="s">
        <v>14594</v>
      </c>
      <c r="C3168" s="8">
        <v>0</v>
      </c>
      <c r="L3168"/>
      <c r="M3168"/>
    </row>
    <row r="3169" spans="2:13" x14ac:dyDescent="0.35">
      <c r="B3169" s="6" t="s">
        <v>11361</v>
      </c>
      <c r="C3169" s="8">
        <v>0</v>
      </c>
      <c r="L3169"/>
      <c r="M3169"/>
    </row>
    <row r="3170" spans="2:13" x14ac:dyDescent="0.35">
      <c r="B3170" s="6" t="s">
        <v>14598</v>
      </c>
      <c r="C3170" s="8">
        <v>0</v>
      </c>
      <c r="L3170"/>
      <c r="M3170"/>
    </row>
    <row r="3171" spans="2:13" x14ac:dyDescent="0.35">
      <c r="B3171" s="6" t="s">
        <v>11362</v>
      </c>
      <c r="C3171" s="8">
        <v>0</v>
      </c>
      <c r="L3171"/>
      <c r="M3171"/>
    </row>
    <row r="3172" spans="2:13" x14ac:dyDescent="0.35">
      <c r="B3172" s="6" t="s">
        <v>14602</v>
      </c>
      <c r="C3172" s="8">
        <v>0</v>
      </c>
      <c r="L3172"/>
      <c r="M3172"/>
    </row>
    <row r="3173" spans="2:13" x14ac:dyDescent="0.35">
      <c r="B3173" s="6" t="s">
        <v>11363</v>
      </c>
      <c r="C3173" s="8">
        <v>0</v>
      </c>
      <c r="L3173"/>
      <c r="M3173"/>
    </row>
    <row r="3174" spans="2:13" x14ac:dyDescent="0.35">
      <c r="B3174" s="6" t="s">
        <v>14606</v>
      </c>
      <c r="C3174" s="8">
        <v>0</v>
      </c>
      <c r="L3174"/>
      <c r="M3174"/>
    </row>
    <row r="3175" spans="2:13" x14ac:dyDescent="0.35">
      <c r="B3175" s="6" t="s">
        <v>11364</v>
      </c>
      <c r="C3175" s="8">
        <v>0</v>
      </c>
      <c r="L3175"/>
      <c r="M3175"/>
    </row>
    <row r="3176" spans="2:13" x14ac:dyDescent="0.35">
      <c r="B3176" s="6" t="s">
        <v>14610</v>
      </c>
      <c r="C3176" s="8">
        <v>0</v>
      </c>
      <c r="L3176"/>
      <c r="M3176"/>
    </row>
    <row r="3177" spans="2:13" x14ac:dyDescent="0.35">
      <c r="B3177" s="6" t="s">
        <v>11365</v>
      </c>
      <c r="C3177" s="8">
        <v>0</v>
      </c>
      <c r="L3177"/>
      <c r="M3177"/>
    </row>
    <row r="3178" spans="2:13" x14ac:dyDescent="0.35">
      <c r="B3178" s="6" t="s">
        <v>14614</v>
      </c>
      <c r="C3178" s="8">
        <v>0</v>
      </c>
      <c r="L3178"/>
      <c r="M3178"/>
    </row>
    <row r="3179" spans="2:13" x14ac:dyDescent="0.35">
      <c r="B3179" s="6" t="s">
        <v>11366</v>
      </c>
      <c r="C3179" s="8">
        <v>0</v>
      </c>
      <c r="L3179"/>
      <c r="M3179"/>
    </row>
    <row r="3180" spans="2:13" x14ac:dyDescent="0.35">
      <c r="B3180" s="6" t="s">
        <v>14618</v>
      </c>
      <c r="C3180" s="8">
        <v>0</v>
      </c>
      <c r="L3180"/>
      <c r="M3180"/>
    </row>
    <row r="3181" spans="2:13" x14ac:dyDescent="0.35">
      <c r="B3181" s="6" t="s">
        <v>11367</v>
      </c>
      <c r="C3181" s="8">
        <v>0</v>
      </c>
      <c r="L3181"/>
      <c r="M3181"/>
    </row>
    <row r="3182" spans="2:13" x14ac:dyDescent="0.35">
      <c r="B3182" s="6" t="s">
        <v>14622</v>
      </c>
      <c r="C3182" s="8">
        <v>0</v>
      </c>
      <c r="L3182"/>
      <c r="M3182"/>
    </row>
    <row r="3183" spans="2:13" x14ac:dyDescent="0.35">
      <c r="B3183" s="6" t="s">
        <v>11368</v>
      </c>
      <c r="C3183" s="8">
        <v>0</v>
      </c>
      <c r="L3183"/>
      <c r="M3183"/>
    </row>
    <row r="3184" spans="2:13" x14ac:dyDescent="0.35">
      <c r="B3184" s="6" t="s">
        <v>14626</v>
      </c>
      <c r="C3184" s="8">
        <v>0</v>
      </c>
      <c r="L3184"/>
      <c r="M3184"/>
    </row>
    <row r="3185" spans="2:13" x14ac:dyDescent="0.35">
      <c r="B3185" s="6" t="s">
        <v>10244</v>
      </c>
      <c r="C3185" s="8">
        <v>0</v>
      </c>
      <c r="L3185"/>
      <c r="M3185"/>
    </row>
    <row r="3186" spans="2:13" x14ac:dyDescent="0.35">
      <c r="B3186" s="6" t="s">
        <v>10089</v>
      </c>
      <c r="C3186" s="8">
        <v>0</v>
      </c>
      <c r="L3186"/>
      <c r="M3186"/>
    </row>
    <row r="3187" spans="2:13" x14ac:dyDescent="0.35">
      <c r="B3187" s="6" t="s">
        <v>11370</v>
      </c>
      <c r="C3187" s="8">
        <v>0</v>
      </c>
      <c r="L3187"/>
      <c r="M3187"/>
    </row>
    <row r="3188" spans="2:13" x14ac:dyDescent="0.35">
      <c r="B3188" s="6" t="s">
        <v>14634</v>
      </c>
      <c r="C3188" s="8">
        <v>0</v>
      </c>
      <c r="L3188"/>
      <c r="M3188"/>
    </row>
    <row r="3189" spans="2:13" x14ac:dyDescent="0.35">
      <c r="B3189" s="6" t="s">
        <v>11371</v>
      </c>
      <c r="C3189" s="8">
        <v>0</v>
      </c>
      <c r="L3189"/>
      <c r="M3189"/>
    </row>
    <row r="3190" spans="2:13" x14ac:dyDescent="0.35">
      <c r="B3190" s="6" t="s">
        <v>14638</v>
      </c>
      <c r="C3190" s="8">
        <v>0</v>
      </c>
      <c r="L3190"/>
      <c r="M3190"/>
    </row>
    <row r="3191" spans="2:13" x14ac:dyDescent="0.35">
      <c r="B3191" s="6" t="s">
        <v>11372</v>
      </c>
      <c r="C3191" s="8">
        <v>0</v>
      </c>
      <c r="L3191"/>
      <c r="M3191"/>
    </row>
    <row r="3192" spans="2:13" x14ac:dyDescent="0.35">
      <c r="B3192" s="6" t="s">
        <v>14642</v>
      </c>
      <c r="C3192" s="8">
        <v>0</v>
      </c>
      <c r="L3192"/>
      <c r="M3192"/>
    </row>
    <row r="3193" spans="2:13" x14ac:dyDescent="0.35">
      <c r="B3193" s="6" t="s">
        <v>11373</v>
      </c>
      <c r="C3193" s="8">
        <v>0</v>
      </c>
      <c r="L3193"/>
      <c r="M3193"/>
    </row>
    <row r="3194" spans="2:13" x14ac:dyDescent="0.35">
      <c r="B3194" s="6" t="s">
        <v>14646</v>
      </c>
      <c r="C3194" s="8">
        <v>0</v>
      </c>
      <c r="L3194"/>
      <c r="M3194"/>
    </row>
    <row r="3195" spans="2:13" x14ac:dyDescent="0.35">
      <c r="B3195" s="6" t="s">
        <v>11374</v>
      </c>
      <c r="C3195" s="8">
        <v>0</v>
      </c>
      <c r="L3195"/>
      <c r="M3195"/>
    </row>
    <row r="3196" spans="2:13" x14ac:dyDescent="0.35">
      <c r="B3196" s="6" t="s">
        <v>14650</v>
      </c>
      <c r="C3196" s="8">
        <v>0</v>
      </c>
      <c r="L3196"/>
      <c r="M3196"/>
    </row>
    <row r="3197" spans="2:13" x14ac:dyDescent="0.35">
      <c r="B3197" s="6" t="s">
        <v>11375</v>
      </c>
      <c r="C3197" s="8">
        <v>0</v>
      </c>
      <c r="L3197"/>
      <c r="M3197"/>
    </row>
    <row r="3198" spans="2:13" x14ac:dyDescent="0.35">
      <c r="B3198" s="6" t="s">
        <v>10090</v>
      </c>
      <c r="C3198" s="8">
        <v>0</v>
      </c>
      <c r="L3198"/>
      <c r="M3198"/>
    </row>
    <row r="3199" spans="2:13" x14ac:dyDescent="0.35">
      <c r="B3199" s="6" t="s">
        <v>11376</v>
      </c>
      <c r="C3199" s="8">
        <v>0</v>
      </c>
      <c r="L3199"/>
      <c r="M3199"/>
    </row>
    <row r="3200" spans="2:13" x14ac:dyDescent="0.35">
      <c r="B3200" s="6" t="s">
        <v>14658</v>
      </c>
      <c r="C3200" s="8">
        <v>0</v>
      </c>
      <c r="L3200"/>
      <c r="M3200"/>
    </row>
    <row r="3201" spans="2:13" x14ac:dyDescent="0.35">
      <c r="B3201" s="6" t="s">
        <v>11377</v>
      </c>
      <c r="C3201" s="8">
        <v>0</v>
      </c>
      <c r="L3201"/>
      <c r="M3201"/>
    </row>
    <row r="3202" spans="2:13" x14ac:dyDescent="0.35">
      <c r="B3202" s="6" t="s">
        <v>14662</v>
      </c>
      <c r="C3202" s="8">
        <v>0</v>
      </c>
      <c r="L3202"/>
      <c r="M3202"/>
    </row>
    <row r="3203" spans="2:13" x14ac:dyDescent="0.35">
      <c r="B3203" s="6" t="s">
        <v>11378</v>
      </c>
      <c r="C3203" s="8">
        <v>0</v>
      </c>
      <c r="L3203"/>
      <c r="M3203"/>
    </row>
    <row r="3204" spans="2:13" x14ac:dyDescent="0.35">
      <c r="B3204" s="6" t="s">
        <v>14666</v>
      </c>
      <c r="C3204" s="8">
        <v>0</v>
      </c>
      <c r="L3204"/>
      <c r="M3204"/>
    </row>
    <row r="3205" spans="2:13" x14ac:dyDescent="0.35">
      <c r="B3205" s="6" t="s">
        <v>11379</v>
      </c>
      <c r="C3205" s="8">
        <v>0</v>
      </c>
      <c r="L3205"/>
      <c r="M3205"/>
    </row>
    <row r="3206" spans="2:13" x14ac:dyDescent="0.35">
      <c r="B3206" s="6" t="s">
        <v>14670</v>
      </c>
      <c r="C3206" s="8">
        <v>0</v>
      </c>
      <c r="L3206"/>
      <c r="M3206"/>
    </row>
    <row r="3207" spans="2:13" x14ac:dyDescent="0.35">
      <c r="B3207" s="6" t="s">
        <v>11380</v>
      </c>
      <c r="C3207" s="8">
        <v>0</v>
      </c>
      <c r="L3207"/>
      <c r="M3207"/>
    </row>
    <row r="3208" spans="2:13" x14ac:dyDescent="0.35">
      <c r="B3208" s="6" t="s">
        <v>14674</v>
      </c>
      <c r="C3208" s="8">
        <v>0</v>
      </c>
      <c r="L3208"/>
      <c r="M3208"/>
    </row>
    <row r="3209" spans="2:13" x14ac:dyDescent="0.35">
      <c r="B3209" s="6" t="s">
        <v>11381</v>
      </c>
      <c r="C3209" s="8">
        <v>0</v>
      </c>
      <c r="L3209"/>
      <c r="M3209"/>
    </row>
    <row r="3210" spans="2:13" x14ac:dyDescent="0.35">
      <c r="B3210" s="6" t="s">
        <v>10092</v>
      </c>
      <c r="C3210" s="8">
        <v>0</v>
      </c>
      <c r="L3210"/>
      <c r="M3210"/>
    </row>
    <row r="3211" spans="2:13" x14ac:dyDescent="0.35">
      <c r="B3211" s="6" t="s">
        <v>11382</v>
      </c>
      <c r="C3211" s="8">
        <v>0</v>
      </c>
      <c r="L3211"/>
      <c r="M3211"/>
    </row>
    <row r="3212" spans="2:13" x14ac:dyDescent="0.35">
      <c r="B3212" s="6" t="s">
        <v>14682</v>
      </c>
      <c r="C3212" s="8">
        <v>0</v>
      </c>
      <c r="L3212"/>
      <c r="M3212"/>
    </row>
    <row r="3213" spans="2:13" x14ac:dyDescent="0.35">
      <c r="B3213" s="6" t="s">
        <v>11383</v>
      </c>
      <c r="C3213" s="8">
        <v>0</v>
      </c>
      <c r="L3213"/>
      <c r="M3213"/>
    </row>
    <row r="3214" spans="2:13" x14ac:dyDescent="0.35">
      <c r="B3214" s="6" t="s">
        <v>14686</v>
      </c>
      <c r="C3214" s="8">
        <v>0</v>
      </c>
      <c r="L3214"/>
      <c r="M3214"/>
    </row>
    <row r="3215" spans="2:13" x14ac:dyDescent="0.35">
      <c r="B3215" s="6" t="s">
        <v>11384</v>
      </c>
      <c r="C3215" s="8">
        <v>0</v>
      </c>
      <c r="L3215"/>
      <c r="M3215"/>
    </row>
    <row r="3216" spans="2:13" x14ac:dyDescent="0.35">
      <c r="B3216" s="6" t="s">
        <v>14690</v>
      </c>
      <c r="C3216" s="8">
        <v>0</v>
      </c>
      <c r="L3216"/>
      <c r="M3216"/>
    </row>
    <row r="3217" spans="2:13" x14ac:dyDescent="0.35">
      <c r="B3217" s="6" t="s">
        <v>11385</v>
      </c>
      <c r="C3217" s="8">
        <v>0</v>
      </c>
      <c r="L3217"/>
      <c r="M3217"/>
    </row>
    <row r="3218" spans="2:13" x14ac:dyDescent="0.35">
      <c r="B3218" s="6" t="s">
        <v>14694</v>
      </c>
      <c r="C3218" s="8">
        <v>0</v>
      </c>
      <c r="L3218"/>
      <c r="M3218"/>
    </row>
    <row r="3219" spans="2:13" x14ac:dyDescent="0.35">
      <c r="B3219" s="6" t="s">
        <v>11386</v>
      </c>
      <c r="C3219" s="8">
        <v>0</v>
      </c>
      <c r="L3219"/>
      <c r="M3219"/>
    </row>
    <row r="3220" spans="2:13" x14ac:dyDescent="0.35">
      <c r="B3220" s="6" t="s">
        <v>14698</v>
      </c>
      <c r="C3220" s="8">
        <v>0</v>
      </c>
      <c r="L3220"/>
      <c r="M3220"/>
    </row>
    <row r="3221" spans="2:13" x14ac:dyDescent="0.35">
      <c r="B3221" s="6" t="s">
        <v>11387</v>
      </c>
      <c r="C3221" s="8">
        <v>0</v>
      </c>
      <c r="L3221"/>
      <c r="M3221"/>
    </row>
    <row r="3222" spans="2:13" x14ac:dyDescent="0.35">
      <c r="B3222" s="6" t="s">
        <v>14702</v>
      </c>
      <c r="C3222" s="8">
        <v>0</v>
      </c>
      <c r="L3222"/>
      <c r="M3222"/>
    </row>
    <row r="3223" spans="2:13" x14ac:dyDescent="0.35">
      <c r="B3223" s="6" t="s">
        <v>11388</v>
      </c>
      <c r="C3223" s="8">
        <v>0</v>
      </c>
      <c r="L3223"/>
      <c r="M3223"/>
    </row>
    <row r="3224" spans="2:13" x14ac:dyDescent="0.35">
      <c r="B3224" s="6" t="s">
        <v>14706</v>
      </c>
      <c r="C3224" s="8">
        <v>0</v>
      </c>
      <c r="L3224"/>
      <c r="M3224"/>
    </row>
    <row r="3225" spans="2:13" x14ac:dyDescent="0.35">
      <c r="B3225" s="6" t="s">
        <v>11389</v>
      </c>
      <c r="C3225" s="8">
        <v>0</v>
      </c>
      <c r="L3225"/>
      <c r="M3225"/>
    </row>
    <row r="3226" spans="2:13" x14ac:dyDescent="0.35">
      <c r="B3226" s="6" t="s">
        <v>14710</v>
      </c>
      <c r="C3226" s="8">
        <v>0</v>
      </c>
      <c r="L3226"/>
      <c r="M3226"/>
    </row>
    <row r="3227" spans="2:13" x14ac:dyDescent="0.35">
      <c r="B3227" s="6" t="s">
        <v>11390</v>
      </c>
      <c r="C3227" s="8">
        <v>0</v>
      </c>
      <c r="L3227"/>
      <c r="M3227"/>
    </row>
    <row r="3228" spans="2:13" x14ac:dyDescent="0.35">
      <c r="B3228" s="6" t="s">
        <v>14714</v>
      </c>
      <c r="C3228" s="8">
        <v>0</v>
      </c>
      <c r="L3228"/>
      <c r="M3228"/>
    </row>
    <row r="3229" spans="2:13" x14ac:dyDescent="0.35">
      <c r="B3229" s="6" t="s">
        <v>11391</v>
      </c>
      <c r="C3229" s="8">
        <v>0</v>
      </c>
      <c r="L3229"/>
      <c r="M3229"/>
    </row>
    <row r="3230" spans="2:13" x14ac:dyDescent="0.35">
      <c r="B3230" s="6" t="s">
        <v>14718</v>
      </c>
      <c r="C3230" s="8">
        <v>0</v>
      </c>
      <c r="L3230"/>
      <c r="M3230"/>
    </row>
    <row r="3231" spans="2:13" x14ac:dyDescent="0.35">
      <c r="B3231" s="6" t="s">
        <v>11392</v>
      </c>
      <c r="C3231" s="8">
        <v>0</v>
      </c>
      <c r="L3231"/>
      <c r="M3231"/>
    </row>
    <row r="3232" spans="2:13" x14ac:dyDescent="0.35">
      <c r="B3232" s="6" t="s">
        <v>14722</v>
      </c>
      <c r="C3232" s="8">
        <v>0</v>
      </c>
      <c r="L3232"/>
      <c r="M3232"/>
    </row>
    <row r="3233" spans="2:13" x14ac:dyDescent="0.35">
      <c r="B3233" s="6" t="s">
        <v>11393</v>
      </c>
      <c r="C3233" s="8">
        <v>0</v>
      </c>
      <c r="L3233"/>
      <c r="M3233"/>
    </row>
    <row r="3234" spans="2:13" x14ac:dyDescent="0.35">
      <c r="B3234" s="6" t="s">
        <v>14726</v>
      </c>
      <c r="C3234" s="8">
        <v>0</v>
      </c>
      <c r="L3234"/>
      <c r="M3234"/>
    </row>
    <row r="3235" spans="2:13" x14ac:dyDescent="0.35">
      <c r="B3235" s="6" t="s">
        <v>11394</v>
      </c>
      <c r="C3235" s="8">
        <v>0</v>
      </c>
      <c r="L3235"/>
      <c r="M3235"/>
    </row>
    <row r="3236" spans="2:13" x14ac:dyDescent="0.35">
      <c r="B3236" s="6" t="s">
        <v>14730</v>
      </c>
      <c r="C3236" s="8">
        <v>0</v>
      </c>
      <c r="L3236"/>
      <c r="M3236"/>
    </row>
    <row r="3237" spans="2:13" x14ac:dyDescent="0.35">
      <c r="B3237" s="6" t="s">
        <v>11395</v>
      </c>
      <c r="C3237" s="8">
        <v>0</v>
      </c>
      <c r="L3237"/>
      <c r="M3237"/>
    </row>
    <row r="3238" spans="2:13" x14ac:dyDescent="0.35">
      <c r="B3238" s="6" t="s">
        <v>14734</v>
      </c>
      <c r="C3238" s="8">
        <v>0</v>
      </c>
      <c r="L3238"/>
      <c r="M3238"/>
    </row>
    <row r="3239" spans="2:13" x14ac:dyDescent="0.35">
      <c r="B3239" s="6" t="s">
        <v>11396</v>
      </c>
      <c r="C3239" s="8">
        <v>0</v>
      </c>
      <c r="L3239"/>
      <c r="M3239"/>
    </row>
    <row r="3240" spans="2:13" x14ac:dyDescent="0.35">
      <c r="B3240" s="6" t="s">
        <v>14738</v>
      </c>
      <c r="C3240" s="8">
        <v>0</v>
      </c>
      <c r="L3240"/>
      <c r="M3240"/>
    </row>
    <row r="3241" spans="2:13" x14ac:dyDescent="0.35">
      <c r="B3241" s="6" t="s">
        <v>11397</v>
      </c>
      <c r="C3241" s="8">
        <v>0</v>
      </c>
      <c r="L3241"/>
      <c r="M3241"/>
    </row>
    <row r="3242" spans="2:13" x14ac:dyDescent="0.35">
      <c r="B3242" s="6" t="s">
        <v>14742</v>
      </c>
      <c r="C3242" s="8">
        <v>0</v>
      </c>
      <c r="L3242"/>
      <c r="M3242"/>
    </row>
    <row r="3243" spans="2:13" x14ac:dyDescent="0.35">
      <c r="B3243" s="6" t="s">
        <v>11398</v>
      </c>
      <c r="C3243" s="8">
        <v>0</v>
      </c>
      <c r="L3243"/>
      <c r="M3243"/>
    </row>
    <row r="3244" spans="2:13" x14ac:dyDescent="0.35">
      <c r="B3244" s="6" t="s">
        <v>14746</v>
      </c>
      <c r="C3244" s="8">
        <v>0</v>
      </c>
      <c r="L3244"/>
      <c r="M3244"/>
    </row>
    <row r="3245" spans="2:13" x14ac:dyDescent="0.35">
      <c r="B3245" s="6" t="s">
        <v>11399</v>
      </c>
      <c r="C3245" s="8">
        <v>0</v>
      </c>
      <c r="L3245"/>
      <c r="M3245"/>
    </row>
    <row r="3246" spans="2:13" x14ac:dyDescent="0.35">
      <c r="B3246" s="6" t="s">
        <v>14750</v>
      </c>
      <c r="C3246" s="8">
        <v>0</v>
      </c>
      <c r="L3246"/>
      <c r="M3246"/>
    </row>
    <row r="3247" spans="2:13" x14ac:dyDescent="0.35">
      <c r="B3247" s="6" t="s">
        <v>11400</v>
      </c>
      <c r="C3247" s="8">
        <v>0</v>
      </c>
      <c r="L3247"/>
      <c r="M3247"/>
    </row>
    <row r="3248" spans="2:13" x14ac:dyDescent="0.35">
      <c r="B3248" s="6" t="s">
        <v>14754</v>
      </c>
      <c r="C3248" s="8">
        <v>0</v>
      </c>
      <c r="L3248"/>
      <c r="M3248"/>
    </row>
    <row r="3249" spans="2:13" x14ac:dyDescent="0.35">
      <c r="B3249" s="6" t="s">
        <v>11401</v>
      </c>
      <c r="C3249" s="8">
        <v>0</v>
      </c>
      <c r="L3249"/>
      <c r="M3249"/>
    </row>
    <row r="3250" spans="2:13" x14ac:dyDescent="0.35">
      <c r="B3250" s="6" t="s">
        <v>14758</v>
      </c>
      <c r="C3250" s="8">
        <v>0</v>
      </c>
      <c r="L3250"/>
      <c r="M3250"/>
    </row>
    <row r="3251" spans="2:13" x14ac:dyDescent="0.35">
      <c r="B3251" s="6" t="s">
        <v>11402</v>
      </c>
      <c r="C3251" s="8">
        <v>0</v>
      </c>
      <c r="L3251"/>
      <c r="M3251"/>
    </row>
    <row r="3252" spans="2:13" x14ac:dyDescent="0.35">
      <c r="B3252" s="6" t="s">
        <v>14762</v>
      </c>
      <c r="C3252" s="8">
        <v>0</v>
      </c>
      <c r="L3252"/>
      <c r="M3252"/>
    </row>
    <row r="3253" spans="2:13" x14ac:dyDescent="0.35">
      <c r="B3253" s="6" t="s">
        <v>11403</v>
      </c>
      <c r="C3253" s="8">
        <v>0</v>
      </c>
      <c r="L3253"/>
      <c r="M3253"/>
    </row>
    <row r="3254" spans="2:13" x14ac:dyDescent="0.35">
      <c r="B3254" s="6" t="s">
        <v>14766</v>
      </c>
      <c r="C3254" s="8">
        <v>0</v>
      </c>
      <c r="L3254"/>
      <c r="M3254"/>
    </row>
    <row r="3255" spans="2:13" x14ac:dyDescent="0.35">
      <c r="B3255" s="6" t="s">
        <v>11404</v>
      </c>
      <c r="C3255" s="8">
        <v>0</v>
      </c>
      <c r="L3255"/>
      <c r="M3255"/>
    </row>
    <row r="3256" spans="2:13" x14ac:dyDescent="0.35">
      <c r="B3256" s="6" t="s">
        <v>14770</v>
      </c>
      <c r="C3256" s="8">
        <v>0</v>
      </c>
      <c r="L3256"/>
      <c r="M3256"/>
    </row>
    <row r="3257" spans="2:13" x14ac:dyDescent="0.35">
      <c r="B3257" s="6" t="s">
        <v>11405</v>
      </c>
      <c r="C3257" s="8">
        <v>0</v>
      </c>
      <c r="L3257"/>
      <c r="M3257"/>
    </row>
    <row r="3258" spans="2:13" x14ac:dyDescent="0.35">
      <c r="B3258" s="6" t="s">
        <v>14774</v>
      </c>
      <c r="C3258" s="8">
        <v>0</v>
      </c>
      <c r="L3258"/>
      <c r="M3258"/>
    </row>
    <row r="3259" spans="2:13" x14ac:dyDescent="0.35">
      <c r="B3259" s="6" t="s">
        <v>11406</v>
      </c>
      <c r="C3259" s="8">
        <v>0</v>
      </c>
      <c r="L3259"/>
      <c r="M3259"/>
    </row>
    <row r="3260" spans="2:13" x14ac:dyDescent="0.35">
      <c r="B3260" s="6" t="s">
        <v>14778</v>
      </c>
      <c r="C3260" s="8">
        <v>0</v>
      </c>
      <c r="L3260"/>
      <c r="M3260"/>
    </row>
    <row r="3261" spans="2:13" x14ac:dyDescent="0.35">
      <c r="B3261" s="6" t="s">
        <v>11407</v>
      </c>
      <c r="C3261" s="8">
        <v>0</v>
      </c>
      <c r="L3261"/>
      <c r="M3261"/>
    </row>
    <row r="3262" spans="2:13" x14ac:dyDescent="0.35">
      <c r="B3262" s="6" t="s">
        <v>14782</v>
      </c>
      <c r="C3262" s="8">
        <v>0</v>
      </c>
      <c r="L3262"/>
      <c r="M3262"/>
    </row>
    <row r="3263" spans="2:13" x14ac:dyDescent="0.35">
      <c r="B3263" s="6" t="s">
        <v>11408</v>
      </c>
      <c r="C3263" s="8">
        <v>0</v>
      </c>
      <c r="L3263"/>
      <c r="M3263"/>
    </row>
    <row r="3264" spans="2:13" x14ac:dyDescent="0.35">
      <c r="B3264" s="6" t="s">
        <v>14786</v>
      </c>
      <c r="C3264" s="8">
        <v>0</v>
      </c>
      <c r="L3264"/>
      <c r="M3264"/>
    </row>
    <row r="3265" spans="2:13" x14ac:dyDescent="0.35">
      <c r="B3265" s="6" t="s">
        <v>11409</v>
      </c>
      <c r="C3265" s="8">
        <v>0</v>
      </c>
      <c r="L3265"/>
      <c r="M3265"/>
    </row>
    <row r="3266" spans="2:13" x14ac:dyDescent="0.35">
      <c r="B3266" s="6" t="s">
        <v>14790</v>
      </c>
      <c r="C3266" s="8">
        <v>0</v>
      </c>
      <c r="L3266"/>
      <c r="M3266"/>
    </row>
    <row r="3267" spans="2:13" x14ac:dyDescent="0.35">
      <c r="B3267" s="6" t="s">
        <v>9777</v>
      </c>
      <c r="C3267" s="8">
        <v>0</v>
      </c>
      <c r="L3267"/>
      <c r="M3267"/>
    </row>
    <row r="3268" spans="2:13" x14ac:dyDescent="0.35">
      <c r="B3268" s="6" t="s">
        <v>14794</v>
      </c>
      <c r="C3268" s="8">
        <v>0</v>
      </c>
      <c r="L3268"/>
      <c r="M3268"/>
    </row>
    <row r="3269" spans="2:13" x14ac:dyDescent="0.35">
      <c r="B3269" s="6" t="s">
        <v>11411</v>
      </c>
      <c r="C3269" s="8">
        <v>0</v>
      </c>
      <c r="L3269"/>
      <c r="M3269"/>
    </row>
    <row r="3270" spans="2:13" x14ac:dyDescent="0.35">
      <c r="B3270" s="6" t="s">
        <v>14798</v>
      </c>
      <c r="C3270" s="8">
        <v>0</v>
      </c>
      <c r="L3270"/>
      <c r="M3270"/>
    </row>
    <row r="3271" spans="2:13" x14ac:dyDescent="0.35">
      <c r="B3271" s="6" t="s">
        <v>11412</v>
      </c>
      <c r="C3271" s="8">
        <v>0</v>
      </c>
      <c r="L3271"/>
      <c r="M3271"/>
    </row>
    <row r="3272" spans="2:13" x14ac:dyDescent="0.35">
      <c r="B3272" s="6" t="s">
        <v>14802</v>
      </c>
      <c r="C3272" s="8">
        <v>0</v>
      </c>
      <c r="L3272"/>
      <c r="M3272"/>
    </row>
    <row r="3273" spans="2:13" x14ac:dyDescent="0.35">
      <c r="B3273" s="6" t="s">
        <v>11413</v>
      </c>
      <c r="C3273" s="8">
        <v>0</v>
      </c>
      <c r="L3273"/>
      <c r="M3273"/>
    </row>
    <row r="3274" spans="2:13" x14ac:dyDescent="0.35">
      <c r="B3274" s="6" t="s">
        <v>14806</v>
      </c>
      <c r="C3274" s="8">
        <v>0</v>
      </c>
      <c r="L3274"/>
      <c r="M3274"/>
    </row>
    <row r="3275" spans="2:13" x14ac:dyDescent="0.35">
      <c r="B3275" s="6" t="s">
        <v>9993</v>
      </c>
      <c r="C3275" s="8">
        <v>0</v>
      </c>
      <c r="L3275"/>
      <c r="M3275"/>
    </row>
    <row r="3276" spans="2:13" x14ac:dyDescent="0.35">
      <c r="B3276" s="6" t="s">
        <v>14810</v>
      </c>
      <c r="C3276" s="8">
        <v>0</v>
      </c>
      <c r="L3276"/>
      <c r="M3276"/>
    </row>
    <row r="3277" spans="2:13" x14ac:dyDescent="0.35">
      <c r="B3277" s="6" t="s">
        <v>11415</v>
      </c>
      <c r="C3277" s="8">
        <v>0</v>
      </c>
      <c r="L3277"/>
      <c r="M3277"/>
    </row>
    <row r="3278" spans="2:13" x14ac:dyDescent="0.35">
      <c r="B3278" s="6" t="s">
        <v>14814</v>
      </c>
      <c r="C3278" s="8">
        <v>0</v>
      </c>
      <c r="L3278"/>
      <c r="M3278"/>
    </row>
    <row r="3279" spans="2:13" x14ac:dyDescent="0.35">
      <c r="B3279" s="6" t="s">
        <v>11416</v>
      </c>
      <c r="C3279" s="8">
        <v>0</v>
      </c>
      <c r="L3279"/>
      <c r="M3279"/>
    </row>
    <row r="3280" spans="2:13" x14ac:dyDescent="0.35">
      <c r="B3280" s="6" t="s">
        <v>14818</v>
      </c>
      <c r="C3280" s="8">
        <v>0</v>
      </c>
      <c r="L3280"/>
      <c r="M3280"/>
    </row>
    <row r="3281" spans="2:13" x14ac:dyDescent="0.35">
      <c r="B3281" s="6" t="s">
        <v>11417</v>
      </c>
      <c r="C3281" s="8">
        <v>0</v>
      </c>
      <c r="L3281"/>
      <c r="M3281"/>
    </row>
    <row r="3282" spans="2:13" x14ac:dyDescent="0.35">
      <c r="B3282" s="6" t="s">
        <v>14822</v>
      </c>
      <c r="C3282" s="8">
        <v>0</v>
      </c>
      <c r="L3282"/>
      <c r="M3282"/>
    </row>
    <row r="3283" spans="2:13" x14ac:dyDescent="0.35">
      <c r="B3283" s="6" t="s">
        <v>11418</v>
      </c>
      <c r="C3283" s="8">
        <v>0</v>
      </c>
      <c r="L3283"/>
      <c r="M3283"/>
    </row>
    <row r="3284" spans="2:13" x14ac:dyDescent="0.35">
      <c r="B3284" s="6" t="s">
        <v>14826</v>
      </c>
      <c r="C3284" s="8">
        <v>0</v>
      </c>
      <c r="L3284"/>
      <c r="M3284"/>
    </row>
    <row r="3285" spans="2:13" x14ac:dyDescent="0.35">
      <c r="B3285" s="6" t="s">
        <v>11419</v>
      </c>
      <c r="C3285" s="8">
        <v>0</v>
      </c>
      <c r="L3285"/>
      <c r="M3285"/>
    </row>
    <row r="3286" spans="2:13" x14ac:dyDescent="0.35">
      <c r="B3286" s="6" t="s">
        <v>14830</v>
      </c>
      <c r="C3286" s="8">
        <v>0</v>
      </c>
      <c r="L3286"/>
      <c r="M3286"/>
    </row>
    <row r="3287" spans="2:13" x14ac:dyDescent="0.35">
      <c r="B3287" s="6" t="s">
        <v>11420</v>
      </c>
      <c r="C3287" s="8">
        <v>0</v>
      </c>
      <c r="L3287"/>
      <c r="M3287"/>
    </row>
    <row r="3288" spans="2:13" x14ac:dyDescent="0.35">
      <c r="B3288" s="6" t="s">
        <v>14834</v>
      </c>
      <c r="C3288" s="8">
        <v>0</v>
      </c>
      <c r="L3288"/>
      <c r="M3288"/>
    </row>
    <row r="3289" spans="2:13" x14ac:dyDescent="0.35">
      <c r="B3289" s="6" t="s">
        <v>11421</v>
      </c>
      <c r="C3289" s="8">
        <v>0</v>
      </c>
      <c r="L3289"/>
      <c r="M3289"/>
    </row>
    <row r="3290" spans="2:13" x14ac:dyDescent="0.35">
      <c r="B3290" s="6" t="s">
        <v>14838</v>
      </c>
      <c r="C3290" s="8">
        <v>0</v>
      </c>
      <c r="L3290"/>
      <c r="M3290"/>
    </row>
    <row r="3291" spans="2:13" x14ac:dyDescent="0.35">
      <c r="B3291" s="6" t="s">
        <v>11422</v>
      </c>
      <c r="C3291" s="8">
        <v>0</v>
      </c>
      <c r="L3291"/>
      <c r="M3291"/>
    </row>
    <row r="3292" spans="2:13" x14ac:dyDescent="0.35">
      <c r="B3292" s="6" t="s">
        <v>14842</v>
      </c>
      <c r="C3292" s="8">
        <v>0</v>
      </c>
      <c r="L3292"/>
      <c r="M3292"/>
    </row>
    <row r="3293" spans="2:13" x14ac:dyDescent="0.35">
      <c r="B3293" s="6" t="s">
        <v>11423</v>
      </c>
      <c r="C3293" s="8">
        <v>0</v>
      </c>
      <c r="L3293"/>
      <c r="M3293"/>
    </row>
    <row r="3294" spans="2:13" x14ac:dyDescent="0.35">
      <c r="B3294" s="6" t="s">
        <v>14846</v>
      </c>
      <c r="C3294" s="8">
        <v>0</v>
      </c>
      <c r="L3294"/>
      <c r="M3294"/>
    </row>
    <row r="3295" spans="2:13" x14ac:dyDescent="0.35">
      <c r="B3295" s="6" t="s">
        <v>11424</v>
      </c>
      <c r="C3295" s="8">
        <v>0</v>
      </c>
      <c r="L3295"/>
      <c r="M3295"/>
    </row>
    <row r="3296" spans="2:13" x14ac:dyDescent="0.35">
      <c r="B3296" s="6" t="s">
        <v>14850</v>
      </c>
      <c r="C3296" s="8">
        <v>0</v>
      </c>
      <c r="L3296"/>
      <c r="M3296"/>
    </row>
    <row r="3297" spans="2:13" x14ac:dyDescent="0.35">
      <c r="B3297" s="6" t="s">
        <v>11425</v>
      </c>
      <c r="C3297" s="8">
        <v>0</v>
      </c>
      <c r="L3297"/>
      <c r="M3297"/>
    </row>
    <row r="3298" spans="2:13" x14ac:dyDescent="0.35">
      <c r="B3298" s="6" t="s">
        <v>14854</v>
      </c>
      <c r="C3298" s="8">
        <v>0</v>
      </c>
      <c r="L3298"/>
      <c r="M3298"/>
    </row>
    <row r="3299" spans="2:13" x14ac:dyDescent="0.35">
      <c r="B3299" s="6" t="s">
        <v>11426</v>
      </c>
      <c r="C3299" s="8">
        <v>0</v>
      </c>
      <c r="L3299"/>
      <c r="M3299"/>
    </row>
    <row r="3300" spans="2:13" x14ac:dyDescent="0.35">
      <c r="B3300" s="6" t="s">
        <v>14858</v>
      </c>
      <c r="C3300" s="8">
        <v>0</v>
      </c>
      <c r="L3300"/>
      <c r="M3300"/>
    </row>
    <row r="3301" spans="2:13" x14ac:dyDescent="0.35">
      <c r="B3301" s="6" t="s">
        <v>11427</v>
      </c>
      <c r="C3301" s="8">
        <v>0</v>
      </c>
      <c r="L3301"/>
      <c r="M3301"/>
    </row>
    <row r="3302" spans="2:13" x14ac:dyDescent="0.35">
      <c r="B3302" s="6" t="s">
        <v>14862</v>
      </c>
      <c r="C3302" s="8">
        <v>0</v>
      </c>
      <c r="L3302"/>
      <c r="M3302"/>
    </row>
    <row r="3303" spans="2:13" x14ac:dyDescent="0.35">
      <c r="B3303" s="6" t="s">
        <v>11428</v>
      </c>
      <c r="C3303" s="8">
        <v>0</v>
      </c>
      <c r="L3303"/>
      <c r="M3303"/>
    </row>
    <row r="3304" spans="2:13" x14ac:dyDescent="0.35">
      <c r="B3304" s="6" t="s">
        <v>14866</v>
      </c>
      <c r="C3304" s="8">
        <v>0</v>
      </c>
      <c r="L3304"/>
      <c r="M3304"/>
    </row>
    <row r="3305" spans="2:13" x14ac:dyDescent="0.35">
      <c r="B3305" s="6" t="s">
        <v>11429</v>
      </c>
      <c r="C3305" s="8">
        <v>0</v>
      </c>
      <c r="L3305"/>
      <c r="M3305"/>
    </row>
    <row r="3306" spans="2:13" x14ac:dyDescent="0.35">
      <c r="B3306" s="6" t="s">
        <v>10100</v>
      </c>
      <c r="C3306" s="8">
        <v>0</v>
      </c>
      <c r="L3306"/>
      <c r="M3306"/>
    </row>
    <row r="3307" spans="2:13" x14ac:dyDescent="0.35">
      <c r="B3307" s="6" t="s">
        <v>11430</v>
      </c>
      <c r="C3307" s="8">
        <v>0</v>
      </c>
      <c r="L3307"/>
      <c r="M3307"/>
    </row>
    <row r="3308" spans="2:13" x14ac:dyDescent="0.35">
      <c r="B3308" s="6" t="s">
        <v>14874</v>
      </c>
      <c r="C3308" s="8">
        <v>0</v>
      </c>
      <c r="L3308"/>
      <c r="M3308"/>
    </row>
    <row r="3309" spans="2:13" x14ac:dyDescent="0.35">
      <c r="B3309" s="6" t="s">
        <v>11431</v>
      </c>
      <c r="C3309" s="8">
        <v>0</v>
      </c>
      <c r="L3309"/>
      <c r="M3309"/>
    </row>
    <row r="3310" spans="2:13" x14ac:dyDescent="0.35">
      <c r="B3310" s="6" t="s">
        <v>10101</v>
      </c>
      <c r="C3310" s="8">
        <v>0</v>
      </c>
      <c r="L3310"/>
      <c r="M3310"/>
    </row>
    <row r="3311" spans="2:13" x14ac:dyDescent="0.35">
      <c r="B3311" s="6" t="s">
        <v>11432</v>
      </c>
      <c r="C3311" s="8">
        <v>0</v>
      </c>
      <c r="L3311"/>
      <c r="M3311"/>
    </row>
    <row r="3312" spans="2:13" x14ac:dyDescent="0.35">
      <c r="B3312" s="6" t="s">
        <v>14882</v>
      </c>
      <c r="C3312" s="8">
        <v>0</v>
      </c>
      <c r="L3312"/>
      <c r="M3312"/>
    </row>
    <row r="3313" spans="2:13" x14ac:dyDescent="0.35">
      <c r="B3313" s="6" t="s">
        <v>11433</v>
      </c>
      <c r="C3313" s="8">
        <v>0</v>
      </c>
      <c r="L3313"/>
      <c r="M3313"/>
    </row>
    <row r="3314" spans="2:13" x14ac:dyDescent="0.35">
      <c r="B3314" s="6" t="s">
        <v>14886</v>
      </c>
      <c r="C3314" s="8">
        <v>0</v>
      </c>
      <c r="L3314"/>
      <c r="M3314"/>
    </row>
    <row r="3315" spans="2:13" x14ac:dyDescent="0.35">
      <c r="B3315" s="6" t="s">
        <v>11434</v>
      </c>
      <c r="C3315" s="8">
        <v>0</v>
      </c>
      <c r="L3315"/>
      <c r="M3315"/>
    </row>
    <row r="3316" spans="2:13" x14ac:dyDescent="0.35">
      <c r="B3316" s="6" t="s">
        <v>14890</v>
      </c>
      <c r="C3316" s="8">
        <v>0</v>
      </c>
      <c r="L3316"/>
      <c r="M3316"/>
    </row>
    <row r="3317" spans="2:13" x14ac:dyDescent="0.35">
      <c r="B3317" s="6" t="s">
        <v>11435</v>
      </c>
      <c r="C3317" s="8">
        <v>0</v>
      </c>
      <c r="L3317"/>
      <c r="M3317"/>
    </row>
    <row r="3318" spans="2:13" x14ac:dyDescent="0.35">
      <c r="B3318" s="6" t="s">
        <v>14894</v>
      </c>
      <c r="C3318" s="8">
        <v>0</v>
      </c>
      <c r="L3318"/>
      <c r="M3318"/>
    </row>
    <row r="3319" spans="2:13" x14ac:dyDescent="0.35">
      <c r="B3319" s="6" t="s">
        <v>11436</v>
      </c>
      <c r="C3319" s="8">
        <v>0</v>
      </c>
      <c r="L3319"/>
      <c r="M3319"/>
    </row>
    <row r="3320" spans="2:13" x14ac:dyDescent="0.35">
      <c r="B3320" s="6" t="s">
        <v>14898</v>
      </c>
      <c r="C3320" s="8">
        <v>0</v>
      </c>
      <c r="L3320"/>
      <c r="M3320"/>
    </row>
    <row r="3321" spans="2:13" x14ac:dyDescent="0.35">
      <c r="B3321" s="6" t="s">
        <v>11437</v>
      </c>
      <c r="C3321" s="8">
        <v>0</v>
      </c>
      <c r="L3321"/>
      <c r="M3321"/>
    </row>
    <row r="3322" spans="2:13" x14ac:dyDescent="0.35">
      <c r="B3322" s="6" t="s">
        <v>9871</v>
      </c>
      <c r="C3322" s="8">
        <v>0</v>
      </c>
      <c r="L3322"/>
      <c r="M3322"/>
    </row>
    <row r="3323" spans="2:13" x14ac:dyDescent="0.35">
      <c r="B3323" s="6" t="s">
        <v>11438</v>
      </c>
      <c r="C3323" s="8">
        <v>0</v>
      </c>
      <c r="L3323"/>
      <c r="M3323"/>
    </row>
    <row r="3324" spans="2:13" x14ac:dyDescent="0.35">
      <c r="B3324" s="6" t="s">
        <v>14906</v>
      </c>
      <c r="C3324" s="8">
        <v>0</v>
      </c>
      <c r="L3324"/>
      <c r="M3324"/>
    </row>
    <row r="3325" spans="2:13" x14ac:dyDescent="0.35">
      <c r="B3325" s="6" t="s">
        <v>11439</v>
      </c>
      <c r="C3325" s="8">
        <v>0</v>
      </c>
      <c r="L3325"/>
      <c r="M3325"/>
    </row>
    <row r="3326" spans="2:13" x14ac:dyDescent="0.35">
      <c r="B3326" s="6" t="s">
        <v>14910</v>
      </c>
      <c r="C3326" s="8">
        <v>0</v>
      </c>
      <c r="L3326"/>
      <c r="M3326"/>
    </row>
    <row r="3327" spans="2:13" x14ac:dyDescent="0.35">
      <c r="B3327" s="6" t="s">
        <v>10213</v>
      </c>
      <c r="C3327" s="8">
        <v>0</v>
      </c>
      <c r="L3327"/>
      <c r="M3327"/>
    </row>
    <row r="3328" spans="2:13" x14ac:dyDescent="0.35">
      <c r="B3328" s="6" t="s">
        <v>14914</v>
      </c>
      <c r="C3328" s="8">
        <v>0</v>
      </c>
      <c r="L3328"/>
      <c r="M3328"/>
    </row>
    <row r="3329" spans="2:13" x14ac:dyDescent="0.35">
      <c r="B3329" s="6" t="s">
        <v>11441</v>
      </c>
      <c r="C3329" s="8">
        <v>0</v>
      </c>
      <c r="L3329"/>
      <c r="M3329"/>
    </row>
    <row r="3330" spans="2:13" x14ac:dyDescent="0.35">
      <c r="B3330" s="6" t="s">
        <v>14918</v>
      </c>
      <c r="C3330" s="8">
        <v>0</v>
      </c>
      <c r="L3330"/>
      <c r="M3330"/>
    </row>
    <row r="3331" spans="2:13" x14ac:dyDescent="0.35">
      <c r="B3331" s="6" t="s">
        <v>11442</v>
      </c>
      <c r="C3331" s="8">
        <v>0</v>
      </c>
      <c r="L3331"/>
      <c r="M3331"/>
    </row>
    <row r="3332" spans="2:13" x14ac:dyDescent="0.35">
      <c r="B3332" s="6" t="s">
        <v>14922</v>
      </c>
      <c r="C3332" s="8">
        <v>0</v>
      </c>
      <c r="L3332"/>
      <c r="M3332"/>
    </row>
    <row r="3333" spans="2:13" x14ac:dyDescent="0.35">
      <c r="B3333" s="6" t="s">
        <v>11443</v>
      </c>
      <c r="C3333" s="8">
        <v>0</v>
      </c>
      <c r="L3333"/>
      <c r="M3333"/>
    </row>
    <row r="3334" spans="2:13" x14ac:dyDescent="0.35">
      <c r="B3334" s="6" t="s">
        <v>14926</v>
      </c>
      <c r="C3334" s="8">
        <v>0</v>
      </c>
      <c r="L3334"/>
      <c r="M3334"/>
    </row>
    <row r="3335" spans="2:13" x14ac:dyDescent="0.35">
      <c r="B3335" s="6" t="s">
        <v>11444</v>
      </c>
      <c r="C3335" s="8">
        <v>0</v>
      </c>
      <c r="L3335"/>
      <c r="M3335"/>
    </row>
    <row r="3336" spans="2:13" x14ac:dyDescent="0.35">
      <c r="B3336" s="6" t="s">
        <v>14930</v>
      </c>
      <c r="C3336" s="8">
        <v>0</v>
      </c>
      <c r="L3336"/>
      <c r="M3336"/>
    </row>
    <row r="3337" spans="2:13" x14ac:dyDescent="0.35">
      <c r="B3337" s="6" t="s">
        <v>11445</v>
      </c>
      <c r="C3337" s="8">
        <v>0</v>
      </c>
      <c r="L3337"/>
      <c r="M3337"/>
    </row>
    <row r="3338" spans="2:13" x14ac:dyDescent="0.35">
      <c r="B3338" s="6" t="s">
        <v>14934</v>
      </c>
      <c r="C3338" s="8">
        <v>0</v>
      </c>
      <c r="L3338"/>
      <c r="M3338"/>
    </row>
    <row r="3339" spans="2:13" x14ac:dyDescent="0.35">
      <c r="B3339" s="6" t="s">
        <v>11446</v>
      </c>
      <c r="C3339" s="8">
        <v>0</v>
      </c>
      <c r="L3339"/>
      <c r="M3339"/>
    </row>
    <row r="3340" spans="2:13" x14ac:dyDescent="0.35">
      <c r="B3340" s="6" t="s">
        <v>14938</v>
      </c>
      <c r="C3340" s="8">
        <v>0</v>
      </c>
      <c r="L3340"/>
      <c r="M3340"/>
    </row>
    <row r="3341" spans="2:13" x14ac:dyDescent="0.35">
      <c r="B3341" s="6" t="s">
        <v>11447</v>
      </c>
      <c r="C3341" s="8">
        <v>0</v>
      </c>
      <c r="L3341"/>
      <c r="M3341"/>
    </row>
    <row r="3342" spans="2:13" x14ac:dyDescent="0.35">
      <c r="B3342" s="6" t="s">
        <v>14942</v>
      </c>
      <c r="C3342" s="8">
        <v>0</v>
      </c>
      <c r="L3342"/>
      <c r="M3342"/>
    </row>
    <row r="3343" spans="2:13" x14ac:dyDescent="0.35">
      <c r="B3343" s="6" t="s">
        <v>11448</v>
      </c>
      <c r="C3343" s="8">
        <v>0</v>
      </c>
      <c r="L3343"/>
      <c r="M3343"/>
    </row>
    <row r="3344" spans="2:13" x14ac:dyDescent="0.35">
      <c r="B3344" s="6" t="s">
        <v>14946</v>
      </c>
      <c r="C3344" s="8">
        <v>0</v>
      </c>
      <c r="L3344"/>
      <c r="M3344"/>
    </row>
    <row r="3345" spans="2:13" x14ac:dyDescent="0.35">
      <c r="B3345" s="6" t="s">
        <v>11449</v>
      </c>
      <c r="C3345" s="8">
        <v>0</v>
      </c>
      <c r="L3345"/>
      <c r="M3345"/>
    </row>
    <row r="3346" spans="2:13" x14ac:dyDescent="0.35">
      <c r="B3346" s="6" t="s">
        <v>14950</v>
      </c>
      <c r="C3346" s="8">
        <v>0</v>
      </c>
      <c r="L3346"/>
      <c r="M3346"/>
    </row>
    <row r="3347" spans="2:13" x14ac:dyDescent="0.35">
      <c r="B3347" s="6" t="s">
        <v>11450</v>
      </c>
      <c r="C3347" s="8">
        <v>0</v>
      </c>
      <c r="L3347"/>
      <c r="M3347"/>
    </row>
    <row r="3348" spans="2:13" x14ac:dyDescent="0.35">
      <c r="B3348" s="6" t="s">
        <v>14954</v>
      </c>
      <c r="C3348" s="8">
        <v>0</v>
      </c>
      <c r="L3348"/>
      <c r="M3348"/>
    </row>
    <row r="3349" spans="2:13" x14ac:dyDescent="0.35">
      <c r="B3349" s="6" t="s">
        <v>11451</v>
      </c>
      <c r="C3349" s="8">
        <v>0</v>
      </c>
      <c r="L3349"/>
      <c r="M3349"/>
    </row>
    <row r="3350" spans="2:13" x14ac:dyDescent="0.35">
      <c r="B3350" s="6" t="s">
        <v>14958</v>
      </c>
      <c r="C3350" s="8">
        <v>0</v>
      </c>
      <c r="L3350"/>
      <c r="M3350"/>
    </row>
    <row r="3351" spans="2:13" x14ac:dyDescent="0.35">
      <c r="B3351" s="6" t="s">
        <v>11452</v>
      </c>
      <c r="C3351" s="8">
        <v>0</v>
      </c>
      <c r="L3351"/>
      <c r="M3351"/>
    </row>
    <row r="3352" spans="2:13" x14ac:dyDescent="0.35">
      <c r="B3352" s="6" t="s">
        <v>14962</v>
      </c>
      <c r="C3352" s="8">
        <v>0</v>
      </c>
      <c r="L3352"/>
      <c r="M3352"/>
    </row>
    <row r="3353" spans="2:13" x14ac:dyDescent="0.35">
      <c r="B3353" s="6" t="s">
        <v>11453</v>
      </c>
      <c r="C3353" s="8">
        <v>0</v>
      </c>
      <c r="L3353"/>
      <c r="M3353"/>
    </row>
    <row r="3354" spans="2:13" x14ac:dyDescent="0.35">
      <c r="B3354" s="6" t="s">
        <v>14966</v>
      </c>
      <c r="C3354" s="8">
        <v>0</v>
      </c>
      <c r="L3354"/>
      <c r="M3354"/>
    </row>
    <row r="3355" spans="2:13" x14ac:dyDescent="0.35">
      <c r="B3355" s="6" t="s">
        <v>11454</v>
      </c>
      <c r="C3355" s="8">
        <v>0</v>
      </c>
      <c r="L3355"/>
      <c r="M3355"/>
    </row>
    <row r="3356" spans="2:13" x14ac:dyDescent="0.35">
      <c r="B3356" s="6" t="s">
        <v>14970</v>
      </c>
      <c r="C3356" s="8">
        <v>0</v>
      </c>
      <c r="L3356"/>
      <c r="M3356"/>
    </row>
    <row r="3357" spans="2:13" x14ac:dyDescent="0.35">
      <c r="B3357" s="6" t="s">
        <v>11455</v>
      </c>
      <c r="C3357" s="8">
        <v>0</v>
      </c>
      <c r="L3357"/>
      <c r="M3357"/>
    </row>
    <row r="3358" spans="2:13" x14ac:dyDescent="0.35">
      <c r="B3358" s="6" t="s">
        <v>14974</v>
      </c>
      <c r="C3358" s="8">
        <v>0</v>
      </c>
      <c r="L3358"/>
      <c r="M3358"/>
    </row>
    <row r="3359" spans="2:13" x14ac:dyDescent="0.35">
      <c r="B3359" s="6" t="s">
        <v>11456</v>
      </c>
      <c r="C3359" s="8">
        <v>0</v>
      </c>
      <c r="L3359"/>
      <c r="M3359"/>
    </row>
    <row r="3360" spans="2:13" x14ac:dyDescent="0.35">
      <c r="B3360" s="6" t="s">
        <v>14978</v>
      </c>
      <c r="C3360" s="8">
        <v>0</v>
      </c>
      <c r="L3360"/>
      <c r="M3360"/>
    </row>
    <row r="3361" spans="2:13" x14ac:dyDescent="0.35">
      <c r="B3361" s="6" t="s">
        <v>11457</v>
      </c>
      <c r="C3361" s="8">
        <v>0</v>
      </c>
      <c r="L3361"/>
      <c r="M3361"/>
    </row>
    <row r="3362" spans="2:13" x14ac:dyDescent="0.35">
      <c r="B3362" s="6" t="s">
        <v>14982</v>
      </c>
      <c r="C3362" s="8">
        <v>0</v>
      </c>
      <c r="L3362"/>
      <c r="M3362"/>
    </row>
    <row r="3363" spans="2:13" x14ac:dyDescent="0.35">
      <c r="B3363" s="6" t="s">
        <v>9994</v>
      </c>
      <c r="C3363" s="8">
        <v>0</v>
      </c>
      <c r="L3363"/>
      <c r="M3363"/>
    </row>
    <row r="3364" spans="2:13" x14ac:dyDescent="0.35">
      <c r="B3364" s="6" t="s">
        <v>14986</v>
      </c>
      <c r="C3364" s="8">
        <v>0</v>
      </c>
      <c r="L3364"/>
      <c r="M3364"/>
    </row>
    <row r="3365" spans="2:13" x14ac:dyDescent="0.35">
      <c r="B3365" s="6" t="s">
        <v>11459</v>
      </c>
      <c r="C3365" s="8">
        <v>0</v>
      </c>
      <c r="L3365"/>
      <c r="M3365"/>
    </row>
    <row r="3366" spans="2:13" x14ac:dyDescent="0.35">
      <c r="B3366" s="6" t="s">
        <v>14990</v>
      </c>
      <c r="C3366" s="8">
        <v>0</v>
      </c>
      <c r="L3366"/>
      <c r="M3366"/>
    </row>
    <row r="3367" spans="2:13" x14ac:dyDescent="0.35">
      <c r="B3367" s="6" t="s">
        <v>11460</v>
      </c>
      <c r="C3367" s="8">
        <v>0</v>
      </c>
      <c r="L3367"/>
      <c r="M3367"/>
    </row>
    <row r="3368" spans="2:13" x14ac:dyDescent="0.35">
      <c r="B3368" s="6" t="s">
        <v>14994</v>
      </c>
      <c r="C3368" s="8">
        <v>0</v>
      </c>
      <c r="L3368"/>
      <c r="M3368"/>
    </row>
    <row r="3369" spans="2:13" x14ac:dyDescent="0.35">
      <c r="B3369" s="6" t="s">
        <v>11461</v>
      </c>
      <c r="C3369" s="8">
        <v>0</v>
      </c>
      <c r="L3369"/>
      <c r="M3369"/>
    </row>
    <row r="3370" spans="2:13" x14ac:dyDescent="0.35">
      <c r="B3370" s="6" t="s">
        <v>14998</v>
      </c>
      <c r="C3370" s="8">
        <v>0</v>
      </c>
      <c r="L3370"/>
      <c r="M3370"/>
    </row>
    <row r="3371" spans="2:13" x14ac:dyDescent="0.35">
      <c r="B3371" s="6" t="s">
        <v>11462</v>
      </c>
      <c r="C3371" s="8">
        <v>0</v>
      </c>
      <c r="L3371"/>
      <c r="M3371"/>
    </row>
    <row r="3372" spans="2:13" x14ac:dyDescent="0.35">
      <c r="B3372" s="6" t="s">
        <v>15002</v>
      </c>
      <c r="C3372" s="8">
        <v>0</v>
      </c>
      <c r="L3372"/>
      <c r="M3372"/>
    </row>
    <row r="3373" spans="2:13" x14ac:dyDescent="0.35">
      <c r="B3373" s="6" t="s">
        <v>11463</v>
      </c>
      <c r="C3373" s="8">
        <v>0</v>
      </c>
      <c r="L3373"/>
      <c r="M3373"/>
    </row>
    <row r="3374" spans="2:13" x14ac:dyDescent="0.35">
      <c r="B3374" s="6" t="s">
        <v>15006</v>
      </c>
      <c r="C3374" s="8">
        <v>0</v>
      </c>
      <c r="L3374"/>
      <c r="M3374"/>
    </row>
    <row r="3375" spans="2:13" x14ac:dyDescent="0.35">
      <c r="B3375" s="6" t="s">
        <v>11464</v>
      </c>
      <c r="C3375" s="8">
        <v>0</v>
      </c>
      <c r="L3375"/>
      <c r="M3375"/>
    </row>
    <row r="3376" spans="2:13" x14ac:dyDescent="0.35">
      <c r="B3376" s="6" t="s">
        <v>15010</v>
      </c>
      <c r="C3376" s="8">
        <v>0</v>
      </c>
      <c r="L3376"/>
      <c r="M3376"/>
    </row>
    <row r="3377" spans="2:13" x14ac:dyDescent="0.35">
      <c r="B3377" s="6" t="s">
        <v>11465</v>
      </c>
      <c r="C3377" s="8">
        <v>0</v>
      </c>
      <c r="L3377"/>
      <c r="M3377"/>
    </row>
    <row r="3378" spans="2:13" x14ac:dyDescent="0.35">
      <c r="B3378" s="6" t="s">
        <v>9874</v>
      </c>
      <c r="C3378" s="8">
        <v>0</v>
      </c>
      <c r="L3378"/>
      <c r="M3378"/>
    </row>
    <row r="3379" spans="2:13" x14ac:dyDescent="0.35">
      <c r="B3379" s="6" t="s">
        <v>11466</v>
      </c>
      <c r="C3379" s="8">
        <v>0</v>
      </c>
      <c r="L3379"/>
      <c r="M3379"/>
    </row>
    <row r="3380" spans="2:13" x14ac:dyDescent="0.35">
      <c r="B3380" s="6" t="s">
        <v>15018</v>
      </c>
      <c r="C3380" s="8">
        <v>0</v>
      </c>
      <c r="L3380"/>
      <c r="M3380"/>
    </row>
    <row r="3381" spans="2:13" x14ac:dyDescent="0.35">
      <c r="B3381" s="6" t="s">
        <v>11467</v>
      </c>
      <c r="C3381" s="8">
        <v>0</v>
      </c>
      <c r="L3381"/>
      <c r="M3381"/>
    </row>
    <row r="3382" spans="2:13" x14ac:dyDescent="0.35">
      <c r="B3382" s="6" t="s">
        <v>15022</v>
      </c>
      <c r="C3382" s="8">
        <v>0</v>
      </c>
      <c r="L3382"/>
      <c r="M3382"/>
    </row>
    <row r="3383" spans="2:13" x14ac:dyDescent="0.35">
      <c r="B3383" s="6" t="s">
        <v>11468</v>
      </c>
      <c r="C3383" s="8">
        <v>0</v>
      </c>
      <c r="L3383"/>
      <c r="M3383"/>
    </row>
    <row r="3384" spans="2:13" x14ac:dyDescent="0.35">
      <c r="B3384" s="6" t="s">
        <v>15026</v>
      </c>
      <c r="C3384" s="8">
        <v>0</v>
      </c>
      <c r="L3384"/>
      <c r="M3384"/>
    </row>
    <row r="3385" spans="2:13" x14ac:dyDescent="0.35">
      <c r="B3385" s="6" t="s">
        <v>11469</v>
      </c>
      <c r="C3385" s="8">
        <v>0</v>
      </c>
      <c r="L3385"/>
      <c r="M3385"/>
    </row>
    <row r="3386" spans="2:13" x14ac:dyDescent="0.35">
      <c r="B3386" s="6" t="s">
        <v>15030</v>
      </c>
      <c r="C3386" s="8">
        <v>0</v>
      </c>
      <c r="L3386"/>
      <c r="M3386"/>
    </row>
    <row r="3387" spans="2:13" x14ac:dyDescent="0.35">
      <c r="B3387" s="6" t="s">
        <v>11470</v>
      </c>
      <c r="C3387" s="8">
        <v>0</v>
      </c>
      <c r="L3387"/>
      <c r="M3387"/>
    </row>
    <row r="3388" spans="2:13" x14ac:dyDescent="0.35">
      <c r="B3388" s="6" t="s">
        <v>15034</v>
      </c>
      <c r="C3388" s="8">
        <v>0</v>
      </c>
      <c r="L3388"/>
      <c r="M3388"/>
    </row>
    <row r="3389" spans="2:13" x14ac:dyDescent="0.35">
      <c r="B3389" s="6" t="s">
        <v>9801</v>
      </c>
      <c r="C3389" s="8">
        <v>0</v>
      </c>
      <c r="L3389"/>
      <c r="M3389"/>
    </row>
    <row r="3390" spans="2:13" x14ac:dyDescent="0.35">
      <c r="B3390" s="6" t="s">
        <v>15038</v>
      </c>
      <c r="C3390" s="8">
        <v>0</v>
      </c>
      <c r="L3390"/>
      <c r="M3390"/>
    </row>
    <row r="3391" spans="2:13" x14ac:dyDescent="0.35">
      <c r="B3391" s="6" t="s">
        <v>11472</v>
      </c>
      <c r="C3391" s="8">
        <v>0</v>
      </c>
      <c r="L3391"/>
      <c r="M3391"/>
    </row>
    <row r="3392" spans="2:13" x14ac:dyDescent="0.35">
      <c r="B3392" s="6" t="s">
        <v>15042</v>
      </c>
      <c r="C3392" s="8">
        <v>0</v>
      </c>
      <c r="L3392"/>
      <c r="M3392"/>
    </row>
    <row r="3393" spans="2:13" x14ac:dyDescent="0.35">
      <c r="B3393" s="6" t="s">
        <v>11473</v>
      </c>
      <c r="C3393" s="8">
        <v>0</v>
      </c>
      <c r="L3393"/>
      <c r="M3393"/>
    </row>
    <row r="3394" spans="2:13" x14ac:dyDescent="0.35">
      <c r="B3394" s="6" t="s">
        <v>15046</v>
      </c>
      <c r="C3394" s="8">
        <v>0</v>
      </c>
      <c r="L3394"/>
      <c r="M3394"/>
    </row>
    <row r="3395" spans="2:13" x14ac:dyDescent="0.35">
      <c r="B3395" s="6" t="s">
        <v>11474</v>
      </c>
      <c r="C3395" s="8">
        <v>0</v>
      </c>
      <c r="L3395"/>
      <c r="M3395"/>
    </row>
    <row r="3396" spans="2:13" x14ac:dyDescent="0.35">
      <c r="B3396" s="6" t="s">
        <v>15050</v>
      </c>
      <c r="C3396" s="8">
        <v>0</v>
      </c>
      <c r="L3396"/>
      <c r="M3396"/>
    </row>
    <row r="3397" spans="2:13" x14ac:dyDescent="0.35">
      <c r="B3397" s="6" t="s">
        <v>11475</v>
      </c>
      <c r="C3397" s="8">
        <v>0</v>
      </c>
      <c r="L3397"/>
      <c r="M3397"/>
    </row>
    <row r="3398" spans="2:13" x14ac:dyDescent="0.35">
      <c r="B3398" s="6" t="s">
        <v>15054</v>
      </c>
      <c r="C3398" s="8">
        <v>0</v>
      </c>
      <c r="L3398"/>
      <c r="M3398"/>
    </row>
    <row r="3399" spans="2:13" x14ac:dyDescent="0.35">
      <c r="B3399" s="6" t="s">
        <v>11476</v>
      </c>
      <c r="C3399" s="8">
        <v>0</v>
      </c>
      <c r="L3399"/>
      <c r="M3399"/>
    </row>
    <row r="3400" spans="2:13" x14ac:dyDescent="0.35">
      <c r="B3400" s="6" t="s">
        <v>15058</v>
      </c>
      <c r="C3400" s="8">
        <v>0</v>
      </c>
      <c r="L3400"/>
      <c r="M3400"/>
    </row>
    <row r="3401" spans="2:13" x14ac:dyDescent="0.35">
      <c r="B3401" s="6" t="s">
        <v>11477</v>
      </c>
      <c r="C3401" s="8">
        <v>0</v>
      </c>
      <c r="L3401"/>
      <c r="M3401"/>
    </row>
    <row r="3402" spans="2:13" x14ac:dyDescent="0.35">
      <c r="B3402" s="6" t="s">
        <v>15062</v>
      </c>
      <c r="C3402" s="8">
        <v>0</v>
      </c>
      <c r="L3402"/>
      <c r="M3402"/>
    </row>
    <row r="3403" spans="2:13" x14ac:dyDescent="0.35">
      <c r="B3403" s="6" t="s">
        <v>11478</v>
      </c>
      <c r="C3403" s="8">
        <v>0</v>
      </c>
      <c r="L3403"/>
      <c r="M3403"/>
    </row>
    <row r="3404" spans="2:13" x14ac:dyDescent="0.35">
      <c r="B3404" s="6" t="s">
        <v>15066</v>
      </c>
      <c r="C3404" s="8">
        <v>0</v>
      </c>
      <c r="L3404"/>
      <c r="M3404"/>
    </row>
    <row r="3405" spans="2:13" x14ac:dyDescent="0.35">
      <c r="B3405" s="6" t="s">
        <v>11479</v>
      </c>
      <c r="C3405" s="8">
        <v>0</v>
      </c>
      <c r="L3405"/>
      <c r="M3405"/>
    </row>
    <row r="3406" spans="2:13" x14ac:dyDescent="0.35">
      <c r="B3406" s="6" t="s">
        <v>15070</v>
      </c>
      <c r="C3406" s="8">
        <v>0</v>
      </c>
      <c r="L3406"/>
      <c r="M3406"/>
    </row>
    <row r="3407" spans="2:13" x14ac:dyDescent="0.35">
      <c r="B3407" s="6" t="s">
        <v>9802</v>
      </c>
      <c r="C3407" s="8">
        <v>0</v>
      </c>
      <c r="L3407"/>
      <c r="M3407"/>
    </row>
    <row r="3408" spans="2:13" x14ac:dyDescent="0.35">
      <c r="B3408" s="6" t="s">
        <v>15074</v>
      </c>
      <c r="C3408" s="8">
        <v>0</v>
      </c>
      <c r="L3408"/>
      <c r="M3408"/>
    </row>
    <row r="3409" spans="2:13" x14ac:dyDescent="0.35">
      <c r="B3409" s="6" t="s">
        <v>11481</v>
      </c>
      <c r="C3409" s="8">
        <v>0</v>
      </c>
      <c r="L3409"/>
      <c r="M3409"/>
    </row>
    <row r="3410" spans="2:13" x14ac:dyDescent="0.35">
      <c r="B3410" s="6" t="s">
        <v>10103</v>
      </c>
      <c r="C3410" s="8">
        <v>0</v>
      </c>
      <c r="L3410"/>
      <c r="M3410"/>
    </row>
    <row r="3411" spans="2:13" x14ac:dyDescent="0.35">
      <c r="B3411" s="6" t="s">
        <v>11482</v>
      </c>
      <c r="C3411" s="8">
        <v>0</v>
      </c>
      <c r="L3411"/>
      <c r="M3411"/>
    </row>
    <row r="3412" spans="2:13" x14ac:dyDescent="0.35">
      <c r="B3412" s="6" t="s">
        <v>15082</v>
      </c>
      <c r="C3412" s="8">
        <v>0</v>
      </c>
      <c r="L3412"/>
      <c r="M3412"/>
    </row>
    <row r="3413" spans="2:13" x14ac:dyDescent="0.35">
      <c r="B3413" s="6" t="s">
        <v>9995</v>
      </c>
      <c r="C3413" s="8">
        <v>0</v>
      </c>
      <c r="L3413"/>
      <c r="M3413"/>
    </row>
    <row r="3414" spans="2:13" x14ac:dyDescent="0.35">
      <c r="B3414" s="6" t="s">
        <v>15086</v>
      </c>
      <c r="C3414" s="8">
        <v>0</v>
      </c>
      <c r="L3414"/>
      <c r="M3414"/>
    </row>
    <row r="3415" spans="2:13" x14ac:dyDescent="0.35">
      <c r="B3415" s="6" t="s">
        <v>11484</v>
      </c>
      <c r="C3415" s="8">
        <v>0</v>
      </c>
      <c r="L3415"/>
      <c r="M3415"/>
    </row>
    <row r="3416" spans="2:13" x14ac:dyDescent="0.35">
      <c r="B3416" s="6" t="s">
        <v>15090</v>
      </c>
      <c r="C3416" s="8">
        <v>0</v>
      </c>
      <c r="L3416"/>
      <c r="M3416"/>
    </row>
    <row r="3417" spans="2:13" x14ac:dyDescent="0.35">
      <c r="B3417" s="6" t="s">
        <v>11485</v>
      </c>
      <c r="C3417" s="8">
        <v>0</v>
      </c>
      <c r="L3417"/>
      <c r="M3417"/>
    </row>
    <row r="3418" spans="2:13" x14ac:dyDescent="0.35">
      <c r="B3418" s="6" t="s">
        <v>15094</v>
      </c>
      <c r="C3418" s="8">
        <v>0</v>
      </c>
      <c r="L3418"/>
      <c r="M3418"/>
    </row>
    <row r="3419" spans="2:13" x14ac:dyDescent="0.35">
      <c r="B3419" s="6" t="s">
        <v>11486</v>
      </c>
      <c r="C3419" s="8">
        <v>0</v>
      </c>
      <c r="L3419"/>
      <c r="M3419"/>
    </row>
    <row r="3420" spans="2:13" x14ac:dyDescent="0.35">
      <c r="B3420" s="6" t="s">
        <v>15098</v>
      </c>
      <c r="C3420" s="8">
        <v>0</v>
      </c>
      <c r="L3420"/>
      <c r="M3420"/>
    </row>
    <row r="3421" spans="2:13" x14ac:dyDescent="0.35">
      <c r="B3421" s="6" t="s">
        <v>11487</v>
      </c>
      <c r="C3421" s="8">
        <v>0</v>
      </c>
      <c r="L3421"/>
      <c r="M3421"/>
    </row>
    <row r="3422" spans="2:13" x14ac:dyDescent="0.35">
      <c r="B3422" s="6" t="s">
        <v>15102</v>
      </c>
      <c r="C3422" s="8">
        <v>0</v>
      </c>
      <c r="L3422"/>
      <c r="M3422"/>
    </row>
    <row r="3423" spans="2:13" x14ac:dyDescent="0.35">
      <c r="B3423" s="6" t="s">
        <v>11488</v>
      </c>
      <c r="C3423" s="8">
        <v>0</v>
      </c>
      <c r="L3423"/>
      <c r="M3423"/>
    </row>
    <row r="3424" spans="2:13" x14ac:dyDescent="0.35">
      <c r="B3424" s="6" t="s">
        <v>15106</v>
      </c>
      <c r="C3424" s="8">
        <v>0</v>
      </c>
      <c r="L3424"/>
      <c r="M3424"/>
    </row>
    <row r="3425" spans="2:13" x14ac:dyDescent="0.35">
      <c r="B3425" s="6" t="s">
        <v>11489</v>
      </c>
      <c r="C3425" s="8">
        <v>0</v>
      </c>
      <c r="L3425"/>
      <c r="M3425"/>
    </row>
    <row r="3426" spans="2:13" x14ac:dyDescent="0.35">
      <c r="B3426" s="6" t="s">
        <v>15110</v>
      </c>
      <c r="C3426" s="8">
        <v>0</v>
      </c>
      <c r="L3426"/>
      <c r="M3426"/>
    </row>
    <row r="3427" spans="2:13" x14ac:dyDescent="0.35">
      <c r="B3427" s="6" t="s">
        <v>11490</v>
      </c>
      <c r="C3427" s="8">
        <v>0</v>
      </c>
      <c r="L3427"/>
      <c r="M3427"/>
    </row>
    <row r="3428" spans="2:13" x14ac:dyDescent="0.35">
      <c r="B3428" s="6" t="s">
        <v>15114</v>
      </c>
      <c r="C3428" s="8">
        <v>0</v>
      </c>
      <c r="L3428"/>
      <c r="M3428"/>
    </row>
    <row r="3429" spans="2:13" x14ac:dyDescent="0.35">
      <c r="B3429" s="6" t="s">
        <v>11491</v>
      </c>
      <c r="C3429" s="8">
        <v>0</v>
      </c>
      <c r="L3429"/>
      <c r="M3429"/>
    </row>
    <row r="3430" spans="2:13" x14ac:dyDescent="0.35">
      <c r="B3430" s="6" t="s">
        <v>9879</v>
      </c>
      <c r="C3430" s="8">
        <v>0</v>
      </c>
      <c r="L3430"/>
      <c r="M3430"/>
    </row>
    <row r="3431" spans="2:13" x14ac:dyDescent="0.35">
      <c r="B3431" s="6" t="s">
        <v>11492</v>
      </c>
      <c r="C3431" s="8">
        <v>0</v>
      </c>
      <c r="L3431"/>
      <c r="M3431"/>
    </row>
    <row r="3432" spans="2:13" x14ac:dyDescent="0.35">
      <c r="B3432" s="6" t="s">
        <v>15122</v>
      </c>
      <c r="C3432" s="8">
        <v>0</v>
      </c>
      <c r="L3432"/>
      <c r="M3432"/>
    </row>
    <row r="3433" spans="2:13" x14ac:dyDescent="0.35">
      <c r="B3433" s="6" t="s">
        <v>11493</v>
      </c>
      <c r="C3433" s="8">
        <v>0</v>
      </c>
      <c r="L3433"/>
      <c r="M3433"/>
    </row>
    <row r="3434" spans="2:13" x14ac:dyDescent="0.35">
      <c r="B3434" s="6" t="s">
        <v>15126</v>
      </c>
      <c r="C3434" s="8">
        <v>0</v>
      </c>
      <c r="L3434"/>
      <c r="M3434"/>
    </row>
    <row r="3435" spans="2:13" x14ac:dyDescent="0.35">
      <c r="B3435" s="6" t="s">
        <v>11494</v>
      </c>
      <c r="C3435" s="8">
        <v>0</v>
      </c>
      <c r="L3435"/>
      <c r="M3435"/>
    </row>
    <row r="3436" spans="2:13" x14ac:dyDescent="0.35">
      <c r="B3436" s="6" t="s">
        <v>15130</v>
      </c>
      <c r="C3436" s="8">
        <v>0</v>
      </c>
      <c r="L3436"/>
      <c r="M3436"/>
    </row>
    <row r="3437" spans="2:13" x14ac:dyDescent="0.35">
      <c r="B3437" s="6" t="s">
        <v>11495</v>
      </c>
      <c r="C3437" s="8">
        <v>0</v>
      </c>
      <c r="L3437"/>
      <c r="M3437"/>
    </row>
    <row r="3438" spans="2:13" x14ac:dyDescent="0.35">
      <c r="B3438" s="6" t="s">
        <v>15134</v>
      </c>
      <c r="C3438" s="8">
        <v>0</v>
      </c>
      <c r="L3438"/>
      <c r="M3438"/>
    </row>
    <row r="3439" spans="2:13" x14ac:dyDescent="0.35">
      <c r="B3439" s="6" t="s">
        <v>11496</v>
      </c>
      <c r="C3439" s="8">
        <v>0</v>
      </c>
      <c r="L3439"/>
      <c r="M3439"/>
    </row>
    <row r="3440" spans="2:13" x14ac:dyDescent="0.35">
      <c r="B3440" s="6" t="s">
        <v>15138</v>
      </c>
      <c r="C3440" s="8">
        <v>0</v>
      </c>
      <c r="L3440"/>
      <c r="M3440"/>
    </row>
    <row r="3441" spans="2:13" x14ac:dyDescent="0.35">
      <c r="B3441" s="6" t="s">
        <v>11497</v>
      </c>
      <c r="C3441" s="8">
        <v>0</v>
      </c>
      <c r="L3441"/>
      <c r="M3441"/>
    </row>
    <row r="3442" spans="2:13" x14ac:dyDescent="0.35">
      <c r="B3442" s="6" t="s">
        <v>15142</v>
      </c>
      <c r="C3442" s="8">
        <v>0</v>
      </c>
      <c r="L3442"/>
      <c r="M3442"/>
    </row>
    <row r="3443" spans="2:13" x14ac:dyDescent="0.35">
      <c r="B3443" s="6" t="s">
        <v>9996</v>
      </c>
      <c r="C3443" s="8">
        <v>0</v>
      </c>
      <c r="L3443"/>
      <c r="M3443"/>
    </row>
    <row r="3444" spans="2:13" x14ac:dyDescent="0.35">
      <c r="B3444" s="6" t="s">
        <v>15146</v>
      </c>
      <c r="C3444" s="8">
        <v>0</v>
      </c>
      <c r="L3444"/>
      <c r="M3444"/>
    </row>
    <row r="3445" spans="2:13" x14ac:dyDescent="0.35">
      <c r="B3445" s="6" t="s">
        <v>11499</v>
      </c>
      <c r="C3445" s="8">
        <v>0</v>
      </c>
      <c r="L3445"/>
      <c r="M3445"/>
    </row>
    <row r="3446" spans="2:13" x14ac:dyDescent="0.35">
      <c r="B3446" s="6" t="s">
        <v>15150</v>
      </c>
      <c r="C3446" s="8">
        <v>0</v>
      </c>
      <c r="L3446"/>
      <c r="M3446"/>
    </row>
    <row r="3447" spans="2:13" x14ac:dyDescent="0.35">
      <c r="B3447" s="6" t="s">
        <v>11500</v>
      </c>
      <c r="C3447" s="8">
        <v>0</v>
      </c>
      <c r="L3447"/>
      <c r="M3447"/>
    </row>
    <row r="3448" spans="2:13" x14ac:dyDescent="0.35">
      <c r="B3448" s="6" t="s">
        <v>15154</v>
      </c>
      <c r="C3448" s="8">
        <v>0</v>
      </c>
      <c r="L3448"/>
      <c r="M3448"/>
    </row>
    <row r="3449" spans="2:13" x14ac:dyDescent="0.35">
      <c r="B3449" s="6" t="s">
        <v>11501</v>
      </c>
      <c r="C3449" s="8">
        <v>0</v>
      </c>
      <c r="L3449"/>
      <c r="M3449"/>
    </row>
    <row r="3450" spans="2:13" x14ac:dyDescent="0.35">
      <c r="B3450" s="6" t="s">
        <v>15158</v>
      </c>
      <c r="C3450" s="8">
        <v>0</v>
      </c>
      <c r="L3450"/>
      <c r="M3450"/>
    </row>
    <row r="3451" spans="2:13" x14ac:dyDescent="0.35">
      <c r="B3451" s="6" t="s">
        <v>11502</v>
      </c>
      <c r="C3451" s="8">
        <v>0</v>
      </c>
      <c r="L3451"/>
      <c r="M3451"/>
    </row>
    <row r="3452" spans="2:13" x14ac:dyDescent="0.35">
      <c r="B3452" s="6" t="s">
        <v>15162</v>
      </c>
      <c r="C3452" s="8">
        <v>0</v>
      </c>
      <c r="L3452"/>
      <c r="M3452"/>
    </row>
    <row r="3453" spans="2:13" x14ac:dyDescent="0.35">
      <c r="B3453" s="6" t="s">
        <v>11503</v>
      </c>
      <c r="C3453" s="8">
        <v>0</v>
      </c>
      <c r="L3453"/>
      <c r="M3453"/>
    </row>
    <row r="3454" spans="2:13" x14ac:dyDescent="0.35">
      <c r="B3454" s="6" t="s">
        <v>15166</v>
      </c>
      <c r="C3454" s="8">
        <v>0</v>
      </c>
      <c r="L3454"/>
      <c r="M3454"/>
    </row>
    <row r="3455" spans="2:13" x14ac:dyDescent="0.35">
      <c r="B3455" s="6" t="s">
        <v>11504</v>
      </c>
      <c r="C3455" s="8">
        <v>0</v>
      </c>
      <c r="L3455"/>
      <c r="M3455"/>
    </row>
    <row r="3456" spans="2:13" x14ac:dyDescent="0.35">
      <c r="B3456" s="6" t="s">
        <v>15170</v>
      </c>
      <c r="C3456" s="8">
        <v>0</v>
      </c>
      <c r="L3456"/>
      <c r="M3456"/>
    </row>
    <row r="3457" spans="2:13" x14ac:dyDescent="0.35">
      <c r="B3457" s="6" t="s">
        <v>11505</v>
      </c>
      <c r="C3457" s="8">
        <v>0</v>
      </c>
      <c r="L3457"/>
      <c r="M3457"/>
    </row>
    <row r="3458" spans="2:13" x14ac:dyDescent="0.35">
      <c r="B3458" s="6" t="s">
        <v>15174</v>
      </c>
      <c r="C3458" s="8">
        <v>0</v>
      </c>
      <c r="L3458"/>
      <c r="M3458"/>
    </row>
    <row r="3459" spans="2:13" x14ac:dyDescent="0.35">
      <c r="B3459" s="6" t="s">
        <v>11506</v>
      </c>
      <c r="C3459" s="8">
        <v>0</v>
      </c>
      <c r="L3459"/>
      <c r="M3459"/>
    </row>
    <row r="3460" spans="2:13" x14ac:dyDescent="0.35">
      <c r="B3460" s="6" t="s">
        <v>15178</v>
      </c>
      <c r="C3460" s="8">
        <v>0</v>
      </c>
      <c r="L3460"/>
      <c r="M3460"/>
    </row>
    <row r="3461" spans="2:13" x14ac:dyDescent="0.35">
      <c r="B3461" s="6" t="s">
        <v>11507</v>
      </c>
      <c r="C3461" s="8">
        <v>0</v>
      </c>
      <c r="L3461"/>
      <c r="M3461"/>
    </row>
    <row r="3462" spans="2:13" x14ac:dyDescent="0.35">
      <c r="B3462" s="6" t="s">
        <v>15182</v>
      </c>
      <c r="C3462" s="8">
        <v>0</v>
      </c>
      <c r="L3462"/>
      <c r="M3462"/>
    </row>
    <row r="3463" spans="2:13" x14ac:dyDescent="0.35">
      <c r="B3463" s="6" t="s">
        <v>11508</v>
      </c>
      <c r="C3463" s="8">
        <v>0</v>
      </c>
      <c r="L3463"/>
      <c r="M3463"/>
    </row>
    <row r="3464" spans="2:13" x14ac:dyDescent="0.35">
      <c r="B3464" s="6" t="s">
        <v>15186</v>
      </c>
      <c r="C3464" s="8">
        <v>0</v>
      </c>
      <c r="L3464"/>
      <c r="M3464"/>
    </row>
    <row r="3465" spans="2:13" x14ac:dyDescent="0.35">
      <c r="B3465" s="6" t="s">
        <v>11509</v>
      </c>
      <c r="C3465" s="8">
        <v>0</v>
      </c>
      <c r="L3465"/>
      <c r="M3465"/>
    </row>
    <row r="3466" spans="2:13" x14ac:dyDescent="0.35">
      <c r="B3466" s="6" t="s">
        <v>15190</v>
      </c>
      <c r="C3466" s="8">
        <v>0</v>
      </c>
      <c r="L3466"/>
      <c r="M3466"/>
    </row>
    <row r="3467" spans="2:13" x14ac:dyDescent="0.35">
      <c r="B3467" s="6" t="s">
        <v>11510</v>
      </c>
      <c r="C3467" s="8">
        <v>0</v>
      </c>
      <c r="L3467"/>
      <c r="M3467"/>
    </row>
    <row r="3468" spans="2:13" x14ac:dyDescent="0.35">
      <c r="B3468" s="6" t="s">
        <v>15194</v>
      </c>
      <c r="C3468" s="8">
        <v>0</v>
      </c>
      <c r="L3468"/>
      <c r="M3468"/>
    </row>
    <row r="3469" spans="2:13" x14ac:dyDescent="0.35">
      <c r="B3469" s="6" t="s">
        <v>11511</v>
      </c>
      <c r="C3469" s="8">
        <v>0</v>
      </c>
      <c r="L3469"/>
      <c r="M3469"/>
    </row>
    <row r="3470" spans="2:13" x14ac:dyDescent="0.35">
      <c r="B3470" s="6" t="s">
        <v>15198</v>
      </c>
      <c r="C3470" s="8">
        <v>0</v>
      </c>
      <c r="L3470"/>
      <c r="M3470"/>
    </row>
    <row r="3471" spans="2:13" x14ac:dyDescent="0.35">
      <c r="B3471" s="6" t="s">
        <v>11512</v>
      </c>
      <c r="C3471" s="8">
        <v>0</v>
      </c>
      <c r="L3471"/>
      <c r="M3471"/>
    </row>
    <row r="3472" spans="2:13" x14ac:dyDescent="0.35">
      <c r="B3472" s="6" t="s">
        <v>15202</v>
      </c>
      <c r="C3472" s="8">
        <v>0</v>
      </c>
      <c r="L3472"/>
      <c r="M3472"/>
    </row>
    <row r="3473" spans="2:13" x14ac:dyDescent="0.35">
      <c r="B3473" s="6" t="s">
        <v>11513</v>
      </c>
      <c r="C3473" s="8">
        <v>0</v>
      </c>
      <c r="L3473"/>
      <c r="M3473"/>
    </row>
    <row r="3474" spans="2:13" x14ac:dyDescent="0.35">
      <c r="B3474" s="6" t="s">
        <v>15206</v>
      </c>
      <c r="C3474" s="8">
        <v>0</v>
      </c>
      <c r="L3474"/>
      <c r="M3474"/>
    </row>
    <row r="3475" spans="2:13" x14ac:dyDescent="0.35">
      <c r="B3475" s="6" t="s">
        <v>11514</v>
      </c>
      <c r="C3475" s="8">
        <v>0</v>
      </c>
      <c r="L3475"/>
      <c r="M3475"/>
    </row>
    <row r="3476" spans="2:13" x14ac:dyDescent="0.35">
      <c r="B3476" s="6" t="s">
        <v>15210</v>
      </c>
      <c r="C3476" s="8">
        <v>0</v>
      </c>
      <c r="L3476"/>
      <c r="M3476"/>
    </row>
    <row r="3477" spans="2:13" x14ac:dyDescent="0.35">
      <c r="B3477" s="6" t="s">
        <v>11515</v>
      </c>
      <c r="C3477" s="8">
        <v>0</v>
      </c>
      <c r="L3477"/>
      <c r="M3477"/>
    </row>
    <row r="3478" spans="2:13" x14ac:dyDescent="0.35">
      <c r="B3478" s="6" t="s">
        <v>15214</v>
      </c>
      <c r="C3478" s="8">
        <v>0</v>
      </c>
      <c r="L3478"/>
      <c r="M3478"/>
    </row>
    <row r="3479" spans="2:13" x14ac:dyDescent="0.35">
      <c r="B3479" s="6" t="s">
        <v>11516</v>
      </c>
      <c r="C3479" s="8">
        <v>0</v>
      </c>
      <c r="L3479"/>
      <c r="M3479"/>
    </row>
    <row r="3480" spans="2:13" x14ac:dyDescent="0.35">
      <c r="B3480" s="6" t="s">
        <v>15218</v>
      </c>
      <c r="C3480" s="8">
        <v>0</v>
      </c>
      <c r="L3480"/>
      <c r="M3480"/>
    </row>
    <row r="3481" spans="2:13" x14ac:dyDescent="0.35">
      <c r="B3481" s="6" t="s">
        <v>9997</v>
      </c>
      <c r="C3481" s="8">
        <v>0</v>
      </c>
      <c r="L3481"/>
      <c r="M3481"/>
    </row>
    <row r="3482" spans="2:13" x14ac:dyDescent="0.35">
      <c r="B3482" s="6" t="s">
        <v>10105</v>
      </c>
      <c r="C3482" s="8">
        <v>0</v>
      </c>
      <c r="L3482"/>
      <c r="M3482"/>
    </row>
    <row r="3483" spans="2:13" x14ac:dyDescent="0.35">
      <c r="B3483" s="6" t="s">
        <v>11518</v>
      </c>
      <c r="C3483" s="8">
        <v>0</v>
      </c>
      <c r="L3483"/>
      <c r="M3483"/>
    </row>
    <row r="3484" spans="2:13" x14ac:dyDescent="0.35">
      <c r="B3484" s="6" t="s">
        <v>9884</v>
      </c>
      <c r="C3484" s="8">
        <v>0</v>
      </c>
      <c r="L3484"/>
      <c r="M3484"/>
    </row>
    <row r="3485" spans="2:13" x14ac:dyDescent="0.35">
      <c r="B3485" s="6" t="s">
        <v>11519</v>
      </c>
      <c r="C3485" s="8">
        <v>0</v>
      </c>
      <c r="L3485"/>
      <c r="M3485"/>
    </row>
    <row r="3486" spans="2:13" x14ac:dyDescent="0.35">
      <c r="B3486" s="6" t="s">
        <v>15230</v>
      </c>
      <c r="C3486" s="8">
        <v>0</v>
      </c>
      <c r="L3486"/>
      <c r="M3486"/>
    </row>
    <row r="3487" spans="2:13" x14ac:dyDescent="0.35">
      <c r="B3487" s="6" t="s">
        <v>11520</v>
      </c>
      <c r="C3487" s="8">
        <v>0</v>
      </c>
      <c r="L3487"/>
      <c r="M3487"/>
    </row>
    <row r="3488" spans="2:13" x14ac:dyDescent="0.35">
      <c r="B3488" s="6" t="s">
        <v>15234</v>
      </c>
      <c r="C3488" s="8">
        <v>0</v>
      </c>
      <c r="L3488"/>
      <c r="M3488"/>
    </row>
    <row r="3489" spans="2:13" x14ac:dyDescent="0.35">
      <c r="B3489" s="6" t="s">
        <v>11521</v>
      </c>
      <c r="C3489" s="8">
        <v>0</v>
      </c>
      <c r="L3489"/>
      <c r="M3489"/>
    </row>
    <row r="3490" spans="2:13" x14ac:dyDescent="0.35">
      <c r="B3490" s="6" t="s">
        <v>15238</v>
      </c>
      <c r="C3490" s="8">
        <v>0</v>
      </c>
      <c r="L3490"/>
      <c r="M3490"/>
    </row>
    <row r="3491" spans="2:13" x14ac:dyDescent="0.35">
      <c r="B3491" s="6" t="s">
        <v>11522</v>
      </c>
      <c r="C3491" s="8">
        <v>0</v>
      </c>
      <c r="L3491"/>
      <c r="M3491"/>
    </row>
    <row r="3492" spans="2:13" x14ac:dyDescent="0.35">
      <c r="B3492" s="6" t="s">
        <v>15242</v>
      </c>
      <c r="C3492" s="8">
        <v>0</v>
      </c>
      <c r="L3492"/>
      <c r="M3492"/>
    </row>
    <row r="3493" spans="2:13" x14ac:dyDescent="0.35">
      <c r="B3493" s="6" t="s">
        <v>11523</v>
      </c>
      <c r="C3493" s="8">
        <v>0</v>
      </c>
      <c r="L3493"/>
      <c r="M3493"/>
    </row>
    <row r="3494" spans="2:13" x14ac:dyDescent="0.35">
      <c r="B3494" s="6" t="s">
        <v>15246</v>
      </c>
      <c r="C3494" s="8">
        <v>0</v>
      </c>
      <c r="L3494"/>
      <c r="M3494"/>
    </row>
    <row r="3495" spans="2:13" x14ac:dyDescent="0.35">
      <c r="B3495" s="6" t="s">
        <v>11524</v>
      </c>
      <c r="C3495" s="8">
        <v>0</v>
      </c>
      <c r="L3495"/>
      <c r="M3495"/>
    </row>
    <row r="3496" spans="2:13" x14ac:dyDescent="0.35">
      <c r="B3496" s="6" t="s">
        <v>9969</v>
      </c>
      <c r="C3496" s="8">
        <v>0</v>
      </c>
      <c r="L3496"/>
      <c r="M3496"/>
    </row>
    <row r="3497" spans="2:13" x14ac:dyDescent="0.35">
      <c r="B3497" s="6" t="s">
        <v>11525</v>
      </c>
      <c r="C3497" s="8">
        <v>0</v>
      </c>
      <c r="L3497"/>
      <c r="M3497"/>
    </row>
    <row r="3498" spans="2:13" x14ac:dyDescent="0.35">
      <c r="B3498" s="6" t="s">
        <v>15254</v>
      </c>
      <c r="C3498" s="8">
        <v>0</v>
      </c>
      <c r="L3498"/>
      <c r="M3498"/>
    </row>
    <row r="3499" spans="2:13" x14ac:dyDescent="0.35">
      <c r="B3499" s="6" t="s">
        <v>11526</v>
      </c>
      <c r="C3499" s="8">
        <v>0</v>
      </c>
      <c r="L3499"/>
      <c r="M3499"/>
    </row>
    <row r="3500" spans="2:13" x14ac:dyDescent="0.35">
      <c r="B3500" s="6" t="s">
        <v>15258</v>
      </c>
      <c r="C3500" s="8">
        <v>0</v>
      </c>
      <c r="L3500"/>
      <c r="M3500"/>
    </row>
    <row r="3501" spans="2:13" x14ac:dyDescent="0.35">
      <c r="B3501" s="6" t="s">
        <v>11527</v>
      </c>
      <c r="C3501" s="8">
        <v>0</v>
      </c>
      <c r="L3501"/>
      <c r="M3501"/>
    </row>
    <row r="3502" spans="2:13" x14ac:dyDescent="0.35">
      <c r="B3502" s="6" t="s">
        <v>15262</v>
      </c>
      <c r="C3502" s="8">
        <v>0</v>
      </c>
      <c r="L3502"/>
      <c r="M3502"/>
    </row>
    <row r="3503" spans="2:13" x14ac:dyDescent="0.35">
      <c r="B3503" s="6" t="s">
        <v>11528</v>
      </c>
      <c r="C3503" s="8">
        <v>0</v>
      </c>
      <c r="L3503"/>
      <c r="M3503"/>
    </row>
    <row r="3504" spans="2:13" x14ac:dyDescent="0.35">
      <c r="B3504" s="6" t="s">
        <v>15266</v>
      </c>
      <c r="C3504" s="8">
        <v>0</v>
      </c>
      <c r="L3504"/>
      <c r="M3504"/>
    </row>
    <row r="3505" spans="2:13" x14ac:dyDescent="0.35">
      <c r="B3505" s="6" t="s">
        <v>11529</v>
      </c>
      <c r="C3505" s="8">
        <v>0</v>
      </c>
      <c r="L3505"/>
      <c r="M3505"/>
    </row>
    <row r="3506" spans="2:13" x14ac:dyDescent="0.35">
      <c r="B3506" s="6" t="s">
        <v>15270</v>
      </c>
      <c r="C3506" s="8">
        <v>0</v>
      </c>
      <c r="L3506"/>
      <c r="M3506"/>
    </row>
    <row r="3507" spans="2:13" x14ac:dyDescent="0.35">
      <c r="B3507" s="6" t="s">
        <v>11530</v>
      </c>
      <c r="C3507" s="8">
        <v>0</v>
      </c>
      <c r="L3507"/>
      <c r="M3507"/>
    </row>
    <row r="3508" spans="2:13" x14ac:dyDescent="0.35">
      <c r="B3508" s="6" t="s">
        <v>15274</v>
      </c>
      <c r="C3508" s="8">
        <v>0</v>
      </c>
      <c r="L3508"/>
      <c r="M3508"/>
    </row>
    <row r="3509" spans="2:13" x14ac:dyDescent="0.35">
      <c r="B3509" s="6" t="s">
        <v>11531</v>
      </c>
      <c r="C3509" s="8">
        <v>0</v>
      </c>
      <c r="L3509"/>
      <c r="M3509"/>
    </row>
    <row r="3510" spans="2:13" x14ac:dyDescent="0.35">
      <c r="B3510" s="6" t="s">
        <v>15278</v>
      </c>
      <c r="C3510" s="8">
        <v>0</v>
      </c>
      <c r="L3510"/>
      <c r="M3510"/>
    </row>
    <row r="3511" spans="2:13" x14ac:dyDescent="0.35">
      <c r="B3511" s="6" t="s">
        <v>11532</v>
      </c>
      <c r="C3511" s="8">
        <v>0</v>
      </c>
      <c r="L3511"/>
      <c r="M3511"/>
    </row>
    <row r="3512" spans="2:13" x14ac:dyDescent="0.35">
      <c r="B3512" s="6" t="s">
        <v>15282</v>
      </c>
      <c r="C3512" s="8">
        <v>0</v>
      </c>
      <c r="L3512"/>
      <c r="M3512"/>
    </row>
    <row r="3513" spans="2:13" x14ac:dyDescent="0.35">
      <c r="B3513" s="6" t="s">
        <v>11533</v>
      </c>
      <c r="C3513" s="8">
        <v>0</v>
      </c>
      <c r="L3513"/>
      <c r="M3513"/>
    </row>
    <row r="3514" spans="2:13" x14ac:dyDescent="0.35">
      <c r="B3514" s="6" t="s">
        <v>9886</v>
      </c>
      <c r="C3514" s="8">
        <v>0</v>
      </c>
      <c r="L3514"/>
      <c r="M3514"/>
    </row>
    <row r="3515" spans="2:13" x14ac:dyDescent="0.35">
      <c r="B3515" s="6" t="s">
        <v>11534</v>
      </c>
      <c r="C3515" s="8">
        <v>0</v>
      </c>
      <c r="L3515"/>
      <c r="M3515"/>
    </row>
    <row r="3516" spans="2:13" x14ac:dyDescent="0.35">
      <c r="B3516" s="6" t="s">
        <v>15290</v>
      </c>
      <c r="C3516" s="8">
        <v>0</v>
      </c>
      <c r="L3516"/>
      <c r="M3516"/>
    </row>
    <row r="3517" spans="2:13" x14ac:dyDescent="0.35">
      <c r="B3517" s="6" t="s">
        <v>11535</v>
      </c>
      <c r="C3517" s="8">
        <v>0</v>
      </c>
      <c r="L3517"/>
      <c r="M3517"/>
    </row>
    <row r="3518" spans="2:13" x14ac:dyDescent="0.35">
      <c r="B3518" s="6" t="s">
        <v>15294</v>
      </c>
      <c r="C3518" s="8">
        <v>0</v>
      </c>
      <c r="L3518"/>
      <c r="M3518"/>
    </row>
    <row r="3519" spans="2:13" x14ac:dyDescent="0.35">
      <c r="B3519" s="6" t="s">
        <v>11536</v>
      </c>
      <c r="C3519" s="8">
        <v>0</v>
      </c>
      <c r="L3519"/>
      <c r="M3519"/>
    </row>
    <row r="3520" spans="2:13" x14ac:dyDescent="0.35">
      <c r="B3520" s="6" t="s">
        <v>15298</v>
      </c>
      <c r="C3520" s="8">
        <v>0</v>
      </c>
      <c r="L3520"/>
      <c r="M3520"/>
    </row>
    <row r="3521" spans="2:13" x14ac:dyDescent="0.35">
      <c r="B3521" s="6" t="s">
        <v>11537</v>
      </c>
      <c r="C3521" s="8">
        <v>0</v>
      </c>
      <c r="L3521"/>
      <c r="M3521"/>
    </row>
    <row r="3522" spans="2:13" x14ac:dyDescent="0.35">
      <c r="B3522" s="6" t="s">
        <v>15302</v>
      </c>
      <c r="C3522" s="8">
        <v>0</v>
      </c>
      <c r="L3522"/>
      <c r="M3522"/>
    </row>
    <row r="3523" spans="2:13" x14ac:dyDescent="0.35">
      <c r="B3523" s="6" t="s">
        <v>9803</v>
      </c>
      <c r="C3523" s="8">
        <v>0</v>
      </c>
      <c r="L3523"/>
      <c r="M3523"/>
    </row>
    <row r="3524" spans="2:13" x14ac:dyDescent="0.35">
      <c r="B3524" s="6" t="s">
        <v>15306</v>
      </c>
      <c r="C3524" s="8">
        <v>0</v>
      </c>
      <c r="L3524"/>
      <c r="M3524"/>
    </row>
    <row r="3525" spans="2:13" x14ac:dyDescent="0.35">
      <c r="B3525" s="6" t="s">
        <v>11539</v>
      </c>
      <c r="C3525" s="8">
        <v>0</v>
      </c>
      <c r="L3525"/>
      <c r="M3525"/>
    </row>
    <row r="3526" spans="2:13" x14ac:dyDescent="0.35">
      <c r="B3526" s="6" t="s">
        <v>15310</v>
      </c>
      <c r="C3526" s="8">
        <v>0</v>
      </c>
      <c r="L3526"/>
      <c r="M3526"/>
    </row>
    <row r="3527" spans="2:13" x14ac:dyDescent="0.35">
      <c r="B3527" s="6" t="s">
        <v>11540</v>
      </c>
      <c r="C3527" s="8">
        <v>0</v>
      </c>
      <c r="L3527"/>
      <c r="M3527"/>
    </row>
    <row r="3528" spans="2:13" x14ac:dyDescent="0.35">
      <c r="B3528" s="6" t="s">
        <v>15314</v>
      </c>
      <c r="C3528" s="8">
        <v>0</v>
      </c>
      <c r="L3528"/>
      <c r="M3528"/>
    </row>
    <row r="3529" spans="2:13" x14ac:dyDescent="0.35">
      <c r="B3529" s="6" t="s">
        <v>11541</v>
      </c>
      <c r="C3529" s="8">
        <v>0</v>
      </c>
      <c r="L3529"/>
      <c r="M3529"/>
    </row>
    <row r="3530" spans="2:13" x14ac:dyDescent="0.35">
      <c r="B3530" s="6" t="s">
        <v>15318</v>
      </c>
      <c r="C3530" s="8">
        <v>0</v>
      </c>
      <c r="L3530"/>
      <c r="M3530"/>
    </row>
    <row r="3531" spans="2:13" x14ac:dyDescent="0.35">
      <c r="B3531" s="6" t="s">
        <v>11542</v>
      </c>
      <c r="C3531" s="8">
        <v>0</v>
      </c>
      <c r="L3531"/>
      <c r="M3531"/>
    </row>
    <row r="3532" spans="2:13" x14ac:dyDescent="0.35">
      <c r="B3532" s="6" t="s">
        <v>15322</v>
      </c>
      <c r="C3532" s="8">
        <v>0</v>
      </c>
      <c r="L3532"/>
      <c r="M3532"/>
    </row>
    <row r="3533" spans="2:13" x14ac:dyDescent="0.35">
      <c r="B3533" s="6" t="s">
        <v>11543</v>
      </c>
      <c r="C3533" s="8">
        <v>0</v>
      </c>
      <c r="L3533"/>
      <c r="M3533"/>
    </row>
    <row r="3534" spans="2:13" x14ac:dyDescent="0.35">
      <c r="B3534" s="6" t="s">
        <v>15326</v>
      </c>
      <c r="C3534" s="8">
        <v>0</v>
      </c>
      <c r="L3534"/>
      <c r="M3534"/>
    </row>
    <row r="3535" spans="2:13" x14ac:dyDescent="0.35">
      <c r="B3535" s="6" t="s">
        <v>11544</v>
      </c>
      <c r="C3535" s="8">
        <v>0</v>
      </c>
      <c r="L3535"/>
      <c r="M3535"/>
    </row>
    <row r="3536" spans="2:13" x14ac:dyDescent="0.35">
      <c r="B3536" s="6" t="s">
        <v>15330</v>
      </c>
      <c r="C3536" s="8">
        <v>0</v>
      </c>
      <c r="L3536"/>
      <c r="M3536"/>
    </row>
    <row r="3537" spans="2:13" x14ac:dyDescent="0.35">
      <c r="B3537" s="6" t="s">
        <v>11545</v>
      </c>
      <c r="C3537" s="8">
        <v>0</v>
      </c>
      <c r="L3537"/>
      <c r="M3537"/>
    </row>
    <row r="3538" spans="2:13" x14ac:dyDescent="0.35">
      <c r="B3538" s="6" t="s">
        <v>15334</v>
      </c>
      <c r="C3538" s="8">
        <v>0</v>
      </c>
      <c r="L3538"/>
      <c r="M3538"/>
    </row>
    <row r="3539" spans="2:13" x14ac:dyDescent="0.35">
      <c r="B3539" s="6" t="s">
        <v>11546</v>
      </c>
      <c r="C3539" s="8">
        <v>0</v>
      </c>
      <c r="L3539"/>
      <c r="M3539"/>
    </row>
    <row r="3540" spans="2:13" x14ac:dyDescent="0.35">
      <c r="B3540" s="6" t="s">
        <v>15338</v>
      </c>
      <c r="C3540" s="8">
        <v>0</v>
      </c>
      <c r="L3540"/>
      <c r="M3540"/>
    </row>
    <row r="3541" spans="2:13" x14ac:dyDescent="0.35">
      <c r="B3541" s="6" t="s">
        <v>11547</v>
      </c>
      <c r="C3541" s="8">
        <v>0</v>
      </c>
      <c r="L3541"/>
      <c r="M3541"/>
    </row>
    <row r="3542" spans="2:13" x14ac:dyDescent="0.35">
      <c r="B3542" s="6" t="s">
        <v>15342</v>
      </c>
      <c r="C3542" s="8">
        <v>0</v>
      </c>
      <c r="L3542"/>
      <c r="M3542"/>
    </row>
    <row r="3543" spans="2:13" x14ac:dyDescent="0.35">
      <c r="B3543" s="6" t="s">
        <v>11548</v>
      </c>
      <c r="C3543" s="8">
        <v>0</v>
      </c>
      <c r="L3543"/>
      <c r="M3543"/>
    </row>
    <row r="3544" spans="2:13" x14ac:dyDescent="0.35">
      <c r="B3544" s="6" t="s">
        <v>15346</v>
      </c>
      <c r="C3544" s="8">
        <v>0</v>
      </c>
      <c r="L3544"/>
      <c r="M3544"/>
    </row>
    <row r="3545" spans="2:13" x14ac:dyDescent="0.35">
      <c r="B3545" s="6" t="s">
        <v>11549</v>
      </c>
      <c r="C3545" s="8">
        <v>0</v>
      </c>
      <c r="L3545"/>
      <c r="M3545"/>
    </row>
    <row r="3546" spans="2:13" x14ac:dyDescent="0.35">
      <c r="B3546" s="6" t="s">
        <v>15350</v>
      </c>
      <c r="C3546" s="8">
        <v>0</v>
      </c>
      <c r="L3546"/>
      <c r="M3546"/>
    </row>
    <row r="3547" spans="2:13" x14ac:dyDescent="0.35">
      <c r="B3547" s="6" t="s">
        <v>11550</v>
      </c>
      <c r="C3547" s="8">
        <v>0</v>
      </c>
      <c r="L3547"/>
      <c r="M3547"/>
    </row>
    <row r="3548" spans="2:13" x14ac:dyDescent="0.35">
      <c r="B3548" s="6" t="s">
        <v>15354</v>
      </c>
      <c r="C3548" s="8">
        <v>0</v>
      </c>
      <c r="L3548"/>
      <c r="M3548"/>
    </row>
    <row r="3549" spans="2:13" x14ac:dyDescent="0.35">
      <c r="B3549" s="6" t="s">
        <v>11551</v>
      </c>
      <c r="C3549" s="8">
        <v>0</v>
      </c>
      <c r="L3549"/>
      <c r="M3549"/>
    </row>
    <row r="3550" spans="2:13" x14ac:dyDescent="0.35">
      <c r="B3550" s="6" t="s">
        <v>15358</v>
      </c>
      <c r="C3550" s="8">
        <v>0</v>
      </c>
      <c r="L3550"/>
      <c r="M3550"/>
    </row>
    <row r="3551" spans="2:13" x14ac:dyDescent="0.35">
      <c r="B3551" s="6" t="s">
        <v>11552</v>
      </c>
      <c r="C3551" s="8">
        <v>0</v>
      </c>
      <c r="L3551"/>
      <c r="M3551"/>
    </row>
    <row r="3552" spans="2:13" x14ac:dyDescent="0.35">
      <c r="B3552" s="6" t="s">
        <v>15362</v>
      </c>
      <c r="C3552" s="8">
        <v>0</v>
      </c>
      <c r="L3552"/>
      <c r="M3552"/>
    </row>
    <row r="3553" spans="2:13" x14ac:dyDescent="0.35">
      <c r="B3553" s="6" t="s">
        <v>11553</v>
      </c>
      <c r="C3553" s="8">
        <v>0</v>
      </c>
      <c r="L3553"/>
      <c r="M3553"/>
    </row>
    <row r="3554" spans="2:13" x14ac:dyDescent="0.35">
      <c r="B3554" s="6" t="s">
        <v>15366</v>
      </c>
      <c r="C3554" s="8">
        <v>0</v>
      </c>
      <c r="L3554"/>
      <c r="M3554"/>
    </row>
    <row r="3555" spans="2:13" x14ac:dyDescent="0.35">
      <c r="B3555" s="6" t="s">
        <v>11554</v>
      </c>
      <c r="C3555" s="8">
        <v>0</v>
      </c>
      <c r="L3555"/>
      <c r="M3555"/>
    </row>
    <row r="3556" spans="2:13" x14ac:dyDescent="0.35">
      <c r="B3556" s="6" t="s">
        <v>15370</v>
      </c>
      <c r="C3556" s="8">
        <v>0</v>
      </c>
      <c r="L3556"/>
      <c r="M3556"/>
    </row>
    <row r="3557" spans="2:13" x14ac:dyDescent="0.35">
      <c r="B3557" s="6" t="s">
        <v>11555</v>
      </c>
      <c r="C3557" s="8">
        <v>0</v>
      </c>
      <c r="L3557"/>
      <c r="M3557"/>
    </row>
    <row r="3558" spans="2:13" x14ac:dyDescent="0.35">
      <c r="B3558" s="6" t="s">
        <v>15374</v>
      </c>
      <c r="C3558" s="8">
        <v>0</v>
      </c>
      <c r="L3558"/>
      <c r="M3558"/>
    </row>
    <row r="3559" spans="2:13" x14ac:dyDescent="0.35">
      <c r="B3559" s="6" t="s">
        <v>10214</v>
      </c>
      <c r="C3559" s="8">
        <v>0</v>
      </c>
      <c r="L3559"/>
      <c r="M3559"/>
    </row>
    <row r="3560" spans="2:13" x14ac:dyDescent="0.35">
      <c r="B3560" s="6" t="s">
        <v>15378</v>
      </c>
      <c r="C3560" s="8">
        <v>0</v>
      </c>
      <c r="L3560"/>
      <c r="M3560"/>
    </row>
    <row r="3561" spans="2:13" x14ac:dyDescent="0.35">
      <c r="B3561" s="6" t="s">
        <v>11557</v>
      </c>
      <c r="C3561" s="8">
        <v>0</v>
      </c>
      <c r="L3561"/>
      <c r="M3561"/>
    </row>
    <row r="3562" spans="2:13" x14ac:dyDescent="0.35">
      <c r="B3562" s="6" t="s">
        <v>15382</v>
      </c>
      <c r="C3562" s="8">
        <v>0</v>
      </c>
      <c r="L3562"/>
      <c r="M3562"/>
    </row>
    <row r="3563" spans="2:13" x14ac:dyDescent="0.35">
      <c r="B3563" s="6" t="s">
        <v>11558</v>
      </c>
      <c r="C3563" s="8">
        <v>0</v>
      </c>
      <c r="L3563"/>
      <c r="M3563"/>
    </row>
    <row r="3564" spans="2:13" x14ac:dyDescent="0.35">
      <c r="B3564" s="6" t="s">
        <v>15386</v>
      </c>
      <c r="C3564" s="8">
        <v>0</v>
      </c>
      <c r="L3564"/>
      <c r="M3564"/>
    </row>
    <row r="3565" spans="2:13" x14ac:dyDescent="0.35">
      <c r="B3565" s="6" t="s">
        <v>11559</v>
      </c>
      <c r="C3565" s="8">
        <v>0</v>
      </c>
      <c r="L3565"/>
      <c r="M3565"/>
    </row>
    <row r="3566" spans="2:13" x14ac:dyDescent="0.35">
      <c r="B3566" s="6" t="s">
        <v>15390</v>
      </c>
      <c r="C3566" s="8">
        <v>0</v>
      </c>
      <c r="L3566"/>
      <c r="M3566"/>
    </row>
    <row r="3567" spans="2:13" x14ac:dyDescent="0.35">
      <c r="B3567" s="6" t="s">
        <v>11560</v>
      </c>
      <c r="C3567" s="8">
        <v>0</v>
      </c>
      <c r="L3567"/>
      <c r="M3567"/>
    </row>
    <row r="3568" spans="2:13" x14ac:dyDescent="0.35">
      <c r="B3568" s="6" t="s">
        <v>15394</v>
      </c>
      <c r="C3568" s="8">
        <v>0</v>
      </c>
      <c r="L3568"/>
      <c r="M3568"/>
    </row>
    <row r="3569" spans="2:13" x14ac:dyDescent="0.35">
      <c r="B3569" s="6" t="s">
        <v>11561</v>
      </c>
      <c r="C3569" s="8">
        <v>0</v>
      </c>
      <c r="L3569"/>
      <c r="M3569"/>
    </row>
    <row r="3570" spans="2:13" x14ac:dyDescent="0.35">
      <c r="B3570" s="6" t="s">
        <v>15398</v>
      </c>
      <c r="C3570" s="8">
        <v>0</v>
      </c>
      <c r="L3570"/>
      <c r="M3570"/>
    </row>
    <row r="3571" spans="2:13" x14ac:dyDescent="0.35">
      <c r="B3571" s="6" t="s">
        <v>11562</v>
      </c>
      <c r="C3571" s="8">
        <v>0</v>
      </c>
      <c r="L3571"/>
      <c r="M3571"/>
    </row>
    <row r="3572" spans="2:13" x14ac:dyDescent="0.35">
      <c r="B3572" s="6" t="s">
        <v>15402</v>
      </c>
      <c r="C3572" s="8">
        <v>0</v>
      </c>
      <c r="L3572"/>
      <c r="M3572"/>
    </row>
    <row r="3573" spans="2:13" x14ac:dyDescent="0.35">
      <c r="B3573" s="6" t="s">
        <v>11563</v>
      </c>
      <c r="C3573" s="8">
        <v>0</v>
      </c>
      <c r="L3573"/>
      <c r="M3573"/>
    </row>
    <row r="3574" spans="2:13" x14ac:dyDescent="0.35">
      <c r="B3574" s="6" t="s">
        <v>15406</v>
      </c>
      <c r="C3574" s="8">
        <v>0</v>
      </c>
      <c r="L3574"/>
      <c r="M3574"/>
    </row>
    <row r="3575" spans="2:13" x14ac:dyDescent="0.35">
      <c r="B3575" s="6" t="s">
        <v>11564</v>
      </c>
      <c r="C3575" s="8">
        <v>0</v>
      </c>
      <c r="L3575"/>
      <c r="M3575"/>
    </row>
    <row r="3576" spans="2:13" x14ac:dyDescent="0.35">
      <c r="B3576" s="6" t="s">
        <v>15410</v>
      </c>
      <c r="C3576" s="8">
        <v>0</v>
      </c>
      <c r="L3576"/>
      <c r="M3576"/>
    </row>
    <row r="3577" spans="2:13" x14ac:dyDescent="0.35">
      <c r="B3577" s="6" t="s">
        <v>11565</v>
      </c>
      <c r="C3577" s="8">
        <v>0</v>
      </c>
      <c r="L3577"/>
      <c r="M3577"/>
    </row>
    <row r="3578" spans="2:13" x14ac:dyDescent="0.35">
      <c r="B3578" s="6" t="s">
        <v>15414</v>
      </c>
      <c r="C3578" s="8">
        <v>0</v>
      </c>
      <c r="L3578"/>
      <c r="M3578"/>
    </row>
    <row r="3579" spans="2:13" x14ac:dyDescent="0.35">
      <c r="B3579" s="6" t="s">
        <v>11566</v>
      </c>
      <c r="C3579" s="8">
        <v>0</v>
      </c>
      <c r="L3579"/>
      <c r="M3579"/>
    </row>
    <row r="3580" spans="2:13" x14ac:dyDescent="0.35">
      <c r="B3580" s="6" t="s">
        <v>15418</v>
      </c>
      <c r="C3580" s="8">
        <v>0</v>
      </c>
      <c r="L3580"/>
      <c r="M3580"/>
    </row>
    <row r="3581" spans="2:13" x14ac:dyDescent="0.35">
      <c r="B3581" s="6" t="s">
        <v>11567</v>
      </c>
      <c r="C3581" s="8">
        <v>0</v>
      </c>
      <c r="L3581"/>
      <c r="M3581"/>
    </row>
    <row r="3582" spans="2:13" x14ac:dyDescent="0.35">
      <c r="B3582" s="6" t="s">
        <v>15422</v>
      </c>
      <c r="C3582" s="8">
        <v>0</v>
      </c>
      <c r="L3582"/>
      <c r="M3582"/>
    </row>
    <row r="3583" spans="2:13" x14ac:dyDescent="0.35">
      <c r="B3583" s="6" t="s">
        <v>11568</v>
      </c>
      <c r="C3583" s="8">
        <v>0</v>
      </c>
      <c r="L3583"/>
      <c r="M3583"/>
    </row>
    <row r="3584" spans="2:13" x14ac:dyDescent="0.35">
      <c r="B3584" s="6" t="s">
        <v>15426</v>
      </c>
      <c r="C3584" s="8">
        <v>0</v>
      </c>
      <c r="L3584"/>
      <c r="M3584"/>
    </row>
    <row r="3585" spans="2:13" x14ac:dyDescent="0.35">
      <c r="B3585" s="6" t="s">
        <v>11569</v>
      </c>
      <c r="C3585" s="8">
        <v>0</v>
      </c>
      <c r="L3585"/>
      <c r="M3585"/>
    </row>
    <row r="3586" spans="2:13" x14ac:dyDescent="0.35">
      <c r="B3586" s="6" t="s">
        <v>15430</v>
      </c>
      <c r="C3586" s="8">
        <v>0</v>
      </c>
      <c r="L3586"/>
      <c r="M3586"/>
    </row>
    <row r="3587" spans="2:13" x14ac:dyDescent="0.35">
      <c r="B3587" s="6" t="s">
        <v>9998</v>
      </c>
      <c r="C3587" s="8">
        <v>0</v>
      </c>
      <c r="L3587"/>
      <c r="M3587"/>
    </row>
    <row r="3588" spans="2:13" x14ac:dyDescent="0.35">
      <c r="B3588" s="6" t="s">
        <v>15434</v>
      </c>
      <c r="C3588" s="8">
        <v>0</v>
      </c>
      <c r="L3588"/>
      <c r="M3588"/>
    </row>
    <row r="3589" spans="2:13" x14ac:dyDescent="0.35">
      <c r="B3589" s="6" t="s">
        <v>11571</v>
      </c>
      <c r="C3589" s="8">
        <v>0</v>
      </c>
      <c r="L3589"/>
      <c r="M3589"/>
    </row>
    <row r="3590" spans="2:13" x14ac:dyDescent="0.35">
      <c r="B3590" s="6" t="s">
        <v>15438</v>
      </c>
      <c r="C3590" s="8">
        <v>0</v>
      </c>
      <c r="L3590"/>
      <c r="M3590"/>
    </row>
    <row r="3591" spans="2:13" x14ac:dyDescent="0.35">
      <c r="B3591" s="6" t="s">
        <v>11572</v>
      </c>
      <c r="C3591" s="8">
        <v>0</v>
      </c>
      <c r="L3591"/>
      <c r="M3591"/>
    </row>
    <row r="3592" spans="2:13" x14ac:dyDescent="0.35">
      <c r="B3592" s="6" t="s">
        <v>10109</v>
      </c>
      <c r="C3592" s="8">
        <v>0</v>
      </c>
      <c r="L3592"/>
      <c r="M3592"/>
    </row>
    <row r="3593" spans="2:13" x14ac:dyDescent="0.35">
      <c r="B3593" s="6" t="s">
        <v>11573</v>
      </c>
      <c r="C3593" s="8">
        <v>0</v>
      </c>
      <c r="L3593"/>
      <c r="M3593"/>
    </row>
    <row r="3594" spans="2:13" x14ac:dyDescent="0.35">
      <c r="B3594" s="6" t="s">
        <v>15446</v>
      </c>
      <c r="C3594" s="8">
        <v>0</v>
      </c>
      <c r="L3594"/>
      <c r="M3594"/>
    </row>
    <row r="3595" spans="2:13" x14ac:dyDescent="0.35">
      <c r="B3595" s="6" t="s">
        <v>11574</v>
      </c>
      <c r="C3595" s="8">
        <v>0</v>
      </c>
      <c r="L3595"/>
      <c r="M3595"/>
    </row>
    <row r="3596" spans="2:13" x14ac:dyDescent="0.35">
      <c r="B3596" s="6" t="s">
        <v>15450</v>
      </c>
      <c r="C3596" s="8">
        <v>0</v>
      </c>
      <c r="L3596"/>
      <c r="M3596"/>
    </row>
    <row r="3597" spans="2:13" x14ac:dyDescent="0.35">
      <c r="B3597" s="6" t="s">
        <v>11575</v>
      </c>
      <c r="C3597" s="8">
        <v>0</v>
      </c>
      <c r="L3597"/>
      <c r="M3597"/>
    </row>
    <row r="3598" spans="2:13" x14ac:dyDescent="0.35">
      <c r="B3598" s="6" t="s">
        <v>15454</v>
      </c>
      <c r="C3598" s="8">
        <v>0</v>
      </c>
      <c r="L3598"/>
      <c r="M3598"/>
    </row>
    <row r="3599" spans="2:13" x14ac:dyDescent="0.35">
      <c r="B3599" s="6" t="s">
        <v>11576</v>
      </c>
      <c r="C3599" s="8">
        <v>0</v>
      </c>
      <c r="L3599"/>
      <c r="M3599"/>
    </row>
    <row r="3600" spans="2:13" x14ac:dyDescent="0.35">
      <c r="B3600" s="6" t="s">
        <v>15458</v>
      </c>
      <c r="C3600" s="8">
        <v>0</v>
      </c>
      <c r="L3600"/>
      <c r="M3600"/>
    </row>
    <row r="3601" spans="2:13" x14ac:dyDescent="0.35">
      <c r="B3601" s="6" t="s">
        <v>11577</v>
      </c>
      <c r="C3601" s="8">
        <v>0</v>
      </c>
      <c r="L3601"/>
      <c r="M3601"/>
    </row>
    <row r="3602" spans="2:13" x14ac:dyDescent="0.35">
      <c r="B3602" s="6" t="s">
        <v>15462</v>
      </c>
      <c r="C3602" s="8">
        <v>0</v>
      </c>
      <c r="L3602"/>
      <c r="M3602"/>
    </row>
    <row r="3603" spans="2:13" x14ac:dyDescent="0.35">
      <c r="B3603" s="6" t="s">
        <v>11578</v>
      </c>
      <c r="C3603" s="8">
        <v>0</v>
      </c>
      <c r="L3603"/>
      <c r="M3603"/>
    </row>
    <row r="3604" spans="2:13" x14ac:dyDescent="0.35">
      <c r="B3604" s="6" t="s">
        <v>15466</v>
      </c>
      <c r="C3604" s="8">
        <v>0</v>
      </c>
      <c r="L3604"/>
      <c r="M3604"/>
    </row>
    <row r="3605" spans="2:13" x14ac:dyDescent="0.35">
      <c r="B3605" s="6" t="s">
        <v>11579</v>
      </c>
      <c r="C3605" s="8">
        <v>0</v>
      </c>
      <c r="L3605"/>
      <c r="M3605"/>
    </row>
    <row r="3606" spans="2:13" x14ac:dyDescent="0.35">
      <c r="B3606" s="6" t="s">
        <v>15470</v>
      </c>
      <c r="C3606" s="8">
        <v>0</v>
      </c>
      <c r="L3606"/>
      <c r="M3606"/>
    </row>
    <row r="3607" spans="2:13" x14ac:dyDescent="0.35">
      <c r="B3607" s="6" t="s">
        <v>11580</v>
      </c>
      <c r="C3607" s="8">
        <v>0</v>
      </c>
      <c r="L3607"/>
      <c r="M3607"/>
    </row>
    <row r="3608" spans="2:13" x14ac:dyDescent="0.35">
      <c r="B3608" s="6" t="s">
        <v>15474</v>
      </c>
      <c r="C3608" s="8">
        <v>0</v>
      </c>
      <c r="L3608"/>
      <c r="M3608"/>
    </row>
    <row r="3609" spans="2:13" x14ac:dyDescent="0.35">
      <c r="B3609" s="6" t="s">
        <v>11581</v>
      </c>
      <c r="C3609" s="8">
        <v>0</v>
      </c>
      <c r="L3609"/>
      <c r="M3609"/>
    </row>
    <row r="3610" spans="2:13" x14ac:dyDescent="0.35">
      <c r="B3610" s="6" t="s">
        <v>15478</v>
      </c>
      <c r="C3610" s="8">
        <v>0</v>
      </c>
      <c r="L3610"/>
      <c r="M3610"/>
    </row>
    <row r="3611" spans="2:13" x14ac:dyDescent="0.35">
      <c r="B3611" s="6" t="s">
        <v>11582</v>
      </c>
      <c r="C3611" s="8">
        <v>0</v>
      </c>
      <c r="L3611"/>
      <c r="M3611"/>
    </row>
    <row r="3612" spans="2:13" x14ac:dyDescent="0.35">
      <c r="B3612" s="6" t="s">
        <v>15482</v>
      </c>
      <c r="C3612" s="8">
        <v>0</v>
      </c>
      <c r="L3612"/>
      <c r="M3612"/>
    </row>
    <row r="3613" spans="2:13" x14ac:dyDescent="0.35">
      <c r="B3613" s="6" t="s">
        <v>11583</v>
      </c>
      <c r="C3613" s="8">
        <v>0</v>
      </c>
      <c r="L3613"/>
      <c r="M3613"/>
    </row>
    <row r="3614" spans="2:13" x14ac:dyDescent="0.35">
      <c r="B3614" s="6" t="s">
        <v>15486</v>
      </c>
      <c r="C3614" s="8">
        <v>0</v>
      </c>
      <c r="L3614"/>
      <c r="M3614"/>
    </row>
    <row r="3615" spans="2:13" x14ac:dyDescent="0.35">
      <c r="B3615" s="6" t="s">
        <v>11584</v>
      </c>
      <c r="C3615" s="8">
        <v>0</v>
      </c>
      <c r="L3615"/>
      <c r="M3615"/>
    </row>
    <row r="3616" spans="2:13" x14ac:dyDescent="0.35">
      <c r="B3616" s="6" t="s">
        <v>15490</v>
      </c>
      <c r="C3616" s="8">
        <v>0</v>
      </c>
      <c r="L3616"/>
      <c r="M3616"/>
    </row>
    <row r="3617" spans="2:13" x14ac:dyDescent="0.35">
      <c r="B3617" s="6" t="s">
        <v>11585</v>
      </c>
      <c r="C3617" s="8">
        <v>0</v>
      </c>
      <c r="L3617"/>
      <c r="M3617"/>
    </row>
    <row r="3618" spans="2:13" x14ac:dyDescent="0.35">
      <c r="B3618" s="6" t="s">
        <v>15494</v>
      </c>
      <c r="C3618" s="8">
        <v>0</v>
      </c>
      <c r="L3618"/>
      <c r="M3618"/>
    </row>
    <row r="3619" spans="2:13" x14ac:dyDescent="0.35">
      <c r="B3619" s="6" t="s">
        <v>11586</v>
      </c>
      <c r="C3619" s="8">
        <v>0</v>
      </c>
      <c r="L3619"/>
      <c r="M3619"/>
    </row>
    <row r="3620" spans="2:13" x14ac:dyDescent="0.35">
      <c r="B3620" s="6" t="s">
        <v>15498</v>
      </c>
      <c r="C3620" s="8">
        <v>0</v>
      </c>
      <c r="L3620"/>
      <c r="M3620"/>
    </row>
    <row r="3621" spans="2:13" x14ac:dyDescent="0.35">
      <c r="B3621" s="6" t="s">
        <v>10215</v>
      </c>
      <c r="C3621" s="8">
        <v>0</v>
      </c>
      <c r="L3621"/>
      <c r="M3621"/>
    </row>
    <row r="3622" spans="2:13" x14ac:dyDescent="0.35">
      <c r="B3622" s="6" t="s">
        <v>15502</v>
      </c>
      <c r="C3622" s="8">
        <v>0</v>
      </c>
      <c r="L3622"/>
      <c r="M3622"/>
    </row>
    <row r="3623" spans="2:13" x14ac:dyDescent="0.35">
      <c r="B3623" s="6" t="s">
        <v>11588</v>
      </c>
      <c r="C3623" s="8">
        <v>0</v>
      </c>
      <c r="L3623"/>
      <c r="M3623"/>
    </row>
    <row r="3624" spans="2:13" x14ac:dyDescent="0.35">
      <c r="B3624" s="6" t="s">
        <v>15506</v>
      </c>
      <c r="C3624" s="8">
        <v>0</v>
      </c>
      <c r="L3624"/>
      <c r="M3624"/>
    </row>
    <row r="3625" spans="2:13" x14ac:dyDescent="0.35">
      <c r="B3625" s="6" t="s">
        <v>11589</v>
      </c>
      <c r="C3625" s="8">
        <v>0</v>
      </c>
      <c r="L3625"/>
      <c r="M3625"/>
    </row>
    <row r="3626" spans="2:13" x14ac:dyDescent="0.35">
      <c r="B3626" s="6" t="s">
        <v>9894</v>
      </c>
      <c r="C3626" s="8">
        <v>0</v>
      </c>
      <c r="L3626"/>
      <c r="M3626"/>
    </row>
    <row r="3627" spans="2:13" x14ac:dyDescent="0.35">
      <c r="B3627" s="6" t="s">
        <v>11590</v>
      </c>
      <c r="C3627" s="8">
        <v>0</v>
      </c>
      <c r="L3627"/>
      <c r="M3627"/>
    </row>
    <row r="3628" spans="2:13" x14ac:dyDescent="0.35">
      <c r="B3628" s="6" t="s">
        <v>15514</v>
      </c>
      <c r="C3628" s="8">
        <v>0</v>
      </c>
      <c r="L3628"/>
      <c r="M3628"/>
    </row>
    <row r="3629" spans="2:13" x14ac:dyDescent="0.35">
      <c r="B3629" s="6" t="s">
        <v>11591</v>
      </c>
      <c r="C3629" s="8">
        <v>0</v>
      </c>
      <c r="L3629"/>
      <c r="M3629"/>
    </row>
    <row r="3630" spans="2:13" x14ac:dyDescent="0.35">
      <c r="B3630" s="6" t="s">
        <v>15518</v>
      </c>
      <c r="C3630" s="8">
        <v>0</v>
      </c>
      <c r="L3630"/>
      <c r="M3630"/>
    </row>
    <row r="3631" spans="2:13" x14ac:dyDescent="0.35">
      <c r="B3631" s="6" t="s">
        <v>11592</v>
      </c>
      <c r="C3631" s="8">
        <v>0</v>
      </c>
      <c r="L3631"/>
      <c r="M3631"/>
    </row>
    <row r="3632" spans="2:13" x14ac:dyDescent="0.35">
      <c r="B3632" s="6" t="s">
        <v>15522</v>
      </c>
      <c r="C3632" s="8">
        <v>0</v>
      </c>
      <c r="L3632"/>
      <c r="M3632"/>
    </row>
    <row r="3633" spans="2:13" x14ac:dyDescent="0.35">
      <c r="B3633" s="6" t="s">
        <v>11593</v>
      </c>
      <c r="C3633" s="8">
        <v>0</v>
      </c>
      <c r="L3633"/>
      <c r="M3633"/>
    </row>
    <row r="3634" spans="2:13" x14ac:dyDescent="0.35">
      <c r="B3634" s="6" t="s">
        <v>15526</v>
      </c>
      <c r="C3634" s="8">
        <v>0</v>
      </c>
      <c r="L3634"/>
      <c r="M3634"/>
    </row>
    <row r="3635" spans="2:13" x14ac:dyDescent="0.35">
      <c r="B3635" s="6" t="s">
        <v>11594</v>
      </c>
      <c r="C3635" s="8">
        <v>0</v>
      </c>
      <c r="L3635"/>
      <c r="M3635"/>
    </row>
    <row r="3636" spans="2:13" x14ac:dyDescent="0.35">
      <c r="B3636" s="6" t="s">
        <v>15530</v>
      </c>
      <c r="C3636" s="8">
        <v>0</v>
      </c>
      <c r="L3636"/>
      <c r="M3636"/>
    </row>
    <row r="3637" spans="2:13" x14ac:dyDescent="0.35">
      <c r="B3637" s="6" t="s">
        <v>11595</v>
      </c>
      <c r="C3637" s="8">
        <v>0</v>
      </c>
      <c r="L3637"/>
      <c r="M3637"/>
    </row>
    <row r="3638" spans="2:13" x14ac:dyDescent="0.35">
      <c r="B3638" s="6" t="s">
        <v>15534</v>
      </c>
      <c r="C3638" s="8">
        <v>0</v>
      </c>
      <c r="L3638"/>
      <c r="M3638"/>
    </row>
    <row r="3639" spans="2:13" x14ac:dyDescent="0.35">
      <c r="B3639" s="6" t="s">
        <v>11596</v>
      </c>
      <c r="C3639" s="8">
        <v>0</v>
      </c>
      <c r="L3639"/>
      <c r="M3639"/>
    </row>
    <row r="3640" spans="2:13" x14ac:dyDescent="0.35">
      <c r="B3640" s="6" t="s">
        <v>15538</v>
      </c>
      <c r="C3640" s="8">
        <v>0</v>
      </c>
      <c r="L3640"/>
      <c r="M3640"/>
    </row>
    <row r="3641" spans="2:13" x14ac:dyDescent="0.35">
      <c r="B3641" s="6" t="s">
        <v>11597</v>
      </c>
      <c r="C3641" s="8">
        <v>0</v>
      </c>
      <c r="L3641"/>
      <c r="M3641"/>
    </row>
    <row r="3642" spans="2:13" x14ac:dyDescent="0.35">
      <c r="B3642" s="6" t="s">
        <v>15542</v>
      </c>
      <c r="C3642" s="8">
        <v>0</v>
      </c>
      <c r="L3642"/>
      <c r="M3642"/>
    </row>
    <row r="3643" spans="2:13" x14ac:dyDescent="0.35">
      <c r="B3643" s="6" t="s">
        <v>11598</v>
      </c>
      <c r="C3643" s="8">
        <v>0</v>
      </c>
      <c r="L3643"/>
      <c r="M3643"/>
    </row>
    <row r="3644" spans="2:13" x14ac:dyDescent="0.35">
      <c r="B3644" s="6" t="s">
        <v>15546</v>
      </c>
      <c r="C3644" s="8">
        <v>0</v>
      </c>
      <c r="L3644"/>
      <c r="M3644"/>
    </row>
    <row r="3645" spans="2:13" x14ac:dyDescent="0.35">
      <c r="B3645" s="6" t="s">
        <v>11599</v>
      </c>
      <c r="C3645" s="8">
        <v>0</v>
      </c>
      <c r="L3645"/>
      <c r="M3645"/>
    </row>
    <row r="3646" spans="2:13" x14ac:dyDescent="0.35">
      <c r="B3646" s="6" t="s">
        <v>15550</v>
      </c>
      <c r="C3646" s="8">
        <v>0</v>
      </c>
      <c r="L3646"/>
      <c r="M3646"/>
    </row>
    <row r="3647" spans="2:13" x14ac:dyDescent="0.35">
      <c r="B3647" s="6" t="s">
        <v>11600</v>
      </c>
      <c r="C3647" s="8">
        <v>0</v>
      </c>
      <c r="L3647"/>
      <c r="M3647"/>
    </row>
    <row r="3648" spans="2:13" x14ac:dyDescent="0.35">
      <c r="B3648" s="6" t="s">
        <v>15554</v>
      </c>
      <c r="C3648" s="8">
        <v>0</v>
      </c>
      <c r="L3648"/>
      <c r="M3648"/>
    </row>
    <row r="3649" spans="2:13" x14ac:dyDescent="0.35">
      <c r="B3649" s="6" t="s">
        <v>10216</v>
      </c>
      <c r="C3649" s="8">
        <v>0</v>
      </c>
      <c r="L3649"/>
      <c r="M3649"/>
    </row>
    <row r="3650" spans="2:13" x14ac:dyDescent="0.35">
      <c r="B3650" s="6" t="s">
        <v>15558</v>
      </c>
      <c r="C3650" s="8">
        <v>0</v>
      </c>
      <c r="L3650"/>
      <c r="M3650"/>
    </row>
    <row r="3651" spans="2:13" x14ac:dyDescent="0.35">
      <c r="B3651" s="6" t="s">
        <v>11602</v>
      </c>
      <c r="C3651" s="8">
        <v>0</v>
      </c>
      <c r="L3651"/>
      <c r="M3651"/>
    </row>
    <row r="3652" spans="2:13" x14ac:dyDescent="0.35">
      <c r="B3652" s="6" t="s">
        <v>15562</v>
      </c>
      <c r="C3652" s="8">
        <v>0</v>
      </c>
      <c r="L3652"/>
      <c r="M3652"/>
    </row>
    <row r="3653" spans="2:13" x14ac:dyDescent="0.35">
      <c r="B3653" s="6" t="s">
        <v>11603</v>
      </c>
      <c r="C3653" s="8">
        <v>0</v>
      </c>
      <c r="L3653"/>
      <c r="M3653"/>
    </row>
    <row r="3654" spans="2:13" x14ac:dyDescent="0.35">
      <c r="B3654" s="6" t="s">
        <v>15566</v>
      </c>
      <c r="C3654" s="8">
        <v>0</v>
      </c>
      <c r="L3654"/>
      <c r="M3654"/>
    </row>
    <row r="3655" spans="2:13" x14ac:dyDescent="0.35">
      <c r="B3655" s="6" t="s">
        <v>11604</v>
      </c>
      <c r="C3655" s="8">
        <v>0</v>
      </c>
      <c r="L3655"/>
      <c r="M3655"/>
    </row>
    <row r="3656" spans="2:13" x14ac:dyDescent="0.35">
      <c r="B3656" s="6" t="s">
        <v>15570</v>
      </c>
      <c r="C3656" s="8">
        <v>0</v>
      </c>
      <c r="L3656"/>
      <c r="M3656"/>
    </row>
    <row r="3657" spans="2:13" x14ac:dyDescent="0.35">
      <c r="B3657" s="6" t="s">
        <v>11605</v>
      </c>
      <c r="C3657" s="8">
        <v>0</v>
      </c>
      <c r="L3657"/>
      <c r="M3657"/>
    </row>
    <row r="3658" spans="2:13" x14ac:dyDescent="0.35">
      <c r="B3658" s="6" t="s">
        <v>15574</v>
      </c>
      <c r="C3658" s="8">
        <v>0</v>
      </c>
      <c r="L3658"/>
      <c r="M3658"/>
    </row>
    <row r="3659" spans="2:13" x14ac:dyDescent="0.35">
      <c r="B3659" s="6" t="s">
        <v>11606</v>
      </c>
      <c r="C3659" s="8">
        <v>0</v>
      </c>
      <c r="L3659"/>
      <c r="M3659"/>
    </row>
    <row r="3660" spans="2:13" x14ac:dyDescent="0.35">
      <c r="B3660" s="6" t="s">
        <v>15578</v>
      </c>
      <c r="C3660" s="8">
        <v>0</v>
      </c>
      <c r="L3660"/>
      <c r="M3660"/>
    </row>
    <row r="3661" spans="2:13" x14ac:dyDescent="0.35">
      <c r="B3661" s="6" t="s">
        <v>11607</v>
      </c>
      <c r="C3661" s="8">
        <v>0</v>
      </c>
      <c r="L3661"/>
      <c r="M3661"/>
    </row>
    <row r="3662" spans="2:13" x14ac:dyDescent="0.35">
      <c r="B3662" s="6" t="s">
        <v>15582</v>
      </c>
      <c r="C3662" s="8">
        <v>0</v>
      </c>
      <c r="L3662"/>
      <c r="M3662"/>
    </row>
    <row r="3663" spans="2:13" x14ac:dyDescent="0.35">
      <c r="B3663" s="6" t="s">
        <v>11608</v>
      </c>
      <c r="C3663" s="8">
        <v>0</v>
      </c>
      <c r="L3663"/>
      <c r="M3663"/>
    </row>
    <row r="3664" spans="2:13" x14ac:dyDescent="0.35">
      <c r="B3664" s="6" t="s">
        <v>15586</v>
      </c>
      <c r="C3664" s="8">
        <v>0</v>
      </c>
      <c r="L3664"/>
      <c r="M3664"/>
    </row>
    <row r="3665" spans="2:13" x14ac:dyDescent="0.35">
      <c r="B3665" s="6" t="s">
        <v>11609</v>
      </c>
      <c r="C3665" s="8">
        <v>0</v>
      </c>
      <c r="L3665"/>
      <c r="M3665"/>
    </row>
    <row r="3666" spans="2:13" x14ac:dyDescent="0.35">
      <c r="B3666" s="6" t="s">
        <v>15590</v>
      </c>
      <c r="C3666" s="8">
        <v>0</v>
      </c>
      <c r="L3666"/>
      <c r="M3666"/>
    </row>
    <row r="3667" spans="2:13" x14ac:dyDescent="0.35">
      <c r="B3667" s="6" t="s">
        <v>11610</v>
      </c>
      <c r="C3667" s="8">
        <v>0</v>
      </c>
      <c r="L3667"/>
      <c r="M3667"/>
    </row>
    <row r="3668" spans="2:13" x14ac:dyDescent="0.35">
      <c r="B3668" s="6" t="s">
        <v>15594</v>
      </c>
      <c r="C3668" s="8">
        <v>0</v>
      </c>
      <c r="L3668"/>
      <c r="M3668"/>
    </row>
    <row r="3669" spans="2:13" x14ac:dyDescent="0.35">
      <c r="B3669" s="6" t="s">
        <v>11611</v>
      </c>
      <c r="C3669" s="8">
        <v>0</v>
      </c>
      <c r="L3669"/>
      <c r="M3669"/>
    </row>
    <row r="3670" spans="2:13" x14ac:dyDescent="0.35">
      <c r="B3670" s="6" t="s">
        <v>15598</v>
      </c>
      <c r="C3670" s="8">
        <v>0</v>
      </c>
      <c r="L3670"/>
      <c r="M3670"/>
    </row>
    <row r="3671" spans="2:13" x14ac:dyDescent="0.35">
      <c r="B3671" s="6" t="s">
        <v>11612</v>
      </c>
      <c r="C3671" s="8">
        <v>0</v>
      </c>
      <c r="L3671"/>
      <c r="M3671"/>
    </row>
    <row r="3672" spans="2:13" x14ac:dyDescent="0.35">
      <c r="B3672" s="6" t="s">
        <v>15602</v>
      </c>
      <c r="C3672" s="8">
        <v>0</v>
      </c>
      <c r="L3672"/>
      <c r="M3672"/>
    </row>
    <row r="3673" spans="2:13" x14ac:dyDescent="0.35">
      <c r="B3673" s="6" t="s">
        <v>11613</v>
      </c>
      <c r="C3673" s="8">
        <v>0</v>
      </c>
      <c r="L3673"/>
      <c r="M3673"/>
    </row>
    <row r="3674" spans="2:13" x14ac:dyDescent="0.35">
      <c r="B3674" s="6" t="s">
        <v>15606</v>
      </c>
      <c r="C3674" s="8">
        <v>0</v>
      </c>
      <c r="L3674"/>
      <c r="M3674"/>
    </row>
    <row r="3675" spans="2:13" x14ac:dyDescent="0.35">
      <c r="B3675" s="6" t="s">
        <v>11614</v>
      </c>
      <c r="C3675" s="8">
        <v>0</v>
      </c>
      <c r="L3675"/>
      <c r="M3675"/>
    </row>
    <row r="3676" spans="2:13" x14ac:dyDescent="0.35">
      <c r="B3676" s="6" t="s">
        <v>15610</v>
      </c>
      <c r="C3676" s="8">
        <v>0</v>
      </c>
      <c r="L3676"/>
      <c r="M3676"/>
    </row>
    <row r="3677" spans="2:13" x14ac:dyDescent="0.35">
      <c r="B3677" s="6" t="s">
        <v>11615</v>
      </c>
      <c r="C3677" s="8">
        <v>0</v>
      </c>
      <c r="L3677"/>
      <c r="M3677"/>
    </row>
    <row r="3678" spans="2:13" x14ac:dyDescent="0.35">
      <c r="B3678" s="6" t="s">
        <v>15614</v>
      </c>
      <c r="C3678" s="8">
        <v>0</v>
      </c>
      <c r="L3678"/>
      <c r="M3678"/>
    </row>
    <row r="3679" spans="2:13" x14ac:dyDescent="0.35">
      <c r="B3679" s="6" t="s">
        <v>11616</v>
      </c>
      <c r="C3679" s="8">
        <v>0</v>
      </c>
      <c r="L3679"/>
      <c r="M3679"/>
    </row>
    <row r="3680" spans="2:13" x14ac:dyDescent="0.35">
      <c r="B3680" s="6" t="s">
        <v>15618</v>
      </c>
      <c r="C3680" s="8">
        <v>0</v>
      </c>
      <c r="L3680"/>
      <c r="M3680"/>
    </row>
    <row r="3681" spans="2:13" x14ac:dyDescent="0.35">
      <c r="B3681" s="6" t="s">
        <v>11617</v>
      </c>
      <c r="C3681" s="8">
        <v>0</v>
      </c>
      <c r="L3681"/>
      <c r="M3681"/>
    </row>
    <row r="3682" spans="2:13" x14ac:dyDescent="0.35">
      <c r="B3682" s="6" t="s">
        <v>15622</v>
      </c>
      <c r="C3682" s="8">
        <v>0</v>
      </c>
      <c r="L3682"/>
      <c r="M3682"/>
    </row>
    <row r="3683" spans="2:13" x14ac:dyDescent="0.35">
      <c r="B3683" s="6" t="s">
        <v>11618</v>
      </c>
      <c r="C3683" s="8">
        <v>0</v>
      </c>
      <c r="L3683"/>
      <c r="M3683"/>
    </row>
    <row r="3684" spans="2:13" x14ac:dyDescent="0.35">
      <c r="B3684" s="6" t="s">
        <v>15626</v>
      </c>
      <c r="C3684" s="8">
        <v>0</v>
      </c>
      <c r="L3684"/>
      <c r="M3684"/>
    </row>
    <row r="3685" spans="2:13" x14ac:dyDescent="0.35">
      <c r="B3685" s="6" t="s">
        <v>11619</v>
      </c>
      <c r="C3685" s="8">
        <v>0</v>
      </c>
      <c r="L3685"/>
      <c r="M3685"/>
    </row>
    <row r="3686" spans="2:13" x14ac:dyDescent="0.35">
      <c r="B3686" s="6" t="s">
        <v>15630</v>
      </c>
      <c r="C3686" s="8">
        <v>0</v>
      </c>
      <c r="L3686"/>
      <c r="M3686"/>
    </row>
    <row r="3687" spans="2:13" x14ac:dyDescent="0.35">
      <c r="B3687" s="6" t="s">
        <v>11620</v>
      </c>
      <c r="C3687" s="8">
        <v>0</v>
      </c>
      <c r="L3687"/>
      <c r="M3687"/>
    </row>
    <row r="3688" spans="2:13" x14ac:dyDescent="0.35">
      <c r="B3688" s="6" t="s">
        <v>15634</v>
      </c>
      <c r="C3688" s="8">
        <v>0</v>
      </c>
      <c r="L3688"/>
      <c r="M3688"/>
    </row>
    <row r="3689" spans="2:13" x14ac:dyDescent="0.35">
      <c r="B3689" s="6" t="s">
        <v>11621</v>
      </c>
      <c r="C3689" s="8">
        <v>0</v>
      </c>
      <c r="L3689"/>
      <c r="M3689"/>
    </row>
    <row r="3690" spans="2:13" x14ac:dyDescent="0.35">
      <c r="B3690" s="6" t="s">
        <v>15638</v>
      </c>
      <c r="C3690" s="8">
        <v>0</v>
      </c>
      <c r="L3690"/>
      <c r="M3690"/>
    </row>
    <row r="3691" spans="2:13" x14ac:dyDescent="0.35">
      <c r="B3691" s="6" t="s">
        <v>11622</v>
      </c>
      <c r="C3691" s="8">
        <v>0</v>
      </c>
      <c r="L3691"/>
      <c r="M3691"/>
    </row>
    <row r="3692" spans="2:13" x14ac:dyDescent="0.35">
      <c r="B3692" s="6" t="s">
        <v>15642</v>
      </c>
      <c r="C3692" s="8">
        <v>0</v>
      </c>
      <c r="L3692"/>
      <c r="M3692"/>
    </row>
    <row r="3693" spans="2:13" x14ac:dyDescent="0.35">
      <c r="B3693" s="6" t="s">
        <v>11623</v>
      </c>
      <c r="C3693" s="8">
        <v>0</v>
      </c>
      <c r="L3693"/>
      <c r="M3693"/>
    </row>
    <row r="3694" spans="2:13" x14ac:dyDescent="0.35">
      <c r="B3694" s="6" t="s">
        <v>15646</v>
      </c>
      <c r="C3694" s="8">
        <v>0</v>
      </c>
      <c r="L3694"/>
      <c r="M3694"/>
    </row>
    <row r="3695" spans="2:13" x14ac:dyDescent="0.35">
      <c r="B3695" s="6" t="s">
        <v>11624</v>
      </c>
      <c r="C3695" s="8">
        <v>0</v>
      </c>
      <c r="L3695"/>
      <c r="M3695"/>
    </row>
    <row r="3696" spans="2:13" x14ac:dyDescent="0.35">
      <c r="B3696" s="6" t="s">
        <v>15650</v>
      </c>
      <c r="C3696" s="8">
        <v>0</v>
      </c>
      <c r="L3696"/>
      <c r="M3696"/>
    </row>
    <row r="3697" spans="2:13" x14ac:dyDescent="0.35">
      <c r="B3697" s="6" t="s">
        <v>11625</v>
      </c>
      <c r="C3697" s="8">
        <v>0</v>
      </c>
      <c r="L3697"/>
      <c r="M3697"/>
    </row>
    <row r="3698" spans="2:13" x14ac:dyDescent="0.35">
      <c r="B3698" s="6" t="s">
        <v>15654</v>
      </c>
      <c r="C3698" s="8">
        <v>0</v>
      </c>
      <c r="L3698"/>
      <c r="M3698"/>
    </row>
    <row r="3699" spans="2:13" x14ac:dyDescent="0.35">
      <c r="B3699" s="6" t="s">
        <v>11626</v>
      </c>
      <c r="C3699" s="8">
        <v>0</v>
      </c>
      <c r="L3699"/>
      <c r="M3699"/>
    </row>
    <row r="3700" spans="2:13" x14ac:dyDescent="0.35">
      <c r="B3700" s="6" t="s">
        <v>10111</v>
      </c>
      <c r="C3700" s="8">
        <v>0</v>
      </c>
      <c r="L3700"/>
      <c r="M3700"/>
    </row>
    <row r="3701" spans="2:13" x14ac:dyDescent="0.35">
      <c r="B3701" s="6" t="s">
        <v>11627</v>
      </c>
      <c r="C3701" s="8">
        <v>0</v>
      </c>
      <c r="L3701"/>
      <c r="M3701"/>
    </row>
    <row r="3702" spans="2:13" x14ac:dyDescent="0.35">
      <c r="B3702" s="6" t="s">
        <v>15662</v>
      </c>
      <c r="C3702" s="8">
        <v>0</v>
      </c>
      <c r="L3702"/>
      <c r="M3702"/>
    </row>
    <row r="3703" spans="2:13" x14ac:dyDescent="0.35">
      <c r="B3703" s="6" t="s">
        <v>11628</v>
      </c>
      <c r="C3703" s="8">
        <v>0</v>
      </c>
      <c r="L3703"/>
      <c r="M3703"/>
    </row>
    <row r="3704" spans="2:13" x14ac:dyDescent="0.35">
      <c r="B3704" s="6" t="s">
        <v>15666</v>
      </c>
      <c r="C3704" s="8">
        <v>0</v>
      </c>
      <c r="L3704"/>
      <c r="M3704"/>
    </row>
    <row r="3705" spans="2:13" x14ac:dyDescent="0.35">
      <c r="B3705" s="6" t="s">
        <v>11629</v>
      </c>
      <c r="C3705" s="8">
        <v>0</v>
      </c>
      <c r="L3705"/>
      <c r="M3705"/>
    </row>
    <row r="3706" spans="2:13" x14ac:dyDescent="0.35">
      <c r="B3706" s="6" t="s">
        <v>15670</v>
      </c>
      <c r="C3706" s="8">
        <v>0</v>
      </c>
      <c r="L3706"/>
      <c r="M3706"/>
    </row>
    <row r="3707" spans="2:13" x14ac:dyDescent="0.35">
      <c r="B3707" s="6" t="s">
        <v>11630</v>
      </c>
      <c r="C3707" s="8">
        <v>0</v>
      </c>
      <c r="L3707"/>
      <c r="M3707"/>
    </row>
    <row r="3708" spans="2:13" x14ac:dyDescent="0.35">
      <c r="B3708" s="6" t="s">
        <v>15674</v>
      </c>
      <c r="C3708" s="8">
        <v>0</v>
      </c>
      <c r="L3708"/>
      <c r="M3708"/>
    </row>
    <row r="3709" spans="2:13" x14ac:dyDescent="0.35">
      <c r="B3709" s="6" t="s">
        <v>11631</v>
      </c>
      <c r="C3709" s="8">
        <v>0</v>
      </c>
      <c r="L3709"/>
      <c r="M3709"/>
    </row>
    <row r="3710" spans="2:13" x14ac:dyDescent="0.35">
      <c r="B3710" s="6" t="s">
        <v>15678</v>
      </c>
      <c r="C3710" s="8">
        <v>0</v>
      </c>
      <c r="L3710"/>
      <c r="M3710"/>
    </row>
    <row r="3711" spans="2:13" x14ac:dyDescent="0.35">
      <c r="B3711" s="6" t="s">
        <v>11632</v>
      </c>
      <c r="C3711" s="8">
        <v>0</v>
      </c>
      <c r="L3711"/>
      <c r="M3711"/>
    </row>
    <row r="3712" spans="2:13" x14ac:dyDescent="0.35">
      <c r="B3712" s="6" t="s">
        <v>15682</v>
      </c>
      <c r="C3712" s="8">
        <v>0</v>
      </c>
      <c r="L3712"/>
      <c r="M3712"/>
    </row>
    <row r="3713" spans="2:13" x14ac:dyDescent="0.35">
      <c r="B3713" s="6" t="s">
        <v>11633</v>
      </c>
      <c r="C3713" s="8">
        <v>0</v>
      </c>
      <c r="L3713"/>
      <c r="M3713"/>
    </row>
    <row r="3714" spans="2:13" x14ac:dyDescent="0.35">
      <c r="B3714" s="6" t="s">
        <v>15686</v>
      </c>
      <c r="C3714" s="8">
        <v>0</v>
      </c>
      <c r="L3714"/>
      <c r="M3714"/>
    </row>
    <row r="3715" spans="2:13" x14ac:dyDescent="0.35">
      <c r="B3715" s="6" t="s">
        <v>11634</v>
      </c>
      <c r="C3715" s="8">
        <v>0</v>
      </c>
      <c r="L3715"/>
      <c r="M3715"/>
    </row>
    <row r="3716" spans="2:13" x14ac:dyDescent="0.35">
      <c r="B3716" s="6" t="s">
        <v>15690</v>
      </c>
      <c r="C3716" s="8">
        <v>0</v>
      </c>
      <c r="L3716"/>
      <c r="M3716"/>
    </row>
    <row r="3717" spans="2:13" x14ac:dyDescent="0.35">
      <c r="B3717" s="6" t="s">
        <v>11635</v>
      </c>
      <c r="C3717" s="8">
        <v>0</v>
      </c>
      <c r="L3717"/>
      <c r="M3717"/>
    </row>
    <row r="3718" spans="2:13" x14ac:dyDescent="0.35">
      <c r="B3718" s="6" t="s">
        <v>15694</v>
      </c>
      <c r="C3718" s="8">
        <v>0</v>
      </c>
      <c r="L3718"/>
      <c r="M3718"/>
    </row>
    <row r="3719" spans="2:13" x14ac:dyDescent="0.35">
      <c r="B3719" s="6" t="s">
        <v>11636</v>
      </c>
      <c r="C3719" s="8">
        <v>0</v>
      </c>
      <c r="L3719"/>
      <c r="M3719"/>
    </row>
    <row r="3720" spans="2:13" x14ac:dyDescent="0.35">
      <c r="B3720" s="6" t="s">
        <v>15698</v>
      </c>
      <c r="C3720" s="8">
        <v>0</v>
      </c>
      <c r="L3720"/>
      <c r="M3720"/>
    </row>
    <row r="3721" spans="2:13" x14ac:dyDescent="0.35">
      <c r="B3721" s="6" t="s">
        <v>11637</v>
      </c>
      <c r="C3721" s="8">
        <v>0</v>
      </c>
      <c r="L3721"/>
      <c r="M3721"/>
    </row>
    <row r="3722" spans="2:13" x14ac:dyDescent="0.35">
      <c r="B3722" s="6" t="s">
        <v>15702</v>
      </c>
      <c r="C3722" s="8">
        <v>0</v>
      </c>
      <c r="L3722"/>
      <c r="M3722"/>
    </row>
    <row r="3723" spans="2:13" x14ac:dyDescent="0.35">
      <c r="B3723" s="6" t="s">
        <v>11638</v>
      </c>
      <c r="C3723" s="8">
        <v>0</v>
      </c>
      <c r="L3723"/>
      <c r="M3723"/>
    </row>
    <row r="3724" spans="2:13" x14ac:dyDescent="0.35">
      <c r="B3724" s="6" t="s">
        <v>15706</v>
      </c>
      <c r="C3724" s="8">
        <v>0</v>
      </c>
      <c r="L3724"/>
      <c r="M3724"/>
    </row>
    <row r="3725" spans="2:13" x14ac:dyDescent="0.35">
      <c r="B3725" s="6" t="s">
        <v>11639</v>
      </c>
      <c r="C3725" s="8">
        <v>0</v>
      </c>
      <c r="L3725"/>
      <c r="M3725"/>
    </row>
    <row r="3726" spans="2:13" x14ac:dyDescent="0.35">
      <c r="B3726" s="6" t="s">
        <v>15710</v>
      </c>
      <c r="C3726" s="8">
        <v>0</v>
      </c>
      <c r="L3726"/>
      <c r="M3726"/>
    </row>
    <row r="3727" spans="2:13" x14ac:dyDescent="0.35">
      <c r="B3727" s="6" t="s">
        <v>11640</v>
      </c>
      <c r="C3727" s="8">
        <v>0</v>
      </c>
      <c r="L3727"/>
      <c r="M3727"/>
    </row>
    <row r="3728" spans="2:13" x14ac:dyDescent="0.35">
      <c r="B3728" s="6" t="s">
        <v>15714</v>
      </c>
      <c r="C3728" s="8">
        <v>0</v>
      </c>
      <c r="L3728"/>
      <c r="M3728"/>
    </row>
    <row r="3729" spans="2:13" x14ac:dyDescent="0.35">
      <c r="B3729" s="6" t="s">
        <v>11641</v>
      </c>
      <c r="C3729" s="8">
        <v>0</v>
      </c>
      <c r="L3729"/>
      <c r="M3729"/>
    </row>
    <row r="3730" spans="2:13" x14ac:dyDescent="0.35">
      <c r="B3730" s="6" t="s">
        <v>15718</v>
      </c>
      <c r="C3730" s="8">
        <v>0</v>
      </c>
      <c r="L3730"/>
      <c r="M3730"/>
    </row>
    <row r="3731" spans="2:13" x14ac:dyDescent="0.35">
      <c r="B3731" s="6" t="s">
        <v>11642</v>
      </c>
      <c r="C3731" s="8">
        <v>0</v>
      </c>
      <c r="L3731"/>
      <c r="M3731"/>
    </row>
    <row r="3732" spans="2:13" x14ac:dyDescent="0.35">
      <c r="B3732" s="6" t="s">
        <v>15722</v>
      </c>
      <c r="C3732" s="8">
        <v>0</v>
      </c>
      <c r="L3732"/>
      <c r="M3732"/>
    </row>
    <row r="3733" spans="2:13" x14ac:dyDescent="0.35">
      <c r="B3733" s="6" t="s">
        <v>11643</v>
      </c>
      <c r="C3733" s="8">
        <v>0</v>
      </c>
      <c r="L3733"/>
      <c r="M3733"/>
    </row>
    <row r="3734" spans="2:13" x14ac:dyDescent="0.35">
      <c r="B3734" s="6" t="s">
        <v>15726</v>
      </c>
      <c r="C3734" s="8">
        <v>0</v>
      </c>
      <c r="L3734"/>
      <c r="M3734"/>
    </row>
    <row r="3735" spans="2:13" x14ac:dyDescent="0.35">
      <c r="B3735" s="6" t="s">
        <v>11644</v>
      </c>
      <c r="C3735" s="8">
        <v>0</v>
      </c>
      <c r="L3735"/>
      <c r="M3735"/>
    </row>
    <row r="3736" spans="2:13" x14ac:dyDescent="0.35">
      <c r="B3736" s="6" t="s">
        <v>15730</v>
      </c>
      <c r="C3736" s="8">
        <v>0</v>
      </c>
      <c r="L3736"/>
      <c r="M3736"/>
    </row>
    <row r="3737" spans="2:13" x14ac:dyDescent="0.35">
      <c r="B3737" s="6" t="s">
        <v>11645</v>
      </c>
      <c r="C3737" s="8">
        <v>0</v>
      </c>
      <c r="L3737"/>
      <c r="M3737"/>
    </row>
    <row r="3738" spans="2:13" x14ac:dyDescent="0.35">
      <c r="B3738" s="6" t="s">
        <v>15734</v>
      </c>
      <c r="C3738" s="8">
        <v>0</v>
      </c>
      <c r="L3738"/>
      <c r="M3738"/>
    </row>
    <row r="3739" spans="2:13" x14ac:dyDescent="0.35">
      <c r="B3739" s="6" t="s">
        <v>11646</v>
      </c>
      <c r="C3739" s="8">
        <v>0</v>
      </c>
      <c r="L3739"/>
      <c r="M3739"/>
    </row>
    <row r="3740" spans="2:13" x14ac:dyDescent="0.35">
      <c r="B3740" s="6" t="s">
        <v>15738</v>
      </c>
      <c r="C3740" s="8">
        <v>0</v>
      </c>
      <c r="L3740"/>
      <c r="M3740"/>
    </row>
    <row r="3741" spans="2:13" x14ac:dyDescent="0.35">
      <c r="B3741" s="6" t="s">
        <v>11647</v>
      </c>
      <c r="C3741" s="8">
        <v>0</v>
      </c>
      <c r="L3741"/>
      <c r="M3741"/>
    </row>
    <row r="3742" spans="2:13" x14ac:dyDescent="0.35">
      <c r="B3742" s="6" t="s">
        <v>15742</v>
      </c>
      <c r="C3742" s="8">
        <v>0</v>
      </c>
      <c r="L3742"/>
      <c r="M3742"/>
    </row>
    <row r="3743" spans="2:13" x14ac:dyDescent="0.35">
      <c r="B3743" s="6" t="s">
        <v>11648</v>
      </c>
      <c r="C3743" s="8">
        <v>0</v>
      </c>
      <c r="L3743"/>
      <c r="M3743"/>
    </row>
    <row r="3744" spans="2:13" x14ac:dyDescent="0.35">
      <c r="B3744" s="6" t="s">
        <v>15746</v>
      </c>
      <c r="C3744" s="8">
        <v>0</v>
      </c>
      <c r="L3744"/>
      <c r="M3744"/>
    </row>
    <row r="3745" spans="2:13" x14ac:dyDescent="0.35">
      <c r="B3745" s="6" t="s">
        <v>11649</v>
      </c>
      <c r="C3745" s="8">
        <v>0</v>
      </c>
      <c r="L3745"/>
      <c r="M3745"/>
    </row>
    <row r="3746" spans="2:13" x14ac:dyDescent="0.35">
      <c r="B3746" s="6" t="s">
        <v>15750</v>
      </c>
      <c r="C3746" s="8">
        <v>0</v>
      </c>
      <c r="L3746"/>
      <c r="M3746"/>
    </row>
    <row r="3747" spans="2:13" x14ac:dyDescent="0.35">
      <c r="B3747" s="6" t="s">
        <v>11650</v>
      </c>
      <c r="C3747" s="8">
        <v>0</v>
      </c>
      <c r="L3747"/>
      <c r="M3747"/>
    </row>
    <row r="3748" spans="2:13" x14ac:dyDescent="0.35">
      <c r="B3748" s="6" t="s">
        <v>15754</v>
      </c>
      <c r="C3748" s="8">
        <v>0</v>
      </c>
      <c r="L3748"/>
      <c r="M3748"/>
    </row>
    <row r="3749" spans="2:13" x14ac:dyDescent="0.35">
      <c r="B3749" s="6" t="s">
        <v>11651</v>
      </c>
      <c r="C3749" s="8">
        <v>0</v>
      </c>
      <c r="L3749"/>
      <c r="M3749"/>
    </row>
    <row r="3750" spans="2:13" x14ac:dyDescent="0.35">
      <c r="B3750" s="6" t="s">
        <v>15758</v>
      </c>
      <c r="C3750" s="8">
        <v>0</v>
      </c>
      <c r="L3750"/>
      <c r="M3750"/>
    </row>
    <row r="3751" spans="2:13" x14ac:dyDescent="0.35">
      <c r="B3751" s="6" t="s">
        <v>11652</v>
      </c>
      <c r="C3751" s="8">
        <v>0</v>
      </c>
      <c r="L3751"/>
      <c r="M3751"/>
    </row>
    <row r="3752" spans="2:13" x14ac:dyDescent="0.35">
      <c r="B3752" s="6" t="s">
        <v>15762</v>
      </c>
      <c r="C3752" s="8">
        <v>0</v>
      </c>
      <c r="L3752"/>
      <c r="M3752"/>
    </row>
    <row r="3753" spans="2:13" x14ac:dyDescent="0.35">
      <c r="B3753" s="6" t="s">
        <v>11653</v>
      </c>
      <c r="C3753" s="8">
        <v>0</v>
      </c>
      <c r="L3753"/>
      <c r="M3753"/>
    </row>
    <row r="3754" spans="2:13" x14ac:dyDescent="0.35">
      <c r="B3754" s="6" t="s">
        <v>15766</v>
      </c>
      <c r="C3754" s="8">
        <v>0</v>
      </c>
      <c r="L3754"/>
      <c r="M3754"/>
    </row>
    <row r="3755" spans="2:13" x14ac:dyDescent="0.35">
      <c r="B3755" s="6" t="s">
        <v>11654</v>
      </c>
      <c r="C3755" s="8">
        <v>0</v>
      </c>
      <c r="L3755"/>
      <c r="M3755"/>
    </row>
    <row r="3756" spans="2:13" x14ac:dyDescent="0.35">
      <c r="B3756" s="6" t="s">
        <v>15770</v>
      </c>
      <c r="C3756" s="8">
        <v>0</v>
      </c>
      <c r="L3756"/>
      <c r="M3756"/>
    </row>
    <row r="3757" spans="2:13" x14ac:dyDescent="0.35">
      <c r="B3757" s="6" t="s">
        <v>11655</v>
      </c>
      <c r="C3757" s="8">
        <v>0</v>
      </c>
      <c r="L3757"/>
      <c r="M3757"/>
    </row>
    <row r="3758" spans="2:13" x14ac:dyDescent="0.35">
      <c r="B3758" s="6" t="s">
        <v>15774</v>
      </c>
      <c r="C3758" s="8">
        <v>0</v>
      </c>
      <c r="L3758"/>
      <c r="M3758"/>
    </row>
    <row r="3759" spans="2:13" x14ac:dyDescent="0.35">
      <c r="B3759" s="6" t="s">
        <v>11656</v>
      </c>
      <c r="C3759" s="8">
        <v>0</v>
      </c>
      <c r="L3759"/>
      <c r="M3759"/>
    </row>
    <row r="3760" spans="2:13" x14ac:dyDescent="0.35">
      <c r="B3760" s="6" t="s">
        <v>15778</v>
      </c>
      <c r="C3760" s="8">
        <v>0</v>
      </c>
      <c r="L3760"/>
      <c r="M3760"/>
    </row>
    <row r="3761" spans="2:13" x14ac:dyDescent="0.35">
      <c r="B3761" s="6" t="s">
        <v>11657</v>
      </c>
      <c r="C3761" s="8">
        <v>0</v>
      </c>
      <c r="L3761"/>
      <c r="M3761"/>
    </row>
    <row r="3762" spans="2:13" x14ac:dyDescent="0.35">
      <c r="B3762" s="6" t="s">
        <v>15782</v>
      </c>
      <c r="C3762" s="8">
        <v>0</v>
      </c>
      <c r="L3762"/>
      <c r="M3762"/>
    </row>
    <row r="3763" spans="2:13" x14ac:dyDescent="0.35">
      <c r="B3763" s="6" t="s">
        <v>11658</v>
      </c>
      <c r="C3763" s="8">
        <v>0</v>
      </c>
      <c r="L3763"/>
      <c r="M3763"/>
    </row>
    <row r="3764" spans="2:13" x14ac:dyDescent="0.35">
      <c r="B3764" s="6" t="s">
        <v>15786</v>
      </c>
      <c r="C3764" s="8">
        <v>0</v>
      </c>
      <c r="L3764"/>
      <c r="M3764"/>
    </row>
    <row r="3765" spans="2:13" x14ac:dyDescent="0.35">
      <c r="B3765" s="6" t="s">
        <v>11659</v>
      </c>
      <c r="C3765" s="8">
        <v>0</v>
      </c>
      <c r="L3765"/>
      <c r="M3765"/>
    </row>
    <row r="3766" spans="2:13" x14ac:dyDescent="0.35">
      <c r="B3766" s="6" t="s">
        <v>15790</v>
      </c>
      <c r="C3766" s="8">
        <v>0</v>
      </c>
      <c r="L3766"/>
      <c r="M3766"/>
    </row>
    <row r="3767" spans="2:13" x14ac:dyDescent="0.35">
      <c r="B3767" s="6" t="s">
        <v>11660</v>
      </c>
      <c r="C3767" s="8">
        <v>0</v>
      </c>
      <c r="L3767"/>
      <c r="M3767"/>
    </row>
    <row r="3768" spans="2:13" x14ac:dyDescent="0.35">
      <c r="B3768" s="6" t="s">
        <v>15794</v>
      </c>
      <c r="C3768" s="8">
        <v>0</v>
      </c>
      <c r="L3768"/>
      <c r="M3768"/>
    </row>
    <row r="3769" spans="2:13" x14ac:dyDescent="0.35">
      <c r="B3769" s="6" t="s">
        <v>11661</v>
      </c>
      <c r="C3769" s="8">
        <v>0</v>
      </c>
      <c r="L3769"/>
      <c r="M3769"/>
    </row>
    <row r="3770" spans="2:13" x14ac:dyDescent="0.35">
      <c r="B3770" s="6" t="s">
        <v>10114</v>
      </c>
      <c r="C3770" s="8">
        <v>0</v>
      </c>
      <c r="L3770"/>
      <c r="M3770"/>
    </row>
    <row r="3771" spans="2:13" x14ac:dyDescent="0.35">
      <c r="B3771" s="6" t="s">
        <v>11662</v>
      </c>
      <c r="C3771" s="8">
        <v>0</v>
      </c>
      <c r="L3771"/>
      <c r="M3771"/>
    </row>
    <row r="3772" spans="2:13" x14ac:dyDescent="0.35">
      <c r="B3772" s="6" t="s">
        <v>15802</v>
      </c>
      <c r="C3772" s="8">
        <v>0</v>
      </c>
      <c r="L3772"/>
      <c r="M3772"/>
    </row>
    <row r="3773" spans="2:13" x14ac:dyDescent="0.35">
      <c r="B3773" s="6" t="s">
        <v>11663</v>
      </c>
      <c r="C3773" s="8">
        <v>0</v>
      </c>
      <c r="L3773"/>
      <c r="M3773"/>
    </row>
    <row r="3774" spans="2:13" x14ac:dyDescent="0.35">
      <c r="B3774" s="6" t="s">
        <v>15806</v>
      </c>
      <c r="C3774" s="8">
        <v>0</v>
      </c>
      <c r="L3774"/>
      <c r="M3774"/>
    </row>
    <row r="3775" spans="2:13" x14ac:dyDescent="0.35">
      <c r="B3775" s="6" t="s">
        <v>11664</v>
      </c>
      <c r="C3775" s="8">
        <v>0</v>
      </c>
      <c r="L3775"/>
      <c r="M3775"/>
    </row>
    <row r="3776" spans="2:13" x14ac:dyDescent="0.35">
      <c r="B3776" s="6" t="s">
        <v>10115</v>
      </c>
      <c r="C3776" s="8">
        <v>0</v>
      </c>
      <c r="L3776"/>
      <c r="M3776"/>
    </row>
    <row r="3777" spans="2:13" x14ac:dyDescent="0.35">
      <c r="B3777" s="6" t="s">
        <v>11665</v>
      </c>
      <c r="C3777" s="8">
        <v>0</v>
      </c>
      <c r="L3777"/>
      <c r="M3777"/>
    </row>
    <row r="3778" spans="2:13" x14ac:dyDescent="0.35">
      <c r="B3778" s="6" t="s">
        <v>15814</v>
      </c>
      <c r="C3778" s="8">
        <v>0</v>
      </c>
      <c r="L3778"/>
      <c r="M3778"/>
    </row>
    <row r="3779" spans="2:13" x14ac:dyDescent="0.35">
      <c r="B3779" s="6" t="s">
        <v>11666</v>
      </c>
      <c r="C3779" s="8">
        <v>0</v>
      </c>
      <c r="L3779"/>
      <c r="M3779"/>
    </row>
    <row r="3780" spans="2:13" x14ac:dyDescent="0.35">
      <c r="B3780" s="6" t="s">
        <v>15818</v>
      </c>
      <c r="C3780" s="8">
        <v>0</v>
      </c>
      <c r="L3780"/>
      <c r="M3780"/>
    </row>
    <row r="3781" spans="2:13" x14ac:dyDescent="0.35">
      <c r="B3781" s="6" t="s">
        <v>11667</v>
      </c>
      <c r="C3781" s="8">
        <v>0</v>
      </c>
      <c r="L3781"/>
      <c r="M3781"/>
    </row>
    <row r="3782" spans="2:13" x14ac:dyDescent="0.35">
      <c r="B3782" s="6" t="s">
        <v>15822</v>
      </c>
      <c r="C3782" s="8">
        <v>0</v>
      </c>
      <c r="L3782"/>
      <c r="M3782"/>
    </row>
    <row r="3783" spans="2:13" x14ac:dyDescent="0.35">
      <c r="B3783" s="6" t="s">
        <v>11668</v>
      </c>
      <c r="C3783" s="8">
        <v>0</v>
      </c>
      <c r="L3783"/>
      <c r="M3783"/>
    </row>
    <row r="3784" spans="2:13" x14ac:dyDescent="0.35">
      <c r="B3784" s="6" t="s">
        <v>15826</v>
      </c>
      <c r="C3784" s="8">
        <v>0</v>
      </c>
      <c r="L3784"/>
      <c r="M3784"/>
    </row>
    <row r="3785" spans="2:13" x14ac:dyDescent="0.35">
      <c r="B3785" s="6" t="s">
        <v>11669</v>
      </c>
      <c r="C3785" s="8">
        <v>0</v>
      </c>
      <c r="L3785"/>
      <c r="M3785"/>
    </row>
    <row r="3786" spans="2:13" x14ac:dyDescent="0.35">
      <c r="B3786" s="6" t="s">
        <v>15830</v>
      </c>
      <c r="C3786" s="8">
        <v>0</v>
      </c>
      <c r="L3786"/>
      <c r="M3786"/>
    </row>
    <row r="3787" spans="2:13" x14ac:dyDescent="0.35">
      <c r="B3787" s="6" t="s">
        <v>11670</v>
      </c>
      <c r="C3787" s="8">
        <v>0</v>
      </c>
      <c r="L3787"/>
      <c r="M3787"/>
    </row>
    <row r="3788" spans="2:13" x14ac:dyDescent="0.35">
      <c r="B3788" s="6" t="s">
        <v>15834</v>
      </c>
      <c r="C3788" s="8">
        <v>0</v>
      </c>
      <c r="L3788"/>
      <c r="M3788"/>
    </row>
    <row r="3789" spans="2:13" x14ac:dyDescent="0.35">
      <c r="B3789" s="6" t="s">
        <v>9999</v>
      </c>
      <c r="C3789" s="8">
        <v>0</v>
      </c>
      <c r="L3789"/>
      <c r="M3789"/>
    </row>
    <row r="3790" spans="2:13" x14ac:dyDescent="0.35">
      <c r="B3790" s="6" t="s">
        <v>15838</v>
      </c>
      <c r="C3790" s="8">
        <v>0</v>
      </c>
      <c r="L3790"/>
      <c r="M3790"/>
    </row>
    <row r="3791" spans="2:13" x14ac:dyDescent="0.35">
      <c r="B3791" s="6" t="s">
        <v>11672</v>
      </c>
      <c r="C3791" s="8">
        <v>0</v>
      </c>
      <c r="L3791"/>
      <c r="M3791"/>
    </row>
    <row r="3792" spans="2:13" x14ac:dyDescent="0.35">
      <c r="B3792" s="6" t="s">
        <v>15842</v>
      </c>
      <c r="C3792" s="8">
        <v>0</v>
      </c>
      <c r="L3792"/>
      <c r="M3792"/>
    </row>
    <row r="3793" spans="2:13" x14ac:dyDescent="0.35">
      <c r="B3793" s="6" t="s">
        <v>11673</v>
      </c>
      <c r="C3793" s="8">
        <v>0</v>
      </c>
      <c r="L3793"/>
      <c r="M3793"/>
    </row>
    <row r="3794" spans="2:13" x14ac:dyDescent="0.35">
      <c r="B3794" s="6" t="s">
        <v>15846</v>
      </c>
      <c r="C3794" s="8">
        <v>0</v>
      </c>
      <c r="L3794"/>
      <c r="M3794"/>
    </row>
    <row r="3795" spans="2:13" x14ac:dyDescent="0.35">
      <c r="B3795" s="6" t="s">
        <v>11674</v>
      </c>
      <c r="C3795" s="8">
        <v>0</v>
      </c>
      <c r="L3795"/>
      <c r="M3795"/>
    </row>
    <row r="3796" spans="2:13" x14ac:dyDescent="0.35">
      <c r="B3796" s="6" t="s">
        <v>15850</v>
      </c>
      <c r="C3796" s="8">
        <v>0</v>
      </c>
      <c r="L3796"/>
      <c r="M3796"/>
    </row>
    <row r="3797" spans="2:13" x14ac:dyDescent="0.35">
      <c r="B3797" s="6" t="s">
        <v>11675</v>
      </c>
      <c r="C3797" s="8">
        <v>0</v>
      </c>
      <c r="L3797"/>
      <c r="M3797"/>
    </row>
    <row r="3798" spans="2:13" x14ac:dyDescent="0.35">
      <c r="B3798" s="6" t="s">
        <v>15854</v>
      </c>
      <c r="C3798" s="8">
        <v>0</v>
      </c>
      <c r="L3798"/>
      <c r="M3798"/>
    </row>
    <row r="3799" spans="2:13" x14ac:dyDescent="0.35">
      <c r="B3799" s="6" t="s">
        <v>11676</v>
      </c>
      <c r="C3799" s="8">
        <v>0</v>
      </c>
      <c r="L3799"/>
      <c r="M3799"/>
    </row>
    <row r="3800" spans="2:13" x14ac:dyDescent="0.35">
      <c r="B3800" s="6" t="s">
        <v>15858</v>
      </c>
      <c r="C3800" s="8">
        <v>0</v>
      </c>
      <c r="L3800"/>
      <c r="M3800"/>
    </row>
    <row r="3801" spans="2:13" x14ac:dyDescent="0.35">
      <c r="B3801" s="6" t="s">
        <v>11677</v>
      </c>
      <c r="C3801" s="8">
        <v>0</v>
      </c>
      <c r="L3801"/>
      <c r="M3801"/>
    </row>
    <row r="3802" spans="2:13" x14ac:dyDescent="0.35">
      <c r="B3802" s="6" t="s">
        <v>15862</v>
      </c>
      <c r="C3802" s="8">
        <v>0</v>
      </c>
      <c r="L3802"/>
      <c r="M3802"/>
    </row>
    <row r="3803" spans="2:13" x14ac:dyDescent="0.35">
      <c r="B3803" s="6" t="s">
        <v>11678</v>
      </c>
      <c r="C3803" s="8">
        <v>0</v>
      </c>
      <c r="L3803"/>
      <c r="M3803"/>
    </row>
    <row r="3804" spans="2:13" x14ac:dyDescent="0.35">
      <c r="B3804" s="6" t="s">
        <v>15866</v>
      </c>
      <c r="C3804" s="8">
        <v>0</v>
      </c>
      <c r="L3804"/>
      <c r="M3804"/>
    </row>
    <row r="3805" spans="2:13" x14ac:dyDescent="0.35">
      <c r="B3805" s="6" t="s">
        <v>11679</v>
      </c>
      <c r="C3805" s="8">
        <v>0</v>
      </c>
      <c r="L3805"/>
      <c r="M3805"/>
    </row>
    <row r="3806" spans="2:13" x14ac:dyDescent="0.35">
      <c r="B3806" s="6" t="s">
        <v>15870</v>
      </c>
      <c r="C3806" s="8">
        <v>0</v>
      </c>
      <c r="L3806"/>
      <c r="M3806"/>
    </row>
    <row r="3807" spans="2:13" x14ac:dyDescent="0.35">
      <c r="B3807" s="6" t="s">
        <v>11680</v>
      </c>
      <c r="C3807" s="8">
        <v>0</v>
      </c>
      <c r="L3807"/>
      <c r="M3807"/>
    </row>
    <row r="3808" spans="2:13" x14ac:dyDescent="0.35">
      <c r="B3808" s="6" t="s">
        <v>15874</v>
      </c>
      <c r="C3808" s="8">
        <v>0</v>
      </c>
      <c r="L3808"/>
      <c r="M3808"/>
    </row>
    <row r="3809" spans="2:13" x14ac:dyDescent="0.35">
      <c r="B3809" s="6" t="s">
        <v>11681</v>
      </c>
      <c r="C3809" s="8">
        <v>0</v>
      </c>
      <c r="L3809"/>
      <c r="M3809"/>
    </row>
    <row r="3810" spans="2:13" x14ac:dyDescent="0.35">
      <c r="B3810" s="6" t="s">
        <v>15878</v>
      </c>
      <c r="C3810" s="8">
        <v>0</v>
      </c>
      <c r="L3810"/>
      <c r="M3810"/>
    </row>
    <row r="3811" spans="2:13" x14ac:dyDescent="0.35">
      <c r="B3811" s="6" t="s">
        <v>10217</v>
      </c>
      <c r="C3811" s="8">
        <v>0</v>
      </c>
      <c r="L3811"/>
      <c r="M3811"/>
    </row>
    <row r="3812" spans="2:13" x14ac:dyDescent="0.35">
      <c r="B3812" s="6" t="s">
        <v>15882</v>
      </c>
      <c r="C3812" s="8">
        <v>0</v>
      </c>
      <c r="L3812"/>
      <c r="M3812"/>
    </row>
    <row r="3813" spans="2:13" x14ac:dyDescent="0.35">
      <c r="B3813" s="6" t="s">
        <v>11683</v>
      </c>
      <c r="C3813" s="8">
        <v>0</v>
      </c>
      <c r="L3813"/>
      <c r="M3813"/>
    </row>
    <row r="3814" spans="2:13" x14ac:dyDescent="0.35">
      <c r="B3814" s="6" t="s">
        <v>15886</v>
      </c>
      <c r="C3814" s="8">
        <v>0</v>
      </c>
      <c r="L3814"/>
      <c r="M3814"/>
    </row>
    <row r="3815" spans="2:13" x14ac:dyDescent="0.35">
      <c r="B3815" s="6" t="s">
        <v>11684</v>
      </c>
      <c r="C3815" s="8">
        <v>0</v>
      </c>
      <c r="L3815"/>
      <c r="M3815"/>
    </row>
    <row r="3816" spans="2:13" x14ac:dyDescent="0.35">
      <c r="B3816" s="6" t="s">
        <v>15890</v>
      </c>
      <c r="C3816" s="8">
        <v>0</v>
      </c>
      <c r="L3816"/>
      <c r="M3816"/>
    </row>
    <row r="3817" spans="2:13" x14ac:dyDescent="0.35">
      <c r="B3817" s="6" t="s">
        <v>11685</v>
      </c>
      <c r="C3817" s="8">
        <v>0</v>
      </c>
      <c r="L3817"/>
      <c r="M3817"/>
    </row>
    <row r="3818" spans="2:13" x14ac:dyDescent="0.35">
      <c r="B3818" s="6" t="s">
        <v>15894</v>
      </c>
      <c r="C3818" s="8">
        <v>0</v>
      </c>
      <c r="L3818"/>
      <c r="M3818"/>
    </row>
    <row r="3819" spans="2:13" x14ac:dyDescent="0.35">
      <c r="B3819" s="6" t="s">
        <v>11686</v>
      </c>
      <c r="C3819" s="8">
        <v>0</v>
      </c>
      <c r="L3819"/>
      <c r="M3819"/>
    </row>
    <row r="3820" spans="2:13" x14ac:dyDescent="0.35">
      <c r="B3820" s="6" t="s">
        <v>15898</v>
      </c>
      <c r="C3820" s="8">
        <v>0</v>
      </c>
      <c r="L3820"/>
      <c r="M3820"/>
    </row>
    <row r="3821" spans="2:13" x14ac:dyDescent="0.35">
      <c r="B3821" s="6" t="s">
        <v>11687</v>
      </c>
      <c r="C3821" s="8">
        <v>0</v>
      </c>
      <c r="L3821"/>
      <c r="M3821"/>
    </row>
    <row r="3822" spans="2:13" x14ac:dyDescent="0.35">
      <c r="B3822" s="6" t="s">
        <v>15902</v>
      </c>
      <c r="C3822" s="8">
        <v>0</v>
      </c>
      <c r="L3822"/>
      <c r="M3822"/>
    </row>
    <row r="3823" spans="2:13" x14ac:dyDescent="0.35">
      <c r="B3823" s="6" t="s">
        <v>11688</v>
      </c>
      <c r="C3823" s="8">
        <v>0</v>
      </c>
      <c r="L3823"/>
      <c r="M3823"/>
    </row>
    <row r="3824" spans="2:13" x14ac:dyDescent="0.35">
      <c r="B3824" s="6" t="s">
        <v>15906</v>
      </c>
      <c r="C3824" s="8">
        <v>0</v>
      </c>
      <c r="L3824"/>
      <c r="M3824"/>
    </row>
    <row r="3825" spans="2:13" x14ac:dyDescent="0.35">
      <c r="B3825" s="6" t="s">
        <v>11689</v>
      </c>
      <c r="C3825" s="8">
        <v>0</v>
      </c>
      <c r="L3825"/>
      <c r="M3825"/>
    </row>
    <row r="3826" spans="2:13" x14ac:dyDescent="0.35">
      <c r="B3826" s="6" t="s">
        <v>15910</v>
      </c>
      <c r="C3826" s="8">
        <v>0</v>
      </c>
      <c r="L3826"/>
      <c r="M3826"/>
    </row>
    <row r="3827" spans="2:13" x14ac:dyDescent="0.35">
      <c r="B3827" s="6" t="s">
        <v>11690</v>
      </c>
      <c r="C3827" s="8">
        <v>0</v>
      </c>
      <c r="L3827"/>
      <c r="M3827"/>
    </row>
    <row r="3828" spans="2:13" x14ac:dyDescent="0.35">
      <c r="B3828" s="6" t="s">
        <v>15914</v>
      </c>
      <c r="C3828" s="8">
        <v>0</v>
      </c>
      <c r="L3828"/>
      <c r="M3828"/>
    </row>
    <row r="3829" spans="2:13" x14ac:dyDescent="0.35">
      <c r="B3829" s="6" t="s">
        <v>11691</v>
      </c>
      <c r="C3829" s="8">
        <v>0</v>
      </c>
      <c r="L3829"/>
      <c r="M3829"/>
    </row>
    <row r="3830" spans="2:13" x14ac:dyDescent="0.35">
      <c r="B3830" s="6" t="s">
        <v>15918</v>
      </c>
      <c r="C3830" s="8">
        <v>0</v>
      </c>
      <c r="L3830"/>
      <c r="M3830"/>
    </row>
    <row r="3831" spans="2:13" x14ac:dyDescent="0.35">
      <c r="B3831" s="6" t="s">
        <v>11692</v>
      </c>
      <c r="C3831" s="8">
        <v>0</v>
      </c>
      <c r="L3831"/>
      <c r="M3831"/>
    </row>
    <row r="3832" spans="2:13" x14ac:dyDescent="0.35">
      <c r="B3832" s="6" t="s">
        <v>15922</v>
      </c>
      <c r="C3832" s="8">
        <v>0</v>
      </c>
      <c r="L3832"/>
      <c r="M3832"/>
    </row>
    <row r="3833" spans="2:13" x14ac:dyDescent="0.35">
      <c r="B3833" s="6" t="s">
        <v>11693</v>
      </c>
      <c r="C3833" s="8">
        <v>0</v>
      </c>
      <c r="L3833"/>
      <c r="M3833"/>
    </row>
    <row r="3834" spans="2:13" x14ac:dyDescent="0.35">
      <c r="B3834" s="6" t="s">
        <v>15926</v>
      </c>
      <c r="C3834" s="8">
        <v>0</v>
      </c>
      <c r="L3834"/>
      <c r="M3834"/>
    </row>
    <row r="3835" spans="2:13" x14ac:dyDescent="0.35">
      <c r="B3835" s="6" t="s">
        <v>11694</v>
      </c>
      <c r="C3835" s="8">
        <v>0</v>
      </c>
      <c r="L3835"/>
      <c r="M3835"/>
    </row>
    <row r="3836" spans="2:13" x14ac:dyDescent="0.35">
      <c r="B3836" s="6" t="s">
        <v>15930</v>
      </c>
      <c r="C3836" s="8">
        <v>0</v>
      </c>
      <c r="L3836"/>
      <c r="M3836"/>
    </row>
    <row r="3837" spans="2:13" x14ac:dyDescent="0.35">
      <c r="B3837" s="6" t="s">
        <v>10280</v>
      </c>
      <c r="C3837" s="8">
        <v>0</v>
      </c>
      <c r="L3837"/>
      <c r="M3837"/>
    </row>
    <row r="3838" spans="2:13" x14ac:dyDescent="0.35">
      <c r="B3838" s="6" t="s">
        <v>15934</v>
      </c>
      <c r="C3838" s="8">
        <v>0</v>
      </c>
      <c r="L3838"/>
      <c r="M3838"/>
    </row>
    <row r="3839" spans="2:13" x14ac:dyDescent="0.35">
      <c r="B3839" s="6" t="s">
        <v>11696</v>
      </c>
      <c r="C3839" s="8">
        <v>0</v>
      </c>
      <c r="L3839"/>
      <c r="M3839"/>
    </row>
    <row r="3840" spans="2:13" x14ac:dyDescent="0.35">
      <c r="B3840" s="6" t="s">
        <v>10120</v>
      </c>
      <c r="C3840" s="8">
        <v>0</v>
      </c>
      <c r="L3840"/>
      <c r="M3840"/>
    </row>
    <row r="3841" spans="2:13" x14ac:dyDescent="0.35">
      <c r="B3841" s="6" t="s">
        <v>11697</v>
      </c>
      <c r="C3841" s="8">
        <v>0</v>
      </c>
      <c r="L3841"/>
      <c r="M3841"/>
    </row>
    <row r="3842" spans="2:13" x14ac:dyDescent="0.35">
      <c r="B3842" s="6" t="s">
        <v>15942</v>
      </c>
      <c r="C3842" s="8">
        <v>0</v>
      </c>
      <c r="L3842"/>
      <c r="M3842"/>
    </row>
    <row r="3843" spans="2:13" x14ac:dyDescent="0.35">
      <c r="B3843" s="6" t="s">
        <v>11698</v>
      </c>
      <c r="C3843" s="8">
        <v>0</v>
      </c>
      <c r="L3843"/>
      <c r="M3843"/>
    </row>
    <row r="3844" spans="2:13" x14ac:dyDescent="0.35">
      <c r="B3844" s="6" t="s">
        <v>15946</v>
      </c>
      <c r="C3844" s="8">
        <v>0</v>
      </c>
      <c r="L3844"/>
      <c r="M3844"/>
    </row>
    <row r="3845" spans="2:13" x14ac:dyDescent="0.35">
      <c r="B3845" s="6" t="s">
        <v>11699</v>
      </c>
      <c r="C3845" s="8">
        <v>0</v>
      </c>
      <c r="L3845"/>
      <c r="M3845"/>
    </row>
    <row r="3846" spans="2:13" x14ac:dyDescent="0.35">
      <c r="B3846" s="6" t="s">
        <v>15950</v>
      </c>
      <c r="C3846" s="8">
        <v>0</v>
      </c>
      <c r="L3846"/>
      <c r="M3846"/>
    </row>
    <row r="3847" spans="2:13" x14ac:dyDescent="0.35">
      <c r="B3847" s="6" t="s">
        <v>11700</v>
      </c>
      <c r="C3847" s="8">
        <v>0</v>
      </c>
      <c r="L3847"/>
      <c r="M3847"/>
    </row>
    <row r="3848" spans="2:13" x14ac:dyDescent="0.35">
      <c r="B3848" s="6" t="s">
        <v>15954</v>
      </c>
      <c r="C3848" s="8">
        <v>0</v>
      </c>
      <c r="L3848"/>
      <c r="M3848"/>
    </row>
    <row r="3849" spans="2:13" x14ac:dyDescent="0.35">
      <c r="B3849" s="6" t="s">
        <v>11701</v>
      </c>
      <c r="C3849" s="8">
        <v>0</v>
      </c>
      <c r="L3849"/>
      <c r="M3849"/>
    </row>
    <row r="3850" spans="2:13" x14ac:dyDescent="0.35">
      <c r="B3850" s="6" t="s">
        <v>10121</v>
      </c>
      <c r="C3850" s="8">
        <v>0</v>
      </c>
      <c r="L3850"/>
      <c r="M3850"/>
    </row>
    <row r="3851" spans="2:13" x14ac:dyDescent="0.35">
      <c r="B3851" s="6" t="s">
        <v>11702</v>
      </c>
      <c r="C3851" s="8">
        <v>0</v>
      </c>
      <c r="L3851"/>
      <c r="M3851"/>
    </row>
    <row r="3852" spans="2:13" x14ac:dyDescent="0.35">
      <c r="B3852" s="6" t="s">
        <v>15962</v>
      </c>
      <c r="C3852" s="8">
        <v>0</v>
      </c>
      <c r="L3852"/>
      <c r="M3852"/>
    </row>
    <row r="3853" spans="2:13" x14ac:dyDescent="0.35">
      <c r="B3853" s="6" t="s">
        <v>10000</v>
      </c>
      <c r="C3853" s="8">
        <v>0</v>
      </c>
      <c r="L3853"/>
      <c r="M3853"/>
    </row>
    <row r="3854" spans="2:13" x14ac:dyDescent="0.35">
      <c r="B3854" s="6" t="s">
        <v>15966</v>
      </c>
      <c r="C3854" s="8">
        <v>0</v>
      </c>
      <c r="L3854"/>
      <c r="M3854"/>
    </row>
    <row r="3855" spans="2:13" x14ac:dyDescent="0.35">
      <c r="B3855" s="6" t="s">
        <v>11704</v>
      </c>
      <c r="C3855" s="8">
        <v>0</v>
      </c>
      <c r="L3855"/>
      <c r="M3855"/>
    </row>
    <row r="3856" spans="2:13" x14ac:dyDescent="0.35">
      <c r="B3856" s="6" t="s">
        <v>15970</v>
      </c>
      <c r="C3856" s="8">
        <v>0</v>
      </c>
      <c r="L3856"/>
      <c r="M3856"/>
    </row>
    <row r="3857" spans="2:13" x14ac:dyDescent="0.35">
      <c r="B3857" s="6" t="s">
        <v>11705</v>
      </c>
      <c r="C3857" s="8">
        <v>0</v>
      </c>
      <c r="L3857"/>
      <c r="M3857"/>
    </row>
    <row r="3858" spans="2:13" x14ac:dyDescent="0.35">
      <c r="B3858" s="6" t="s">
        <v>15974</v>
      </c>
      <c r="C3858" s="8">
        <v>0</v>
      </c>
      <c r="L3858"/>
      <c r="M3858"/>
    </row>
    <row r="3859" spans="2:13" x14ac:dyDescent="0.35">
      <c r="B3859" s="6" t="s">
        <v>11706</v>
      </c>
      <c r="C3859" s="8">
        <v>0</v>
      </c>
      <c r="L3859"/>
      <c r="M3859"/>
    </row>
    <row r="3860" spans="2:13" x14ac:dyDescent="0.35">
      <c r="B3860" s="6" t="s">
        <v>15978</v>
      </c>
      <c r="C3860" s="8">
        <v>0</v>
      </c>
      <c r="L3860"/>
      <c r="M3860"/>
    </row>
    <row r="3861" spans="2:13" x14ac:dyDescent="0.35">
      <c r="B3861" s="6" t="s">
        <v>11707</v>
      </c>
      <c r="C3861" s="8">
        <v>0</v>
      </c>
      <c r="L3861"/>
      <c r="M3861"/>
    </row>
    <row r="3862" spans="2:13" x14ac:dyDescent="0.35">
      <c r="B3862" s="6" t="s">
        <v>15982</v>
      </c>
      <c r="C3862" s="8">
        <v>0</v>
      </c>
      <c r="L3862"/>
      <c r="M3862"/>
    </row>
    <row r="3863" spans="2:13" x14ac:dyDescent="0.35">
      <c r="B3863" s="6" t="s">
        <v>11708</v>
      </c>
      <c r="C3863" s="8">
        <v>0</v>
      </c>
      <c r="L3863"/>
      <c r="M3863"/>
    </row>
    <row r="3864" spans="2:13" x14ac:dyDescent="0.35">
      <c r="B3864" s="6" t="s">
        <v>15986</v>
      </c>
      <c r="C3864" s="8">
        <v>0</v>
      </c>
      <c r="L3864"/>
      <c r="M3864"/>
    </row>
    <row r="3865" spans="2:13" x14ac:dyDescent="0.35">
      <c r="B3865" s="6" t="s">
        <v>11709</v>
      </c>
      <c r="C3865" s="8">
        <v>0</v>
      </c>
      <c r="L3865"/>
      <c r="M3865"/>
    </row>
    <row r="3866" spans="2:13" x14ac:dyDescent="0.35">
      <c r="B3866" s="6" t="s">
        <v>15990</v>
      </c>
      <c r="C3866" s="8">
        <v>0</v>
      </c>
      <c r="L3866"/>
      <c r="M3866"/>
    </row>
    <row r="3867" spans="2:13" x14ac:dyDescent="0.35">
      <c r="B3867" s="6" t="s">
        <v>11710</v>
      </c>
      <c r="C3867" s="8">
        <v>0</v>
      </c>
      <c r="L3867"/>
      <c r="M3867"/>
    </row>
    <row r="3868" spans="2:13" x14ac:dyDescent="0.35">
      <c r="B3868" s="6" t="s">
        <v>15994</v>
      </c>
      <c r="C3868" s="8">
        <v>0</v>
      </c>
      <c r="L3868"/>
      <c r="M3868"/>
    </row>
    <row r="3869" spans="2:13" x14ac:dyDescent="0.35">
      <c r="B3869" s="6" t="s">
        <v>11711</v>
      </c>
      <c r="C3869" s="8">
        <v>0</v>
      </c>
      <c r="L3869"/>
      <c r="M3869"/>
    </row>
    <row r="3870" spans="2:13" x14ac:dyDescent="0.35">
      <c r="B3870" s="6" t="s">
        <v>15998</v>
      </c>
      <c r="C3870" s="8">
        <v>0</v>
      </c>
      <c r="L3870"/>
      <c r="M3870"/>
    </row>
    <row r="3871" spans="2:13" x14ac:dyDescent="0.35">
      <c r="B3871" s="6" t="s">
        <v>11712</v>
      </c>
      <c r="C3871" s="8">
        <v>0</v>
      </c>
      <c r="L3871"/>
      <c r="M3871"/>
    </row>
    <row r="3872" spans="2:13" x14ac:dyDescent="0.35">
      <c r="B3872" s="6" t="s">
        <v>16002</v>
      </c>
      <c r="C3872" s="8">
        <v>0</v>
      </c>
      <c r="L3872"/>
      <c r="M3872"/>
    </row>
    <row r="3873" spans="2:13" x14ac:dyDescent="0.35">
      <c r="B3873" s="6" t="s">
        <v>11713</v>
      </c>
      <c r="C3873" s="8">
        <v>0</v>
      </c>
      <c r="L3873"/>
      <c r="M3873"/>
    </row>
    <row r="3874" spans="2:13" x14ac:dyDescent="0.35">
      <c r="B3874" s="6" t="s">
        <v>16006</v>
      </c>
      <c r="C3874" s="8">
        <v>0</v>
      </c>
      <c r="L3874"/>
      <c r="M3874"/>
    </row>
    <row r="3875" spans="2:13" x14ac:dyDescent="0.35">
      <c r="B3875" s="6" t="s">
        <v>11714</v>
      </c>
      <c r="C3875" s="8">
        <v>0</v>
      </c>
      <c r="L3875"/>
      <c r="M3875"/>
    </row>
    <row r="3876" spans="2:13" x14ac:dyDescent="0.35">
      <c r="B3876" s="6" t="s">
        <v>16010</v>
      </c>
      <c r="C3876" s="8">
        <v>0</v>
      </c>
      <c r="L3876"/>
      <c r="M3876"/>
    </row>
    <row r="3877" spans="2:13" x14ac:dyDescent="0.35">
      <c r="B3877" s="6" t="s">
        <v>11715</v>
      </c>
      <c r="C3877" s="8">
        <v>0</v>
      </c>
      <c r="L3877"/>
      <c r="M3877"/>
    </row>
    <row r="3878" spans="2:13" x14ac:dyDescent="0.35">
      <c r="B3878" s="6" t="s">
        <v>16014</v>
      </c>
      <c r="C3878" s="8">
        <v>0</v>
      </c>
      <c r="L3878"/>
      <c r="M3878"/>
    </row>
    <row r="3879" spans="2:13" x14ac:dyDescent="0.35">
      <c r="B3879" s="6" t="s">
        <v>11716</v>
      </c>
      <c r="C3879" s="8">
        <v>0</v>
      </c>
      <c r="L3879"/>
      <c r="M3879"/>
    </row>
    <row r="3880" spans="2:13" x14ac:dyDescent="0.35">
      <c r="B3880" s="6" t="s">
        <v>16018</v>
      </c>
      <c r="C3880" s="8">
        <v>0</v>
      </c>
      <c r="L3880"/>
      <c r="M3880"/>
    </row>
    <row r="3881" spans="2:13" x14ac:dyDescent="0.35">
      <c r="B3881" s="6" t="s">
        <v>11717</v>
      </c>
      <c r="C3881" s="8">
        <v>0</v>
      </c>
      <c r="L3881"/>
      <c r="M3881"/>
    </row>
    <row r="3882" spans="2:13" x14ac:dyDescent="0.35">
      <c r="B3882" s="6" t="s">
        <v>16022</v>
      </c>
      <c r="C3882" s="8">
        <v>0</v>
      </c>
      <c r="L3882"/>
      <c r="M3882"/>
    </row>
    <row r="3883" spans="2:13" x14ac:dyDescent="0.35">
      <c r="B3883" s="6" t="s">
        <v>11718</v>
      </c>
      <c r="C3883" s="8">
        <v>0</v>
      </c>
      <c r="L3883"/>
      <c r="M3883"/>
    </row>
    <row r="3884" spans="2:13" x14ac:dyDescent="0.35">
      <c r="B3884" s="6" t="s">
        <v>16026</v>
      </c>
      <c r="C3884" s="8">
        <v>0</v>
      </c>
      <c r="L3884"/>
      <c r="M3884"/>
    </row>
    <row r="3885" spans="2:13" x14ac:dyDescent="0.35">
      <c r="B3885" s="6" t="s">
        <v>11719</v>
      </c>
      <c r="C3885" s="8">
        <v>0</v>
      </c>
      <c r="L3885"/>
      <c r="M3885"/>
    </row>
    <row r="3886" spans="2:13" x14ac:dyDescent="0.35">
      <c r="B3886" s="6" t="s">
        <v>16030</v>
      </c>
      <c r="C3886" s="8">
        <v>0</v>
      </c>
      <c r="L3886"/>
      <c r="M3886"/>
    </row>
    <row r="3887" spans="2:13" x14ac:dyDescent="0.35">
      <c r="B3887" s="6" t="s">
        <v>11720</v>
      </c>
      <c r="C3887" s="8">
        <v>0</v>
      </c>
      <c r="L3887"/>
      <c r="M3887"/>
    </row>
    <row r="3888" spans="2:13" x14ac:dyDescent="0.35">
      <c r="B3888" s="6" t="s">
        <v>16034</v>
      </c>
      <c r="C3888" s="8">
        <v>0</v>
      </c>
      <c r="L3888"/>
      <c r="M3888"/>
    </row>
    <row r="3889" spans="2:13" x14ac:dyDescent="0.35">
      <c r="B3889" s="6" t="s">
        <v>11721</v>
      </c>
      <c r="C3889" s="8">
        <v>0</v>
      </c>
      <c r="L3889"/>
      <c r="M3889"/>
    </row>
    <row r="3890" spans="2:13" x14ac:dyDescent="0.35">
      <c r="B3890" s="6" t="s">
        <v>16038</v>
      </c>
      <c r="C3890" s="8">
        <v>0</v>
      </c>
      <c r="L3890"/>
      <c r="M3890"/>
    </row>
    <row r="3891" spans="2:13" x14ac:dyDescent="0.35">
      <c r="B3891" s="6" t="s">
        <v>11722</v>
      </c>
      <c r="C3891" s="8">
        <v>0</v>
      </c>
      <c r="L3891"/>
      <c r="M3891"/>
    </row>
    <row r="3892" spans="2:13" x14ac:dyDescent="0.35">
      <c r="B3892" s="6" t="s">
        <v>16042</v>
      </c>
      <c r="C3892" s="8">
        <v>0</v>
      </c>
      <c r="L3892"/>
      <c r="M3892"/>
    </row>
    <row r="3893" spans="2:13" x14ac:dyDescent="0.35">
      <c r="B3893" s="6" t="s">
        <v>11723</v>
      </c>
      <c r="C3893" s="8">
        <v>0</v>
      </c>
      <c r="L3893"/>
      <c r="M3893"/>
    </row>
    <row r="3894" spans="2:13" x14ac:dyDescent="0.35">
      <c r="B3894" s="6" t="s">
        <v>16046</v>
      </c>
      <c r="C3894" s="8">
        <v>0</v>
      </c>
      <c r="L3894"/>
      <c r="M3894"/>
    </row>
    <row r="3895" spans="2:13" x14ac:dyDescent="0.35">
      <c r="B3895" s="6" t="s">
        <v>11724</v>
      </c>
      <c r="C3895" s="8">
        <v>0</v>
      </c>
      <c r="L3895"/>
      <c r="M3895"/>
    </row>
    <row r="3896" spans="2:13" x14ac:dyDescent="0.35">
      <c r="B3896" s="6" t="s">
        <v>16050</v>
      </c>
      <c r="C3896" s="8">
        <v>0</v>
      </c>
      <c r="L3896"/>
      <c r="M3896"/>
    </row>
    <row r="3897" spans="2:13" x14ac:dyDescent="0.35">
      <c r="B3897" s="6" t="s">
        <v>11725</v>
      </c>
      <c r="C3897" s="8">
        <v>0</v>
      </c>
      <c r="L3897"/>
      <c r="M3897"/>
    </row>
    <row r="3898" spans="2:13" x14ac:dyDescent="0.35">
      <c r="B3898" s="6" t="s">
        <v>16054</v>
      </c>
      <c r="C3898" s="8">
        <v>0</v>
      </c>
      <c r="L3898"/>
      <c r="M3898"/>
    </row>
    <row r="3899" spans="2:13" x14ac:dyDescent="0.35">
      <c r="B3899" s="6" t="s">
        <v>11726</v>
      </c>
      <c r="C3899" s="8">
        <v>0</v>
      </c>
      <c r="L3899"/>
      <c r="M3899"/>
    </row>
    <row r="3900" spans="2:13" x14ac:dyDescent="0.35">
      <c r="B3900" s="6" t="s">
        <v>16058</v>
      </c>
      <c r="C3900" s="8">
        <v>0</v>
      </c>
      <c r="L3900"/>
      <c r="M3900"/>
    </row>
    <row r="3901" spans="2:13" x14ac:dyDescent="0.35">
      <c r="B3901" s="6" t="s">
        <v>11727</v>
      </c>
      <c r="C3901" s="8">
        <v>0</v>
      </c>
      <c r="L3901"/>
      <c r="M3901"/>
    </row>
    <row r="3902" spans="2:13" x14ac:dyDescent="0.35">
      <c r="B3902" s="6" t="s">
        <v>16062</v>
      </c>
      <c r="C3902" s="8">
        <v>0</v>
      </c>
      <c r="L3902"/>
      <c r="M3902"/>
    </row>
    <row r="3903" spans="2:13" x14ac:dyDescent="0.35">
      <c r="B3903" s="6" t="s">
        <v>11728</v>
      </c>
      <c r="C3903" s="8">
        <v>0</v>
      </c>
      <c r="L3903"/>
      <c r="M3903"/>
    </row>
    <row r="3904" spans="2:13" x14ac:dyDescent="0.35">
      <c r="B3904" s="6" t="s">
        <v>16066</v>
      </c>
      <c r="C3904" s="8">
        <v>0</v>
      </c>
      <c r="L3904"/>
      <c r="M3904"/>
    </row>
    <row r="3905" spans="2:13" x14ac:dyDescent="0.35">
      <c r="B3905" s="6" t="s">
        <v>11729</v>
      </c>
      <c r="C3905" s="8">
        <v>0</v>
      </c>
      <c r="L3905"/>
      <c r="M3905"/>
    </row>
    <row r="3906" spans="2:13" x14ac:dyDescent="0.35">
      <c r="B3906" s="6" t="s">
        <v>16070</v>
      </c>
      <c r="C3906" s="8">
        <v>0</v>
      </c>
      <c r="L3906"/>
      <c r="M3906"/>
    </row>
    <row r="3907" spans="2:13" x14ac:dyDescent="0.35">
      <c r="B3907" s="6" t="s">
        <v>11730</v>
      </c>
      <c r="C3907" s="8">
        <v>0</v>
      </c>
      <c r="L3907"/>
      <c r="M3907"/>
    </row>
    <row r="3908" spans="2:13" x14ac:dyDescent="0.35">
      <c r="B3908" s="6" t="s">
        <v>16074</v>
      </c>
      <c r="C3908" s="8">
        <v>0</v>
      </c>
      <c r="L3908"/>
      <c r="M3908"/>
    </row>
    <row r="3909" spans="2:13" x14ac:dyDescent="0.35">
      <c r="B3909" s="6" t="s">
        <v>11731</v>
      </c>
      <c r="C3909" s="8">
        <v>0</v>
      </c>
      <c r="L3909"/>
      <c r="M3909"/>
    </row>
    <row r="3910" spans="2:13" x14ac:dyDescent="0.35">
      <c r="B3910" s="6" t="s">
        <v>16078</v>
      </c>
      <c r="C3910" s="8">
        <v>0</v>
      </c>
      <c r="L3910"/>
      <c r="M3910"/>
    </row>
    <row r="3911" spans="2:13" x14ac:dyDescent="0.35">
      <c r="B3911" s="6" t="s">
        <v>11732</v>
      </c>
      <c r="C3911" s="8">
        <v>0</v>
      </c>
      <c r="L3911"/>
      <c r="M3911"/>
    </row>
    <row r="3912" spans="2:13" x14ac:dyDescent="0.35">
      <c r="B3912" s="6" t="s">
        <v>16082</v>
      </c>
      <c r="C3912" s="8">
        <v>0</v>
      </c>
      <c r="L3912"/>
      <c r="M3912"/>
    </row>
    <row r="3913" spans="2:13" x14ac:dyDescent="0.35">
      <c r="B3913" s="6" t="s">
        <v>11733</v>
      </c>
      <c r="C3913" s="8">
        <v>0</v>
      </c>
      <c r="L3913"/>
      <c r="M3913"/>
    </row>
    <row r="3914" spans="2:13" x14ac:dyDescent="0.35">
      <c r="B3914" s="6" t="s">
        <v>16086</v>
      </c>
      <c r="C3914" s="8">
        <v>0</v>
      </c>
      <c r="L3914"/>
      <c r="M3914"/>
    </row>
    <row r="3915" spans="2:13" x14ac:dyDescent="0.35">
      <c r="B3915" s="6" t="s">
        <v>11734</v>
      </c>
      <c r="C3915" s="8">
        <v>0</v>
      </c>
      <c r="L3915"/>
      <c r="M3915"/>
    </row>
    <row r="3916" spans="2:13" x14ac:dyDescent="0.35">
      <c r="B3916" s="6" t="s">
        <v>16090</v>
      </c>
      <c r="C3916" s="8">
        <v>0</v>
      </c>
      <c r="L3916"/>
      <c r="M3916"/>
    </row>
    <row r="3917" spans="2:13" x14ac:dyDescent="0.35">
      <c r="B3917" s="6" t="s">
        <v>11735</v>
      </c>
      <c r="C3917" s="8">
        <v>0</v>
      </c>
      <c r="L3917"/>
      <c r="M3917"/>
    </row>
    <row r="3918" spans="2:13" x14ac:dyDescent="0.35">
      <c r="B3918" s="6" t="s">
        <v>10129</v>
      </c>
      <c r="C3918" s="8">
        <v>0</v>
      </c>
      <c r="L3918"/>
      <c r="M3918"/>
    </row>
    <row r="3919" spans="2:13" x14ac:dyDescent="0.35">
      <c r="B3919" s="6" t="s">
        <v>11736</v>
      </c>
      <c r="C3919" s="8">
        <v>0</v>
      </c>
      <c r="L3919"/>
      <c r="M3919"/>
    </row>
    <row r="3920" spans="2:13" x14ac:dyDescent="0.35">
      <c r="B3920" s="6" t="s">
        <v>16098</v>
      </c>
      <c r="C3920" s="8">
        <v>0</v>
      </c>
      <c r="L3920"/>
      <c r="M3920"/>
    </row>
    <row r="3921" spans="2:13" x14ac:dyDescent="0.35">
      <c r="B3921" s="6" t="s">
        <v>11737</v>
      </c>
      <c r="C3921" s="8">
        <v>0</v>
      </c>
      <c r="L3921"/>
      <c r="M3921"/>
    </row>
    <row r="3922" spans="2:13" x14ac:dyDescent="0.35">
      <c r="B3922" s="6" t="s">
        <v>16102</v>
      </c>
      <c r="C3922" s="8">
        <v>0</v>
      </c>
      <c r="L3922"/>
      <c r="M3922"/>
    </row>
    <row r="3923" spans="2:13" x14ac:dyDescent="0.35">
      <c r="B3923" s="6" t="s">
        <v>11738</v>
      </c>
      <c r="C3923" s="8">
        <v>0</v>
      </c>
      <c r="L3923"/>
      <c r="M3923"/>
    </row>
    <row r="3924" spans="2:13" x14ac:dyDescent="0.35">
      <c r="B3924" s="6" t="s">
        <v>16106</v>
      </c>
      <c r="C3924" s="8">
        <v>0</v>
      </c>
      <c r="L3924"/>
      <c r="M3924"/>
    </row>
    <row r="3925" spans="2:13" x14ac:dyDescent="0.35">
      <c r="B3925" s="6" t="s">
        <v>11739</v>
      </c>
      <c r="C3925" s="8">
        <v>0</v>
      </c>
      <c r="L3925"/>
      <c r="M3925"/>
    </row>
    <row r="3926" spans="2:13" x14ac:dyDescent="0.35">
      <c r="B3926" s="6" t="s">
        <v>16110</v>
      </c>
      <c r="C3926" s="8">
        <v>0</v>
      </c>
      <c r="L3926"/>
      <c r="M3926"/>
    </row>
    <row r="3927" spans="2:13" x14ac:dyDescent="0.35">
      <c r="B3927" s="6" t="s">
        <v>11740</v>
      </c>
      <c r="C3927" s="8">
        <v>0</v>
      </c>
      <c r="L3927"/>
      <c r="M3927"/>
    </row>
    <row r="3928" spans="2:13" x14ac:dyDescent="0.35">
      <c r="B3928" s="6" t="s">
        <v>16114</v>
      </c>
      <c r="C3928" s="8">
        <v>0</v>
      </c>
      <c r="L3928"/>
      <c r="M3928"/>
    </row>
    <row r="3929" spans="2:13" x14ac:dyDescent="0.35">
      <c r="B3929" s="6" t="s">
        <v>11741</v>
      </c>
      <c r="C3929" s="8">
        <v>0</v>
      </c>
      <c r="L3929"/>
      <c r="M3929"/>
    </row>
    <row r="3930" spans="2:13" x14ac:dyDescent="0.35">
      <c r="B3930" s="6" t="s">
        <v>16118</v>
      </c>
      <c r="C3930" s="8">
        <v>0</v>
      </c>
      <c r="L3930"/>
      <c r="M3930"/>
    </row>
    <row r="3931" spans="2:13" x14ac:dyDescent="0.35">
      <c r="B3931" s="6" t="s">
        <v>11742</v>
      </c>
      <c r="C3931" s="8">
        <v>0</v>
      </c>
      <c r="L3931"/>
      <c r="M3931"/>
    </row>
    <row r="3932" spans="2:13" x14ac:dyDescent="0.35">
      <c r="B3932" s="6" t="s">
        <v>16122</v>
      </c>
      <c r="C3932" s="8">
        <v>0</v>
      </c>
      <c r="L3932"/>
      <c r="M3932"/>
    </row>
    <row r="3933" spans="2:13" x14ac:dyDescent="0.35">
      <c r="B3933" s="6" t="s">
        <v>11743</v>
      </c>
      <c r="C3933" s="8">
        <v>0</v>
      </c>
      <c r="L3933"/>
      <c r="M3933"/>
    </row>
    <row r="3934" spans="2:13" x14ac:dyDescent="0.35">
      <c r="B3934" s="6" t="s">
        <v>16126</v>
      </c>
      <c r="C3934" s="8">
        <v>0</v>
      </c>
      <c r="L3934"/>
      <c r="M3934"/>
    </row>
    <row r="3935" spans="2:13" x14ac:dyDescent="0.35">
      <c r="B3935" s="6" t="s">
        <v>11744</v>
      </c>
      <c r="C3935" s="8">
        <v>0</v>
      </c>
      <c r="L3935"/>
      <c r="M3935"/>
    </row>
    <row r="3936" spans="2:13" x14ac:dyDescent="0.35">
      <c r="B3936" s="6" t="s">
        <v>16130</v>
      </c>
      <c r="C3936" s="8">
        <v>0</v>
      </c>
      <c r="L3936"/>
      <c r="M3936"/>
    </row>
    <row r="3937" spans="2:13" x14ac:dyDescent="0.35">
      <c r="B3937" s="6" t="s">
        <v>11745</v>
      </c>
      <c r="C3937" s="8">
        <v>0</v>
      </c>
      <c r="L3937"/>
      <c r="M3937"/>
    </row>
    <row r="3938" spans="2:13" x14ac:dyDescent="0.35">
      <c r="B3938" s="6" t="s">
        <v>16134</v>
      </c>
      <c r="C3938" s="8">
        <v>0</v>
      </c>
      <c r="L3938"/>
      <c r="M3938"/>
    </row>
    <row r="3939" spans="2:13" x14ac:dyDescent="0.35">
      <c r="B3939" s="6" t="s">
        <v>11746</v>
      </c>
      <c r="C3939" s="8">
        <v>0</v>
      </c>
      <c r="L3939"/>
      <c r="M3939"/>
    </row>
    <row r="3940" spans="2:13" x14ac:dyDescent="0.35">
      <c r="B3940" s="6" t="s">
        <v>16138</v>
      </c>
      <c r="C3940" s="8">
        <v>0</v>
      </c>
      <c r="L3940"/>
      <c r="M3940"/>
    </row>
    <row r="3941" spans="2:13" x14ac:dyDescent="0.35">
      <c r="B3941" s="6" t="s">
        <v>11747</v>
      </c>
      <c r="C3941" s="8">
        <v>0</v>
      </c>
      <c r="L3941"/>
      <c r="M3941"/>
    </row>
    <row r="3942" spans="2:13" x14ac:dyDescent="0.35">
      <c r="B3942" s="6" t="s">
        <v>16142</v>
      </c>
      <c r="C3942" s="8">
        <v>0</v>
      </c>
      <c r="L3942"/>
      <c r="M3942"/>
    </row>
    <row r="3943" spans="2:13" x14ac:dyDescent="0.35">
      <c r="B3943" s="6" t="s">
        <v>11748</v>
      </c>
      <c r="C3943" s="8">
        <v>0</v>
      </c>
      <c r="L3943"/>
      <c r="M3943"/>
    </row>
    <row r="3944" spans="2:13" x14ac:dyDescent="0.35">
      <c r="B3944" s="6" t="s">
        <v>16146</v>
      </c>
      <c r="C3944" s="8">
        <v>0</v>
      </c>
      <c r="L3944"/>
      <c r="M3944"/>
    </row>
    <row r="3945" spans="2:13" x14ac:dyDescent="0.35">
      <c r="B3945" s="6" t="s">
        <v>11749</v>
      </c>
      <c r="C3945" s="8">
        <v>0</v>
      </c>
      <c r="L3945"/>
      <c r="M3945"/>
    </row>
    <row r="3946" spans="2:13" x14ac:dyDescent="0.35">
      <c r="B3946" s="6" t="s">
        <v>16150</v>
      </c>
      <c r="C3946" s="8">
        <v>0</v>
      </c>
      <c r="L3946"/>
      <c r="M3946"/>
    </row>
    <row r="3947" spans="2:13" x14ac:dyDescent="0.35">
      <c r="B3947" s="6" t="s">
        <v>10001</v>
      </c>
      <c r="C3947" s="8">
        <v>0</v>
      </c>
      <c r="L3947"/>
      <c r="M3947"/>
    </row>
    <row r="3948" spans="2:13" x14ac:dyDescent="0.35">
      <c r="B3948" s="6" t="s">
        <v>16154</v>
      </c>
      <c r="C3948" s="8">
        <v>0</v>
      </c>
      <c r="L3948"/>
      <c r="M3948"/>
    </row>
    <row r="3949" spans="2:13" x14ac:dyDescent="0.35">
      <c r="B3949" s="6" t="s">
        <v>11751</v>
      </c>
      <c r="C3949" s="8">
        <v>0</v>
      </c>
      <c r="L3949"/>
      <c r="M3949"/>
    </row>
    <row r="3950" spans="2:13" x14ac:dyDescent="0.35">
      <c r="B3950" s="6" t="s">
        <v>16158</v>
      </c>
      <c r="C3950" s="8">
        <v>0</v>
      </c>
      <c r="L3950"/>
      <c r="M3950"/>
    </row>
    <row r="3951" spans="2:13" x14ac:dyDescent="0.35">
      <c r="B3951" s="6" t="s">
        <v>11752</v>
      </c>
      <c r="C3951" s="8">
        <v>0</v>
      </c>
      <c r="L3951"/>
      <c r="M3951"/>
    </row>
    <row r="3952" spans="2:13" x14ac:dyDescent="0.35">
      <c r="B3952" s="6" t="s">
        <v>16162</v>
      </c>
      <c r="C3952" s="8">
        <v>0</v>
      </c>
      <c r="L3952"/>
      <c r="M3952"/>
    </row>
    <row r="3953" spans="2:13" x14ac:dyDescent="0.35">
      <c r="B3953" s="6" t="s">
        <v>11753</v>
      </c>
      <c r="C3953" s="8">
        <v>0</v>
      </c>
      <c r="L3953"/>
      <c r="M3953"/>
    </row>
    <row r="3954" spans="2:13" x14ac:dyDescent="0.35">
      <c r="B3954" s="6" t="s">
        <v>16166</v>
      </c>
      <c r="C3954" s="8">
        <v>0</v>
      </c>
      <c r="L3954"/>
      <c r="M3954"/>
    </row>
    <row r="3955" spans="2:13" x14ac:dyDescent="0.35">
      <c r="B3955" s="6" t="s">
        <v>11754</v>
      </c>
      <c r="C3955" s="8">
        <v>0</v>
      </c>
      <c r="L3955"/>
      <c r="M3955"/>
    </row>
    <row r="3956" spans="2:13" x14ac:dyDescent="0.35">
      <c r="B3956" s="6" t="s">
        <v>16170</v>
      </c>
      <c r="C3956" s="8">
        <v>0</v>
      </c>
      <c r="L3956"/>
      <c r="M3956"/>
    </row>
    <row r="3957" spans="2:13" x14ac:dyDescent="0.35">
      <c r="B3957" s="6" t="s">
        <v>10002</v>
      </c>
      <c r="C3957" s="8">
        <v>0</v>
      </c>
      <c r="L3957"/>
      <c r="M3957"/>
    </row>
    <row r="3958" spans="2:13" x14ac:dyDescent="0.35">
      <c r="B3958" s="6" t="s">
        <v>16174</v>
      </c>
      <c r="C3958" s="8">
        <v>0</v>
      </c>
      <c r="L3958"/>
      <c r="M3958"/>
    </row>
    <row r="3959" spans="2:13" x14ac:dyDescent="0.35">
      <c r="B3959" s="6" t="s">
        <v>11756</v>
      </c>
      <c r="C3959" s="8">
        <v>0</v>
      </c>
      <c r="L3959"/>
      <c r="M3959"/>
    </row>
    <row r="3960" spans="2:13" x14ac:dyDescent="0.35">
      <c r="B3960" s="6" t="s">
        <v>16178</v>
      </c>
      <c r="C3960" s="8">
        <v>0</v>
      </c>
      <c r="L3960"/>
      <c r="M3960"/>
    </row>
    <row r="3961" spans="2:13" x14ac:dyDescent="0.35">
      <c r="B3961" s="6" t="s">
        <v>11757</v>
      </c>
      <c r="C3961" s="8">
        <v>0</v>
      </c>
      <c r="L3961"/>
      <c r="M3961"/>
    </row>
    <row r="3962" spans="2:13" x14ac:dyDescent="0.35">
      <c r="B3962" s="6" t="s">
        <v>16182</v>
      </c>
      <c r="C3962" s="8">
        <v>0</v>
      </c>
      <c r="L3962"/>
      <c r="M3962"/>
    </row>
    <row r="3963" spans="2:13" x14ac:dyDescent="0.35">
      <c r="B3963" s="6" t="s">
        <v>11758</v>
      </c>
      <c r="C3963" s="8">
        <v>0</v>
      </c>
      <c r="L3963"/>
      <c r="M3963"/>
    </row>
    <row r="3964" spans="2:13" x14ac:dyDescent="0.35">
      <c r="B3964" s="6" t="s">
        <v>16186</v>
      </c>
      <c r="C3964" s="8">
        <v>0</v>
      </c>
      <c r="L3964"/>
      <c r="M3964"/>
    </row>
    <row r="3965" spans="2:13" x14ac:dyDescent="0.35">
      <c r="B3965" s="6" t="s">
        <v>11759</v>
      </c>
      <c r="C3965" s="8">
        <v>0</v>
      </c>
      <c r="L3965"/>
      <c r="M3965"/>
    </row>
    <row r="3966" spans="2:13" x14ac:dyDescent="0.35">
      <c r="B3966" s="6" t="s">
        <v>16190</v>
      </c>
      <c r="C3966" s="8">
        <v>0</v>
      </c>
      <c r="L3966"/>
      <c r="M3966"/>
    </row>
    <row r="3967" spans="2:13" x14ac:dyDescent="0.35">
      <c r="B3967" s="6" t="s">
        <v>11760</v>
      </c>
      <c r="C3967" s="8">
        <v>0</v>
      </c>
      <c r="L3967"/>
      <c r="M3967"/>
    </row>
    <row r="3968" spans="2:13" x14ac:dyDescent="0.35">
      <c r="B3968" s="6" t="s">
        <v>16194</v>
      </c>
      <c r="C3968" s="8">
        <v>0</v>
      </c>
      <c r="L3968"/>
      <c r="M3968"/>
    </row>
    <row r="3969" spans="2:13" x14ac:dyDescent="0.35">
      <c r="B3969" s="6" t="s">
        <v>11761</v>
      </c>
      <c r="C3969" s="8">
        <v>0</v>
      </c>
      <c r="L3969"/>
      <c r="M3969"/>
    </row>
    <row r="3970" spans="2:13" x14ac:dyDescent="0.35">
      <c r="B3970" s="6" t="s">
        <v>16198</v>
      </c>
      <c r="C3970" s="8">
        <v>0</v>
      </c>
      <c r="L3970"/>
      <c r="M3970"/>
    </row>
    <row r="3971" spans="2:13" x14ac:dyDescent="0.35">
      <c r="B3971" s="6" t="s">
        <v>11762</v>
      </c>
      <c r="C3971" s="8">
        <v>0</v>
      </c>
      <c r="L3971"/>
      <c r="M3971"/>
    </row>
    <row r="3972" spans="2:13" x14ac:dyDescent="0.35">
      <c r="B3972" s="6" t="s">
        <v>16202</v>
      </c>
      <c r="C3972" s="8">
        <v>0</v>
      </c>
      <c r="L3972"/>
      <c r="M3972"/>
    </row>
    <row r="3973" spans="2:13" x14ac:dyDescent="0.35">
      <c r="B3973" s="6" t="s">
        <v>11763</v>
      </c>
      <c r="C3973" s="8">
        <v>0</v>
      </c>
      <c r="L3973"/>
      <c r="M3973"/>
    </row>
    <row r="3974" spans="2:13" x14ac:dyDescent="0.35">
      <c r="B3974" s="6" t="s">
        <v>16206</v>
      </c>
      <c r="C3974" s="8">
        <v>0</v>
      </c>
      <c r="L3974"/>
      <c r="M3974"/>
    </row>
    <row r="3975" spans="2:13" x14ac:dyDescent="0.35">
      <c r="B3975" s="6" t="s">
        <v>11764</v>
      </c>
      <c r="C3975" s="8">
        <v>0</v>
      </c>
      <c r="L3975"/>
      <c r="M3975"/>
    </row>
    <row r="3976" spans="2:13" x14ac:dyDescent="0.35">
      <c r="B3976" s="6" t="s">
        <v>16210</v>
      </c>
      <c r="C3976" s="8">
        <v>0</v>
      </c>
      <c r="L3976"/>
      <c r="M3976"/>
    </row>
    <row r="3977" spans="2:13" x14ac:dyDescent="0.35">
      <c r="B3977" s="6" t="s">
        <v>11765</v>
      </c>
      <c r="C3977" s="8">
        <v>0</v>
      </c>
      <c r="L3977"/>
      <c r="M3977"/>
    </row>
    <row r="3978" spans="2:13" x14ac:dyDescent="0.35">
      <c r="B3978" s="6" t="s">
        <v>10131</v>
      </c>
      <c r="C3978" s="8">
        <v>0</v>
      </c>
      <c r="L3978"/>
      <c r="M3978"/>
    </row>
    <row r="3979" spans="2:13" x14ac:dyDescent="0.35">
      <c r="B3979" s="6" t="s">
        <v>11766</v>
      </c>
      <c r="C3979" s="8">
        <v>0</v>
      </c>
      <c r="L3979"/>
      <c r="M3979"/>
    </row>
    <row r="3980" spans="2:13" x14ac:dyDescent="0.35">
      <c r="B3980" s="6" t="s">
        <v>16218</v>
      </c>
      <c r="C3980" s="8">
        <v>0</v>
      </c>
      <c r="L3980"/>
      <c r="M3980"/>
    </row>
    <row r="3981" spans="2:13" x14ac:dyDescent="0.35">
      <c r="B3981" s="6" t="s">
        <v>11767</v>
      </c>
      <c r="C3981" s="8">
        <v>0</v>
      </c>
      <c r="L3981"/>
      <c r="M3981"/>
    </row>
    <row r="3982" spans="2:13" x14ac:dyDescent="0.35">
      <c r="B3982" s="6" t="s">
        <v>16222</v>
      </c>
      <c r="C3982" s="8">
        <v>0</v>
      </c>
      <c r="L3982"/>
      <c r="M3982"/>
    </row>
    <row r="3983" spans="2:13" x14ac:dyDescent="0.35">
      <c r="B3983" s="6" t="s">
        <v>11768</v>
      </c>
      <c r="C3983" s="8">
        <v>0</v>
      </c>
      <c r="L3983"/>
      <c r="M3983"/>
    </row>
    <row r="3984" spans="2:13" x14ac:dyDescent="0.35">
      <c r="B3984" s="6" t="s">
        <v>16226</v>
      </c>
      <c r="C3984" s="8">
        <v>0</v>
      </c>
      <c r="L3984"/>
      <c r="M3984"/>
    </row>
    <row r="3985" spans="2:13" x14ac:dyDescent="0.35">
      <c r="B3985" s="6" t="s">
        <v>11769</v>
      </c>
      <c r="C3985" s="8">
        <v>0</v>
      </c>
      <c r="L3985"/>
      <c r="M3985"/>
    </row>
    <row r="3986" spans="2:13" x14ac:dyDescent="0.35">
      <c r="B3986" s="6" t="s">
        <v>10264</v>
      </c>
      <c r="C3986" s="8">
        <v>0</v>
      </c>
      <c r="L3986"/>
      <c r="M3986"/>
    </row>
    <row r="3987" spans="2:13" x14ac:dyDescent="0.35">
      <c r="B3987" s="6" t="s">
        <v>11770</v>
      </c>
      <c r="C3987" s="8">
        <v>0</v>
      </c>
      <c r="L3987"/>
      <c r="M3987"/>
    </row>
    <row r="3988" spans="2:13" x14ac:dyDescent="0.35">
      <c r="B3988" s="6" t="s">
        <v>16234</v>
      </c>
      <c r="C3988" s="8">
        <v>0</v>
      </c>
      <c r="L3988"/>
      <c r="M3988"/>
    </row>
    <row r="3989" spans="2:13" x14ac:dyDescent="0.35">
      <c r="B3989" s="6" t="s">
        <v>11771</v>
      </c>
      <c r="C3989" s="8">
        <v>0</v>
      </c>
      <c r="L3989"/>
      <c r="M3989"/>
    </row>
    <row r="3990" spans="2:13" x14ac:dyDescent="0.35">
      <c r="B3990" s="6" t="s">
        <v>16238</v>
      </c>
      <c r="C3990" s="8">
        <v>0</v>
      </c>
      <c r="L3990"/>
      <c r="M3990"/>
    </row>
    <row r="3991" spans="2:13" x14ac:dyDescent="0.35">
      <c r="B3991" s="6" t="s">
        <v>11772</v>
      </c>
      <c r="C3991" s="8">
        <v>0</v>
      </c>
      <c r="L3991"/>
      <c r="M3991"/>
    </row>
    <row r="3992" spans="2:13" x14ac:dyDescent="0.35">
      <c r="B3992" s="6" t="s">
        <v>10284</v>
      </c>
      <c r="C3992" s="8">
        <v>0</v>
      </c>
      <c r="L3992"/>
      <c r="M3992"/>
    </row>
    <row r="3993" spans="2:13" x14ac:dyDescent="0.35">
      <c r="B3993" s="6" t="s">
        <v>11773</v>
      </c>
      <c r="C3993" s="8">
        <v>0</v>
      </c>
      <c r="L3993"/>
      <c r="M3993"/>
    </row>
    <row r="3994" spans="2:13" x14ac:dyDescent="0.35">
      <c r="B3994" s="6" t="s">
        <v>16246</v>
      </c>
      <c r="C3994" s="8">
        <v>0</v>
      </c>
      <c r="L3994"/>
      <c r="M3994"/>
    </row>
    <row r="3995" spans="2:13" x14ac:dyDescent="0.35">
      <c r="B3995" s="6" t="s">
        <v>11774</v>
      </c>
      <c r="C3995" s="8">
        <v>0</v>
      </c>
      <c r="L3995"/>
      <c r="M3995"/>
    </row>
    <row r="3996" spans="2:13" x14ac:dyDescent="0.35">
      <c r="B3996" s="6" t="s">
        <v>16250</v>
      </c>
      <c r="C3996" s="8">
        <v>0</v>
      </c>
      <c r="L3996"/>
      <c r="M3996"/>
    </row>
    <row r="3997" spans="2:13" x14ac:dyDescent="0.35">
      <c r="B3997" s="6" t="s">
        <v>11775</v>
      </c>
      <c r="C3997" s="8">
        <v>0</v>
      </c>
      <c r="L3997"/>
      <c r="M3997"/>
    </row>
    <row r="3998" spans="2:13" x14ac:dyDescent="0.35">
      <c r="B3998" s="6" t="s">
        <v>16254</v>
      </c>
      <c r="C3998" s="8">
        <v>0</v>
      </c>
      <c r="L3998"/>
      <c r="M3998"/>
    </row>
    <row r="3999" spans="2:13" x14ac:dyDescent="0.35">
      <c r="B3999" s="6" t="s">
        <v>11776</v>
      </c>
      <c r="C3999" s="8">
        <v>0</v>
      </c>
      <c r="L3999"/>
      <c r="M3999"/>
    </row>
    <row r="4000" spans="2:13" x14ac:dyDescent="0.35">
      <c r="B4000" s="6" t="s">
        <v>16258</v>
      </c>
      <c r="C4000" s="8">
        <v>0</v>
      </c>
      <c r="L4000"/>
      <c r="M4000"/>
    </row>
    <row r="4001" spans="2:13" x14ac:dyDescent="0.35">
      <c r="B4001" s="6" t="s">
        <v>11777</v>
      </c>
      <c r="C4001" s="8">
        <v>0</v>
      </c>
      <c r="L4001"/>
      <c r="M4001"/>
    </row>
    <row r="4002" spans="2:13" x14ac:dyDescent="0.35">
      <c r="B4002" s="6" t="s">
        <v>16262</v>
      </c>
      <c r="C4002" s="8">
        <v>0</v>
      </c>
      <c r="L4002"/>
      <c r="M4002"/>
    </row>
    <row r="4003" spans="2:13" x14ac:dyDescent="0.35">
      <c r="B4003" s="6" t="s">
        <v>11778</v>
      </c>
      <c r="C4003" s="8">
        <v>0</v>
      </c>
      <c r="L4003"/>
      <c r="M4003"/>
    </row>
    <row r="4004" spans="2:13" x14ac:dyDescent="0.35">
      <c r="B4004" s="6" t="s">
        <v>10133</v>
      </c>
      <c r="C4004" s="8">
        <v>0</v>
      </c>
      <c r="L4004"/>
      <c r="M4004"/>
    </row>
    <row r="4005" spans="2:13" x14ac:dyDescent="0.35">
      <c r="B4005" s="6" t="s">
        <v>11779</v>
      </c>
      <c r="C4005" s="8">
        <v>0</v>
      </c>
      <c r="L4005"/>
      <c r="M4005"/>
    </row>
    <row r="4006" spans="2:13" x14ac:dyDescent="0.35">
      <c r="B4006" s="6" t="s">
        <v>16270</v>
      </c>
      <c r="C4006" s="8">
        <v>0</v>
      </c>
      <c r="L4006"/>
      <c r="M4006"/>
    </row>
    <row r="4007" spans="2:13" x14ac:dyDescent="0.35">
      <c r="B4007" s="6" t="s">
        <v>10003</v>
      </c>
      <c r="C4007" s="8">
        <v>0</v>
      </c>
      <c r="L4007"/>
      <c r="M4007"/>
    </row>
    <row r="4008" spans="2:13" x14ac:dyDescent="0.35">
      <c r="B4008" s="6" t="s">
        <v>16274</v>
      </c>
      <c r="C4008" s="8">
        <v>0</v>
      </c>
      <c r="L4008"/>
      <c r="M4008"/>
    </row>
    <row r="4009" spans="2:13" x14ac:dyDescent="0.35">
      <c r="B4009" s="6" t="s">
        <v>11781</v>
      </c>
      <c r="C4009" s="8">
        <v>0</v>
      </c>
      <c r="L4009"/>
      <c r="M4009"/>
    </row>
    <row r="4010" spans="2:13" x14ac:dyDescent="0.35">
      <c r="B4010" s="6" t="s">
        <v>16278</v>
      </c>
      <c r="C4010" s="8">
        <v>0</v>
      </c>
      <c r="L4010"/>
      <c r="M4010"/>
    </row>
    <row r="4011" spans="2:13" x14ac:dyDescent="0.35">
      <c r="B4011" s="6" t="s">
        <v>11782</v>
      </c>
      <c r="C4011" s="8">
        <v>0</v>
      </c>
      <c r="L4011"/>
      <c r="M4011"/>
    </row>
    <row r="4012" spans="2:13" x14ac:dyDescent="0.35">
      <c r="B4012" s="6" t="s">
        <v>16282</v>
      </c>
      <c r="C4012" s="8">
        <v>0</v>
      </c>
      <c r="L4012"/>
      <c r="M4012"/>
    </row>
    <row r="4013" spans="2:13" x14ac:dyDescent="0.35">
      <c r="B4013" s="6" t="s">
        <v>11783</v>
      </c>
      <c r="C4013" s="8">
        <v>0</v>
      </c>
      <c r="L4013"/>
      <c r="M4013"/>
    </row>
    <row r="4014" spans="2:13" x14ac:dyDescent="0.35">
      <c r="B4014" s="6" t="s">
        <v>16286</v>
      </c>
      <c r="C4014" s="8">
        <v>0</v>
      </c>
      <c r="L4014"/>
      <c r="M4014"/>
    </row>
    <row r="4015" spans="2:13" x14ac:dyDescent="0.35">
      <c r="B4015" s="6" t="s">
        <v>11784</v>
      </c>
      <c r="C4015" s="8">
        <v>0</v>
      </c>
      <c r="L4015"/>
      <c r="M4015"/>
    </row>
    <row r="4016" spans="2:13" x14ac:dyDescent="0.35">
      <c r="B4016" s="6" t="s">
        <v>16290</v>
      </c>
      <c r="C4016" s="8">
        <v>0</v>
      </c>
      <c r="L4016"/>
      <c r="M4016"/>
    </row>
    <row r="4017" spans="2:13" x14ac:dyDescent="0.35">
      <c r="B4017" s="6" t="s">
        <v>11785</v>
      </c>
      <c r="C4017" s="8">
        <v>0</v>
      </c>
      <c r="L4017"/>
      <c r="M4017"/>
    </row>
    <row r="4018" spans="2:13" x14ac:dyDescent="0.35">
      <c r="B4018" s="6" t="s">
        <v>16294</v>
      </c>
      <c r="C4018" s="8">
        <v>0</v>
      </c>
      <c r="L4018"/>
      <c r="M4018"/>
    </row>
    <row r="4019" spans="2:13" x14ac:dyDescent="0.35">
      <c r="B4019" s="6" t="s">
        <v>11786</v>
      </c>
      <c r="C4019" s="8">
        <v>0</v>
      </c>
      <c r="L4019"/>
      <c r="M4019"/>
    </row>
    <row r="4020" spans="2:13" x14ac:dyDescent="0.35">
      <c r="B4020" s="6" t="s">
        <v>16298</v>
      </c>
      <c r="C4020" s="8">
        <v>0</v>
      </c>
      <c r="L4020"/>
      <c r="M4020"/>
    </row>
    <row r="4021" spans="2:13" x14ac:dyDescent="0.35">
      <c r="B4021" s="6" t="s">
        <v>11787</v>
      </c>
      <c r="C4021" s="8">
        <v>0</v>
      </c>
      <c r="L4021"/>
      <c r="M4021"/>
    </row>
    <row r="4022" spans="2:13" x14ac:dyDescent="0.35">
      <c r="B4022" s="6" t="s">
        <v>16302</v>
      </c>
      <c r="C4022" s="8">
        <v>0</v>
      </c>
      <c r="L4022"/>
      <c r="M4022"/>
    </row>
    <row r="4023" spans="2:13" x14ac:dyDescent="0.35">
      <c r="B4023" s="6" t="s">
        <v>10004</v>
      </c>
      <c r="C4023" s="8">
        <v>0</v>
      </c>
      <c r="L4023"/>
      <c r="M4023"/>
    </row>
    <row r="4024" spans="2:13" x14ac:dyDescent="0.35">
      <c r="B4024" s="6" t="s">
        <v>16306</v>
      </c>
      <c r="C4024" s="8">
        <v>0</v>
      </c>
      <c r="L4024"/>
      <c r="M4024"/>
    </row>
    <row r="4025" spans="2:13" x14ac:dyDescent="0.35">
      <c r="B4025" s="6" t="s">
        <v>11789</v>
      </c>
      <c r="C4025" s="8">
        <v>0</v>
      </c>
      <c r="L4025"/>
      <c r="M4025"/>
    </row>
    <row r="4026" spans="2:13" x14ac:dyDescent="0.35">
      <c r="B4026" s="6" t="s">
        <v>16310</v>
      </c>
      <c r="C4026" s="8">
        <v>0</v>
      </c>
      <c r="L4026"/>
      <c r="M4026"/>
    </row>
    <row r="4027" spans="2:13" x14ac:dyDescent="0.35">
      <c r="B4027" s="6" t="s">
        <v>11790</v>
      </c>
      <c r="C4027" s="8">
        <v>0</v>
      </c>
      <c r="L4027"/>
      <c r="M4027"/>
    </row>
    <row r="4028" spans="2:13" x14ac:dyDescent="0.35">
      <c r="B4028" s="6" t="s">
        <v>16314</v>
      </c>
      <c r="C4028" s="8">
        <v>0</v>
      </c>
      <c r="L4028"/>
      <c r="M4028"/>
    </row>
    <row r="4029" spans="2:13" x14ac:dyDescent="0.35">
      <c r="B4029" s="6" t="s">
        <v>11791</v>
      </c>
      <c r="C4029" s="8">
        <v>0</v>
      </c>
      <c r="L4029"/>
      <c r="M4029"/>
    </row>
    <row r="4030" spans="2:13" x14ac:dyDescent="0.35">
      <c r="B4030" s="6" t="s">
        <v>16318</v>
      </c>
      <c r="C4030" s="8">
        <v>0</v>
      </c>
      <c r="L4030"/>
      <c r="M4030"/>
    </row>
    <row r="4031" spans="2:13" x14ac:dyDescent="0.35">
      <c r="B4031" s="6" t="s">
        <v>11792</v>
      </c>
      <c r="C4031" s="8">
        <v>0</v>
      </c>
      <c r="L4031"/>
      <c r="M4031"/>
    </row>
    <row r="4032" spans="2:13" x14ac:dyDescent="0.35">
      <c r="B4032" s="6" t="s">
        <v>16322</v>
      </c>
      <c r="C4032" s="8">
        <v>0</v>
      </c>
      <c r="L4032"/>
      <c r="M4032"/>
    </row>
    <row r="4033" spans="2:13" x14ac:dyDescent="0.35">
      <c r="B4033" s="6" t="s">
        <v>11793</v>
      </c>
      <c r="C4033" s="8">
        <v>0</v>
      </c>
      <c r="L4033"/>
      <c r="M4033"/>
    </row>
    <row r="4034" spans="2:13" x14ac:dyDescent="0.35">
      <c r="B4034" s="6" t="s">
        <v>16326</v>
      </c>
      <c r="C4034" s="8">
        <v>0</v>
      </c>
      <c r="L4034"/>
      <c r="M4034"/>
    </row>
    <row r="4035" spans="2:13" x14ac:dyDescent="0.35">
      <c r="B4035" s="6" t="s">
        <v>11794</v>
      </c>
      <c r="C4035" s="8">
        <v>0</v>
      </c>
      <c r="L4035"/>
      <c r="M4035"/>
    </row>
    <row r="4036" spans="2:13" x14ac:dyDescent="0.35">
      <c r="B4036" s="6" t="s">
        <v>16330</v>
      </c>
      <c r="C4036" s="8">
        <v>0</v>
      </c>
      <c r="L4036"/>
      <c r="M4036"/>
    </row>
    <row r="4037" spans="2:13" x14ac:dyDescent="0.35">
      <c r="B4037" s="6" t="s">
        <v>11795</v>
      </c>
      <c r="C4037" s="8">
        <v>0</v>
      </c>
      <c r="L4037"/>
      <c r="M4037"/>
    </row>
    <row r="4038" spans="2:13" x14ac:dyDescent="0.35">
      <c r="B4038" s="6" t="s">
        <v>16334</v>
      </c>
      <c r="C4038" s="8">
        <v>0</v>
      </c>
      <c r="L4038"/>
      <c r="M4038"/>
    </row>
    <row r="4039" spans="2:13" x14ac:dyDescent="0.35">
      <c r="B4039" s="6" t="s">
        <v>11796</v>
      </c>
      <c r="C4039" s="8">
        <v>0</v>
      </c>
      <c r="L4039"/>
      <c r="M4039"/>
    </row>
    <row r="4040" spans="2:13" x14ac:dyDescent="0.35">
      <c r="B4040" s="6" t="s">
        <v>16338</v>
      </c>
      <c r="C4040" s="8">
        <v>0</v>
      </c>
      <c r="L4040"/>
      <c r="M4040"/>
    </row>
    <row r="4041" spans="2:13" x14ac:dyDescent="0.35">
      <c r="B4041" s="6" t="s">
        <v>11797</v>
      </c>
      <c r="C4041" s="8">
        <v>0</v>
      </c>
      <c r="L4041"/>
      <c r="M4041"/>
    </row>
    <row r="4042" spans="2:13" x14ac:dyDescent="0.35">
      <c r="B4042" s="6" t="s">
        <v>16342</v>
      </c>
      <c r="C4042" s="8">
        <v>0</v>
      </c>
      <c r="L4042"/>
      <c r="M4042"/>
    </row>
    <row r="4043" spans="2:13" x14ac:dyDescent="0.35">
      <c r="B4043" s="6" t="s">
        <v>10005</v>
      </c>
      <c r="C4043" s="8">
        <v>0</v>
      </c>
      <c r="L4043"/>
      <c r="M4043"/>
    </row>
    <row r="4044" spans="2:13" x14ac:dyDescent="0.35">
      <c r="B4044" s="6" t="s">
        <v>16346</v>
      </c>
      <c r="C4044" s="8">
        <v>0</v>
      </c>
      <c r="L4044"/>
      <c r="M4044"/>
    </row>
    <row r="4045" spans="2:13" x14ac:dyDescent="0.35">
      <c r="B4045" s="6" t="s">
        <v>11799</v>
      </c>
      <c r="C4045" s="8">
        <v>0</v>
      </c>
      <c r="L4045"/>
      <c r="M4045"/>
    </row>
    <row r="4046" spans="2:13" x14ac:dyDescent="0.35">
      <c r="B4046" s="6" t="s">
        <v>16350</v>
      </c>
      <c r="C4046" s="8">
        <v>0</v>
      </c>
      <c r="L4046"/>
      <c r="M4046"/>
    </row>
    <row r="4047" spans="2:13" x14ac:dyDescent="0.35">
      <c r="B4047" s="6" t="s">
        <v>11800</v>
      </c>
      <c r="C4047" s="8">
        <v>0</v>
      </c>
      <c r="L4047"/>
      <c r="M4047"/>
    </row>
    <row r="4048" spans="2:13" x14ac:dyDescent="0.35">
      <c r="B4048" s="6" t="s">
        <v>16354</v>
      </c>
      <c r="C4048" s="8">
        <v>0</v>
      </c>
      <c r="L4048"/>
      <c r="M4048"/>
    </row>
    <row r="4049" spans="2:13" x14ac:dyDescent="0.35">
      <c r="B4049" s="6" t="s">
        <v>10250</v>
      </c>
      <c r="C4049" s="8">
        <v>0</v>
      </c>
      <c r="L4049"/>
      <c r="M4049"/>
    </row>
    <row r="4050" spans="2:13" x14ac:dyDescent="0.35">
      <c r="B4050" s="6" t="s">
        <v>16358</v>
      </c>
      <c r="C4050" s="8">
        <v>0</v>
      </c>
      <c r="L4050"/>
      <c r="M4050"/>
    </row>
    <row r="4051" spans="2:13" x14ac:dyDescent="0.35">
      <c r="B4051" s="6" t="s">
        <v>11802</v>
      </c>
      <c r="C4051" s="8">
        <v>0</v>
      </c>
      <c r="L4051"/>
      <c r="M4051"/>
    </row>
    <row r="4052" spans="2:13" x14ac:dyDescent="0.35">
      <c r="B4052" s="6" t="s">
        <v>16362</v>
      </c>
      <c r="C4052" s="8">
        <v>0</v>
      </c>
      <c r="L4052"/>
      <c r="M4052"/>
    </row>
    <row r="4053" spans="2:13" x14ac:dyDescent="0.35">
      <c r="B4053" s="6" t="s">
        <v>11803</v>
      </c>
      <c r="C4053" s="8">
        <v>0</v>
      </c>
      <c r="L4053"/>
      <c r="M4053"/>
    </row>
    <row r="4054" spans="2:13" x14ac:dyDescent="0.35">
      <c r="B4054" s="6" t="s">
        <v>16366</v>
      </c>
      <c r="C4054" s="8">
        <v>0</v>
      </c>
      <c r="L4054"/>
      <c r="M4054"/>
    </row>
    <row r="4055" spans="2:13" x14ac:dyDescent="0.35">
      <c r="B4055" s="6" t="s">
        <v>11804</v>
      </c>
      <c r="C4055" s="8">
        <v>0</v>
      </c>
      <c r="L4055"/>
      <c r="M4055"/>
    </row>
    <row r="4056" spans="2:13" x14ac:dyDescent="0.35">
      <c r="B4056" s="6" t="s">
        <v>16370</v>
      </c>
      <c r="C4056" s="8">
        <v>0</v>
      </c>
      <c r="L4056"/>
      <c r="M4056"/>
    </row>
    <row r="4057" spans="2:13" x14ac:dyDescent="0.35">
      <c r="B4057" s="6" t="s">
        <v>11805</v>
      </c>
      <c r="C4057" s="8">
        <v>0</v>
      </c>
      <c r="L4057"/>
      <c r="M4057"/>
    </row>
    <row r="4058" spans="2:13" x14ac:dyDescent="0.35">
      <c r="B4058" s="6" t="s">
        <v>16374</v>
      </c>
      <c r="C4058" s="8">
        <v>0</v>
      </c>
      <c r="L4058"/>
      <c r="M4058"/>
    </row>
    <row r="4059" spans="2:13" x14ac:dyDescent="0.35">
      <c r="B4059" s="6" t="s">
        <v>11806</v>
      </c>
      <c r="C4059" s="8">
        <v>0</v>
      </c>
      <c r="L4059"/>
      <c r="M4059"/>
    </row>
    <row r="4060" spans="2:13" x14ac:dyDescent="0.35">
      <c r="B4060" s="6" t="s">
        <v>16378</v>
      </c>
      <c r="C4060" s="8">
        <v>0</v>
      </c>
      <c r="L4060"/>
      <c r="M4060"/>
    </row>
    <row r="4061" spans="2:13" x14ac:dyDescent="0.35">
      <c r="B4061" s="6" t="s">
        <v>11807</v>
      </c>
      <c r="C4061" s="8">
        <v>0</v>
      </c>
      <c r="L4061"/>
      <c r="M4061"/>
    </row>
    <row r="4062" spans="2:13" x14ac:dyDescent="0.35">
      <c r="B4062" s="6" t="s">
        <v>16382</v>
      </c>
      <c r="C4062" s="8">
        <v>0</v>
      </c>
      <c r="L4062"/>
      <c r="M4062"/>
    </row>
    <row r="4063" spans="2:13" x14ac:dyDescent="0.35">
      <c r="B4063" s="6" t="s">
        <v>11808</v>
      </c>
      <c r="C4063" s="8">
        <v>0</v>
      </c>
      <c r="L4063"/>
      <c r="M4063"/>
    </row>
    <row r="4064" spans="2:13" x14ac:dyDescent="0.35">
      <c r="B4064" s="6" t="s">
        <v>16386</v>
      </c>
      <c r="C4064" s="8">
        <v>0</v>
      </c>
      <c r="L4064"/>
      <c r="M4064"/>
    </row>
    <row r="4065" spans="2:13" x14ac:dyDescent="0.35">
      <c r="B4065" s="6" t="s">
        <v>11809</v>
      </c>
      <c r="C4065" s="8">
        <v>0</v>
      </c>
      <c r="L4065"/>
      <c r="M4065"/>
    </row>
    <row r="4066" spans="2:13" x14ac:dyDescent="0.35">
      <c r="B4066" s="6" t="s">
        <v>16390</v>
      </c>
      <c r="C4066" s="8">
        <v>0</v>
      </c>
      <c r="L4066"/>
      <c r="M4066"/>
    </row>
    <row r="4067" spans="2:13" x14ac:dyDescent="0.35">
      <c r="B4067" s="6" t="s">
        <v>11810</v>
      </c>
      <c r="C4067" s="8">
        <v>0</v>
      </c>
      <c r="L4067"/>
      <c r="M4067"/>
    </row>
    <row r="4068" spans="2:13" x14ac:dyDescent="0.35">
      <c r="B4068" s="6" t="s">
        <v>16394</v>
      </c>
      <c r="C4068" s="8">
        <v>0</v>
      </c>
      <c r="L4068"/>
      <c r="M4068"/>
    </row>
    <row r="4069" spans="2:13" x14ac:dyDescent="0.35">
      <c r="B4069" s="6" t="s">
        <v>11811</v>
      </c>
      <c r="C4069" s="8">
        <v>0</v>
      </c>
      <c r="L4069"/>
      <c r="M4069"/>
    </row>
    <row r="4070" spans="2:13" x14ac:dyDescent="0.35">
      <c r="B4070" s="6" t="s">
        <v>16398</v>
      </c>
      <c r="C4070" s="8">
        <v>0</v>
      </c>
      <c r="L4070"/>
      <c r="M4070"/>
    </row>
    <row r="4071" spans="2:13" x14ac:dyDescent="0.35">
      <c r="B4071" s="6" t="s">
        <v>11812</v>
      </c>
      <c r="C4071" s="8">
        <v>0</v>
      </c>
      <c r="L4071"/>
      <c r="M4071"/>
    </row>
    <row r="4072" spans="2:13" x14ac:dyDescent="0.35">
      <c r="B4072" s="6" t="s">
        <v>16402</v>
      </c>
      <c r="C4072" s="8">
        <v>0</v>
      </c>
      <c r="L4072"/>
      <c r="M4072"/>
    </row>
    <row r="4073" spans="2:13" x14ac:dyDescent="0.35">
      <c r="B4073" s="6" t="s">
        <v>11813</v>
      </c>
      <c r="C4073" s="8">
        <v>0</v>
      </c>
      <c r="L4073"/>
      <c r="M4073"/>
    </row>
    <row r="4074" spans="2:13" x14ac:dyDescent="0.35">
      <c r="B4074" s="6" t="s">
        <v>16406</v>
      </c>
      <c r="C4074" s="8">
        <v>0</v>
      </c>
      <c r="L4074"/>
      <c r="M4074"/>
    </row>
    <row r="4075" spans="2:13" x14ac:dyDescent="0.35">
      <c r="B4075" s="6" t="s">
        <v>11814</v>
      </c>
      <c r="C4075" s="8">
        <v>0</v>
      </c>
      <c r="L4075"/>
      <c r="M4075"/>
    </row>
    <row r="4076" spans="2:13" x14ac:dyDescent="0.35">
      <c r="B4076" s="6" t="s">
        <v>16410</v>
      </c>
      <c r="C4076" s="8">
        <v>0</v>
      </c>
      <c r="L4076"/>
      <c r="M4076"/>
    </row>
    <row r="4077" spans="2:13" x14ac:dyDescent="0.35">
      <c r="B4077" s="6" t="s">
        <v>11815</v>
      </c>
      <c r="C4077" s="8">
        <v>0</v>
      </c>
      <c r="L4077"/>
      <c r="M4077"/>
    </row>
    <row r="4078" spans="2:13" x14ac:dyDescent="0.35">
      <c r="B4078" s="6" t="s">
        <v>16414</v>
      </c>
      <c r="C4078" s="8">
        <v>0</v>
      </c>
      <c r="L4078"/>
      <c r="M4078"/>
    </row>
    <row r="4079" spans="2:13" x14ac:dyDescent="0.35">
      <c r="B4079" s="6" t="s">
        <v>11816</v>
      </c>
      <c r="C4079" s="8">
        <v>0</v>
      </c>
      <c r="L4079"/>
      <c r="M4079"/>
    </row>
    <row r="4080" spans="2:13" x14ac:dyDescent="0.35">
      <c r="B4080" s="6" t="s">
        <v>16418</v>
      </c>
      <c r="C4080" s="8">
        <v>0</v>
      </c>
      <c r="L4080"/>
      <c r="M4080"/>
    </row>
    <row r="4081" spans="2:13" x14ac:dyDescent="0.35">
      <c r="B4081" s="6" t="s">
        <v>11817</v>
      </c>
      <c r="C4081" s="8">
        <v>0</v>
      </c>
      <c r="L4081"/>
      <c r="M4081"/>
    </row>
    <row r="4082" spans="2:13" x14ac:dyDescent="0.35">
      <c r="B4082" s="6" t="s">
        <v>16422</v>
      </c>
      <c r="C4082" s="8">
        <v>0</v>
      </c>
      <c r="L4082"/>
      <c r="M4082"/>
    </row>
    <row r="4083" spans="2:13" x14ac:dyDescent="0.35">
      <c r="B4083" s="6" t="s">
        <v>11818</v>
      </c>
      <c r="C4083" s="8">
        <v>0</v>
      </c>
      <c r="L4083"/>
      <c r="M4083"/>
    </row>
    <row r="4084" spans="2:13" x14ac:dyDescent="0.35">
      <c r="B4084" s="6" t="s">
        <v>16426</v>
      </c>
      <c r="C4084" s="8">
        <v>0</v>
      </c>
      <c r="L4084"/>
      <c r="M4084"/>
    </row>
    <row r="4085" spans="2:13" x14ac:dyDescent="0.35">
      <c r="B4085" s="6" t="s">
        <v>11819</v>
      </c>
      <c r="C4085" s="8">
        <v>0</v>
      </c>
      <c r="L4085"/>
      <c r="M4085"/>
    </row>
    <row r="4086" spans="2:13" x14ac:dyDescent="0.35">
      <c r="B4086" s="6" t="s">
        <v>9775</v>
      </c>
      <c r="C4086" s="8">
        <v>0</v>
      </c>
      <c r="L4086"/>
      <c r="M4086"/>
    </row>
    <row r="4087" spans="2:13" x14ac:dyDescent="0.35">
      <c r="B4087" s="6" t="s">
        <v>11820</v>
      </c>
      <c r="C4087" s="8">
        <v>0</v>
      </c>
      <c r="L4087"/>
      <c r="M4087"/>
    </row>
    <row r="4088" spans="2:13" x14ac:dyDescent="0.35">
      <c r="B4088" s="6" t="s">
        <v>9907</v>
      </c>
      <c r="C4088" s="8">
        <v>0</v>
      </c>
      <c r="L4088"/>
      <c r="M4088"/>
    </row>
    <row r="4089" spans="2:13" x14ac:dyDescent="0.35">
      <c r="B4089" s="6" t="s">
        <v>10006</v>
      </c>
      <c r="C4089" s="8">
        <v>0</v>
      </c>
      <c r="L4089"/>
      <c r="M4089"/>
    </row>
    <row r="4090" spans="2:13" x14ac:dyDescent="0.35">
      <c r="B4090" s="6" t="s">
        <v>16438</v>
      </c>
      <c r="C4090" s="8">
        <v>0</v>
      </c>
      <c r="L4090"/>
      <c r="M4090"/>
    </row>
    <row r="4091" spans="2:13" x14ac:dyDescent="0.35">
      <c r="B4091" s="6" t="s">
        <v>9804</v>
      </c>
      <c r="C4091" s="8">
        <v>0</v>
      </c>
      <c r="L4091"/>
      <c r="M4091"/>
    </row>
    <row r="4092" spans="2:13" x14ac:dyDescent="0.35">
      <c r="B4092" s="6" t="s">
        <v>16442</v>
      </c>
      <c r="C4092" s="8">
        <v>0</v>
      </c>
      <c r="L4092"/>
      <c r="M4092"/>
    </row>
    <row r="4093" spans="2:13" x14ac:dyDescent="0.35">
      <c r="B4093" s="6" t="s">
        <v>11823</v>
      </c>
      <c r="C4093" s="8">
        <v>0</v>
      </c>
      <c r="L4093"/>
      <c r="M4093"/>
    </row>
    <row r="4094" spans="2:13" x14ac:dyDescent="0.35">
      <c r="B4094" s="6" t="s">
        <v>16446</v>
      </c>
      <c r="C4094" s="8">
        <v>0</v>
      </c>
      <c r="L4094"/>
      <c r="M4094"/>
    </row>
    <row r="4095" spans="2:13" x14ac:dyDescent="0.35">
      <c r="B4095" s="6" t="s">
        <v>11824</v>
      </c>
      <c r="C4095" s="8">
        <v>0</v>
      </c>
      <c r="L4095"/>
      <c r="M4095"/>
    </row>
    <row r="4096" spans="2:13" x14ac:dyDescent="0.35">
      <c r="B4096" s="6" t="s">
        <v>16450</v>
      </c>
      <c r="C4096" s="8">
        <v>0</v>
      </c>
      <c r="L4096"/>
      <c r="M4096"/>
    </row>
    <row r="4097" spans="2:13" x14ac:dyDescent="0.35">
      <c r="B4097" s="6" t="s">
        <v>9805</v>
      </c>
      <c r="C4097" s="8">
        <v>0</v>
      </c>
      <c r="L4097"/>
      <c r="M4097"/>
    </row>
    <row r="4098" spans="2:13" x14ac:dyDescent="0.35">
      <c r="B4098" s="6" t="s">
        <v>16454</v>
      </c>
      <c r="C4098" s="8">
        <v>0</v>
      </c>
      <c r="L4098"/>
      <c r="M4098"/>
    </row>
    <row r="4099" spans="2:13" x14ac:dyDescent="0.35">
      <c r="B4099" s="6" t="s">
        <v>11826</v>
      </c>
      <c r="C4099" s="8">
        <v>0</v>
      </c>
      <c r="L4099"/>
      <c r="M4099"/>
    </row>
    <row r="4100" spans="2:13" x14ac:dyDescent="0.35">
      <c r="B4100" s="6" t="s">
        <v>16458</v>
      </c>
      <c r="C4100" s="8">
        <v>0</v>
      </c>
      <c r="L4100"/>
      <c r="M4100"/>
    </row>
    <row r="4101" spans="2:13" x14ac:dyDescent="0.35">
      <c r="B4101" s="6" t="s">
        <v>11827</v>
      </c>
      <c r="C4101" s="8">
        <v>0</v>
      </c>
      <c r="L4101"/>
      <c r="M4101"/>
    </row>
    <row r="4102" spans="2:13" x14ac:dyDescent="0.35">
      <c r="B4102" s="6" t="s">
        <v>16462</v>
      </c>
      <c r="C4102" s="8">
        <v>0</v>
      </c>
      <c r="L4102"/>
      <c r="M4102"/>
    </row>
    <row r="4103" spans="2:13" x14ac:dyDescent="0.35">
      <c r="B4103" s="6" t="s">
        <v>11828</v>
      </c>
      <c r="C4103" s="8">
        <v>0</v>
      </c>
      <c r="L4103"/>
      <c r="M4103"/>
    </row>
    <row r="4104" spans="2:13" x14ac:dyDescent="0.35">
      <c r="B4104" s="6" t="s">
        <v>16466</v>
      </c>
      <c r="C4104" s="8">
        <v>0</v>
      </c>
      <c r="L4104"/>
      <c r="M4104"/>
    </row>
    <row r="4105" spans="2:13" x14ac:dyDescent="0.35">
      <c r="B4105" s="6" t="s">
        <v>10007</v>
      </c>
      <c r="C4105" s="8">
        <v>0</v>
      </c>
      <c r="L4105"/>
      <c r="M4105"/>
    </row>
    <row r="4106" spans="2:13" x14ac:dyDescent="0.35">
      <c r="B4106" s="6" t="s">
        <v>10143</v>
      </c>
      <c r="C4106" s="8">
        <v>0</v>
      </c>
      <c r="L4106"/>
      <c r="M4106"/>
    </row>
    <row r="4107" spans="2:13" x14ac:dyDescent="0.35">
      <c r="B4107" s="6" t="s">
        <v>11830</v>
      </c>
      <c r="C4107" s="8">
        <v>0</v>
      </c>
      <c r="L4107"/>
      <c r="M4107"/>
    </row>
    <row r="4108" spans="2:13" x14ac:dyDescent="0.35">
      <c r="B4108" s="6" t="s">
        <v>16474</v>
      </c>
      <c r="C4108" s="8">
        <v>0</v>
      </c>
      <c r="L4108"/>
      <c r="M4108"/>
    </row>
    <row r="4109" spans="2:13" x14ac:dyDescent="0.35">
      <c r="B4109" s="6" t="s">
        <v>11831</v>
      </c>
      <c r="C4109" s="8">
        <v>0</v>
      </c>
      <c r="L4109"/>
      <c r="M4109"/>
    </row>
    <row r="4110" spans="2:13" x14ac:dyDescent="0.35">
      <c r="B4110" s="6" t="s">
        <v>16478</v>
      </c>
      <c r="C4110" s="8">
        <v>0</v>
      </c>
      <c r="L4110"/>
      <c r="M4110"/>
    </row>
    <row r="4111" spans="2:13" x14ac:dyDescent="0.35">
      <c r="B4111" s="6" t="s">
        <v>11832</v>
      </c>
      <c r="C4111" s="8">
        <v>0</v>
      </c>
      <c r="L4111"/>
      <c r="M4111"/>
    </row>
    <row r="4112" spans="2:13" x14ac:dyDescent="0.35">
      <c r="B4112" s="6" t="s">
        <v>16482</v>
      </c>
      <c r="C4112" s="8">
        <v>0</v>
      </c>
      <c r="L4112"/>
      <c r="M4112"/>
    </row>
    <row r="4113" spans="2:13" x14ac:dyDescent="0.35">
      <c r="B4113" s="6" t="s">
        <v>11833</v>
      </c>
      <c r="C4113" s="8">
        <v>0</v>
      </c>
      <c r="L4113"/>
      <c r="M4113"/>
    </row>
    <row r="4114" spans="2:13" x14ac:dyDescent="0.35">
      <c r="B4114" s="6" t="s">
        <v>16486</v>
      </c>
      <c r="C4114" s="8">
        <v>0</v>
      </c>
      <c r="L4114"/>
      <c r="M4114"/>
    </row>
    <row r="4115" spans="2:13" x14ac:dyDescent="0.35">
      <c r="B4115" s="6" t="s">
        <v>11834</v>
      </c>
      <c r="C4115" s="8">
        <v>0</v>
      </c>
      <c r="L4115"/>
      <c r="M4115"/>
    </row>
    <row r="4116" spans="2:13" x14ac:dyDescent="0.35">
      <c r="B4116" s="6" t="s">
        <v>16490</v>
      </c>
      <c r="C4116" s="8">
        <v>0</v>
      </c>
      <c r="L4116"/>
      <c r="M4116"/>
    </row>
    <row r="4117" spans="2:13" x14ac:dyDescent="0.35">
      <c r="B4117" s="6" t="s">
        <v>11835</v>
      </c>
      <c r="C4117" s="8">
        <v>0</v>
      </c>
      <c r="L4117"/>
      <c r="M4117"/>
    </row>
    <row r="4118" spans="2:13" x14ac:dyDescent="0.35">
      <c r="B4118" s="6" t="s">
        <v>16494</v>
      </c>
      <c r="C4118" s="8">
        <v>0</v>
      </c>
      <c r="L4118"/>
      <c r="M4118"/>
    </row>
    <row r="4119" spans="2:13" x14ac:dyDescent="0.35">
      <c r="B4119" s="6" t="s">
        <v>11836</v>
      </c>
      <c r="C4119" s="8">
        <v>0</v>
      </c>
      <c r="L4119"/>
      <c r="M4119"/>
    </row>
    <row r="4120" spans="2:13" x14ac:dyDescent="0.35">
      <c r="B4120" s="6" t="s">
        <v>16498</v>
      </c>
      <c r="C4120" s="8">
        <v>0</v>
      </c>
      <c r="L4120"/>
      <c r="M4120"/>
    </row>
    <row r="4121" spans="2:13" x14ac:dyDescent="0.35">
      <c r="B4121" s="6" t="s">
        <v>11837</v>
      </c>
      <c r="C4121" s="8">
        <v>0</v>
      </c>
      <c r="L4121"/>
      <c r="M4121"/>
    </row>
    <row r="4122" spans="2:13" x14ac:dyDescent="0.35">
      <c r="B4122" s="6" t="s">
        <v>16502</v>
      </c>
      <c r="C4122" s="8">
        <v>0</v>
      </c>
      <c r="L4122"/>
      <c r="M4122"/>
    </row>
    <row r="4123" spans="2:13" x14ac:dyDescent="0.35">
      <c r="B4123" s="6" t="s">
        <v>11838</v>
      </c>
      <c r="C4123" s="8">
        <v>0</v>
      </c>
      <c r="L4123"/>
      <c r="M4123"/>
    </row>
    <row r="4124" spans="2:13" x14ac:dyDescent="0.35">
      <c r="B4124" s="6" t="s">
        <v>16506</v>
      </c>
      <c r="C4124" s="8">
        <v>0</v>
      </c>
      <c r="L4124"/>
      <c r="M4124"/>
    </row>
    <row r="4125" spans="2:13" x14ac:dyDescent="0.35">
      <c r="B4125" s="6" t="s">
        <v>11839</v>
      </c>
      <c r="C4125" s="8">
        <v>0</v>
      </c>
      <c r="L4125"/>
      <c r="M4125"/>
    </row>
    <row r="4126" spans="2:13" x14ac:dyDescent="0.35">
      <c r="B4126" s="6" t="s">
        <v>16510</v>
      </c>
      <c r="C4126" s="8">
        <v>0</v>
      </c>
      <c r="L4126"/>
      <c r="M4126"/>
    </row>
    <row r="4127" spans="2:13" x14ac:dyDescent="0.35">
      <c r="B4127" s="6" t="s">
        <v>11840</v>
      </c>
      <c r="C4127" s="8">
        <v>0</v>
      </c>
      <c r="L4127"/>
      <c r="M4127"/>
    </row>
    <row r="4128" spans="2:13" x14ac:dyDescent="0.35">
      <c r="B4128" s="6" t="s">
        <v>16514</v>
      </c>
      <c r="C4128" s="8">
        <v>0</v>
      </c>
      <c r="L4128"/>
      <c r="M4128"/>
    </row>
    <row r="4129" spans="2:13" x14ac:dyDescent="0.35">
      <c r="B4129" s="6" t="s">
        <v>11841</v>
      </c>
      <c r="C4129" s="8">
        <v>0</v>
      </c>
      <c r="L4129"/>
      <c r="M4129"/>
    </row>
    <row r="4130" spans="2:13" x14ac:dyDescent="0.35">
      <c r="B4130" s="6" t="s">
        <v>16518</v>
      </c>
      <c r="C4130" s="8">
        <v>0</v>
      </c>
      <c r="L4130"/>
      <c r="M4130"/>
    </row>
    <row r="4131" spans="2:13" x14ac:dyDescent="0.35">
      <c r="B4131" s="6" t="s">
        <v>11842</v>
      </c>
      <c r="C4131" s="8">
        <v>0</v>
      </c>
      <c r="L4131"/>
      <c r="M4131"/>
    </row>
    <row r="4132" spans="2:13" x14ac:dyDescent="0.35">
      <c r="B4132" s="6" t="s">
        <v>16522</v>
      </c>
      <c r="C4132" s="8">
        <v>0</v>
      </c>
      <c r="L4132"/>
      <c r="M4132"/>
    </row>
    <row r="4133" spans="2:13" x14ac:dyDescent="0.35">
      <c r="B4133" s="6" t="s">
        <v>11843</v>
      </c>
      <c r="C4133" s="8">
        <v>0</v>
      </c>
      <c r="L4133"/>
      <c r="M4133"/>
    </row>
    <row r="4134" spans="2:13" x14ac:dyDescent="0.35">
      <c r="B4134" s="6" t="s">
        <v>10144</v>
      </c>
      <c r="C4134" s="8">
        <v>0</v>
      </c>
      <c r="L4134"/>
      <c r="M4134"/>
    </row>
    <row r="4135" spans="2:13" x14ac:dyDescent="0.35">
      <c r="B4135" s="6" t="s">
        <v>11844</v>
      </c>
      <c r="C4135" s="8">
        <v>0</v>
      </c>
      <c r="L4135"/>
      <c r="M4135"/>
    </row>
    <row r="4136" spans="2:13" x14ac:dyDescent="0.35">
      <c r="B4136" s="6" t="s">
        <v>16530</v>
      </c>
      <c r="C4136" s="8">
        <v>0</v>
      </c>
      <c r="L4136"/>
      <c r="M4136"/>
    </row>
    <row r="4137" spans="2:13" x14ac:dyDescent="0.35">
      <c r="B4137" s="6" t="s">
        <v>11845</v>
      </c>
      <c r="C4137" s="8">
        <v>0</v>
      </c>
      <c r="L4137"/>
      <c r="M4137"/>
    </row>
    <row r="4138" spans="2:13" x14ac:dyDescent="0.35">
      <c r="B4138" s="6" t="s">
        <v>16534</v>
      </c>
      <c r="C4138" s="8">
        <v>0</v>
      </c>
      <c r="L4138"/>
      <c r="M4138"/>
    </row>
    <row r="4139" spans="2:13" x14ac:dyDescent="0.35">
      <c r="B4139" s="6" t="s">
        <v>11846</v>
      </c>
      <c r="C4139" s="8">
        <v>0</v>
      </c>
      <c r="L4139"/>
      <c r="M4139"/>
    </row>
    <row r="4140" spans="2:13" x14ac:dyDescent="0.35">
      <c r="B4140" s="6" t="s">
        <v>16538</v>
      </c>
      <c r="C4140" s="8">
        <v>0</v>
      </c>
      <c r="L4140"/>
      <c r="M4140"/>
    </row>
    <row r="4141" spans="2:13" x14ac:dyDescent="0.35">
      <c r="B4141" s="6" t="s">
        <v>11847</v>
      </c>
      <c r="C4141" s="8">
        <v>0</v>
      </c>
      <c r="L4141"/>
      <c r="M4141"/>
    </row>
    <row r="4142" spans="2:13" x14ac:dyDescent="0.35">
      <c r="B4142" s="6" t="s">
        <v>16542</v>
      </c>
      <c r="C4142" s="8">
        <v>0</v>
      </c>
      <c r="L4142"/>
      <c r="M4142"/>
    </row>
    <row r="4143" spans="2:13" x14ac:dyDescent="0.35">
      <c r="B4143" s="6" t="s">
        <v>11848</v>
      </c>
      <c r="C4143" s="8">
        <v>0</v>
      </c>
      <c r="L4143"/>
      <c r="M4143"/>
    </row>
    <row r="4144" spans="2:13" x14ac:dyDescent="0.35">
      <c r="B4144" s="6" t="s">
        <v>16546</v>
      </c>
      <c r="C4144" s="8">
        <v>0</v>
      </c>
      <c r="L4144"/>
      <c r="M4144"/>
    </row>
    <row r="4145" spans="2:13" x14ac:dyDescent="0.35">
      <c r="B4145" s="6" t="s">
        <v>11849</v>
      </c>
      <c r="C4145" s="8">
        <v>0</v>
      </c>
      <c r="L4145"/>
      <c r="M4145"/>
    </row>
    <row r="4146" spans="2:13" x14ac:dyDescent="0.35">
      <c r="B4146" s="6" t="s">
        <v>16550</v>
      </c>
      <c r="C4146" s="8">
        <v>0</v>
      </c>
      <c r="L4146"/>
      <c r="M4146"/>
    </row>
    <row r="4147" spans="2:13" x14ac:dyDescent="0.35">
      <c r="B4147" s="6" t="s">
        <v>11850</v>
      </c>
      <c r="C4147" s="8">
        <v>0</v>
      </c>
      <c r="L4147"/>
      <c r="M4147"/>
    </row>
    <row r="4148" spans="2:13" x14ac:dyDescent="0.35">
      <c r="B4148" s="6" t="s">
        <v>16554</v>
      </c>
      <c r="C4148" s="8">
        <v>0</v>
      </c>
      <c r="L4148"/>
      <c r="M4148"/>
    </row>
    <row r="4149" spans="2:13" x14ac:dyDescent="0.35">
      <c r="B4149" s="6" t="s">
        <v>11851</v>
      </c>
      <c r="C4149" s="8">
        <v>0</v>
      </c>
      <c r="L4149"/>
      <c r="M4149"/>
    </row>
    <row r="4150" spans="2:13" x14ac:dyDescent="0.35">
      <c r="B4150" s="6" t="s">
        <v>16558</v>
      </c>
      <c r="C4150" s="8">
        <v>0</v>
      </c>
      <c r="L4150"/>
      <c r="M4150"/>
    </row>
    <row r="4151" spans="2:13" x14ac:dyDescent="0.35">
      <c r="B4151" s="6" t="s">
        <v>10008</v>
      </c>
      <c r="C4151" s="8">
        <v>0</v>
      </c>
      <c r="L4151"/>
      <c r="M4151"/>
    </row>
    <row r="4152" spans="2:13" x14ac:dyDescent="0.35">
      <c r="B4152" s="6" t="s">
        <v>16562</v>
      </c>
      <c r="C4152" s="8">
        <v>0</v>
      </c>
      <c r="L4152"/>
      <c r="M4152"/>
    </row>
    <row r="4153" spans="2:13" x14ac:dyDescent="0.35">
      <c r="B4153" s="6" t="s">
        <v>9806</v>
      </c>
      <c r="C4153" s="8">
        <v>0</v>
      </c>
      <c r="L4153"/>
      <c r="M4153"/>
    </row>
    <row r="4154" spans="2:13" x14ac:dyDescent="0.35">
      <c r="B4154" s="6" t="s">
        <v>16566</v>
      </c>
      <c r="C4154" s="8">
        <v>0</v>
      </c>
      <c r="L4154"/>
      <c r="M4154"/>
    </row>
    <row r="4155" spans="2:13" x14ac:dyDescent="0.35">
      <c r="B4155" s="6" t="s">
        <v>11854</v>
      </c>
      <c r="C4155" s="8">
        <v>0</v>
      </c>
      <c r="L4155"/>
      <c r="M4155"/>
    </row>
    <row r="4156" spans="2:13" x14ac:dyDescent="0.35">
      <c r="B4156" s="6" t="s">
        <v>16570</v>
      </c>
      <c r="C4156" s="8">
        <v>0</v>
      </c>
      <c r="L4156"/>
      <c r="M4156"/>
    </row>
    <row r="4157" spans="2:13" x14ac:dyDescent="0.35">
      <c r="B4157" s="6" t="s">
        <v>11855</v>
      </c>
      <c r="C4157" s="8">
        <v>0</v>
      </c>
      <c r="L4157"/>
      <c r="M4157"/>
    </row>
    <row r="4158" spans="2:13" x14ac:dyDescent="0.35">
      <c r="B4158" s="6" t="s">
        <v>16574</v>
      </c>
      <c r="C4158" s="8">
        <v>0</v>
      </c>
      <c r="L4158"/>
      <c r="M4158"/>
    </row>
    <row r="4159" spans="2:13" x14ac:dyDescent="0.35">
      <c r="B4159" s="6" t="s">
        <v>11856</v>
      </c>
      <c r="C4159" s="8">
        <v>0</v>
      </c>
      <c r="L4159"/>
      <c r="M4159"/>
    </row>
    <row r="4160" spans="2:13" x14ac:dyDescent="0.35">
      <c r="B4160" s="6" t="s">
        <v>16578</v>
      </c>
      <c r="C4160" s="8">
        <v>0</v>
      </c>
      <c r="L4160"/>
      <c r="M4160"/>
    </row>
    <row r="4161" spans="2:13" x14ac:dyDescent="0.35">
      <c r="B4161" s="6" t="s">
        <v>11857</v>
      </c>
      <c r="C4161" s="8">
        <v>0</v>
      </c>
      <c r="L4161"/>
      <c r="M4161"/>
    </row>
    <row r="4162" spans="2:13" x14ac:dyDescent="0.35">
      <c r="B4162" s="6" t="s">
        <v>16582</v>
      </c>
      <c r="C4162" s="8">
        <v>0</v>
      </c>
      <c r="L4162"/>
      <c r="M4162"/>
    </row>
    <row r="4163" spans="2:13" x14ac:dyDescent="0.35">
      <c r="B4163" s="6" t="s">
        <v>11858</v>
      </c>
      <c r="C4163" s="8">
        <v>0</v>
      </c>
      <c r="L4163"/>
      <c r="M4163"/>
    </row>
    <row r="4164" spans="2:13" x14ac:dyDescent="0.35">
      <c r="B4164" s="6" t="s">
        <v>16586</v>
      </c>
      <c r="C4164" s="8">
        <v>0</v>
      </c>
      <c r="L4164"/>
      <c r="M4164"/>
    </row>
    <row r="4165" spans="2:13" x14ac:dyDescent="0.35">
      <c r="B4165" s="6" t="s">
        <v>9807</v>
      </c>
      <c r="C4165" s="8">
        <v>0</v>
      </c>
      <c r="L4165"/>
      <c r="M4165"/>
    </row>
    <row r="4166" spans="2:13" x14ac:dyDescent="0.35">
      <c r="B4166" s="6" t="s">
        <v>16590</v>
      </c>
      <c r="C4166" s="8">
        <v>0</v>
      </c>
      <c r="L4166"/>
      <c r="M4166"/>
    </row>
    <row r="4167" spans="2:13" x14ac:dyDescent="0.35">
      <c r="B4167" s="6" t="s">
        <v>11860</v>
      </c>
      <c r="C4167" s="8">
        <v>0</v>
      </c>
      <c r="L4167"/>
      <c r="M4167"/>
    </row>
    <row r="4168" spans="2:13" x14ac:dyDescent="0.35">
      <c r="B4168" s="6" t="s">
        <v>16594</v>
      </c>
      <c r="C4168" s="8">
        <v>0</v>
      </c>
      <c r="L4168"/>
      <c r="M4168"/>
    </row>
    <row r="4169" spans="2:13" x14ac:dyDescent="0.35">
      <c r="B4169" s="6" t="s">
        <v>11861</v>
      </c>
      <c r="C4169" s="8">
        <v>0</v>
      </c>
      <c r="L4169"/>
      <c r="M4169"/>
    </row>
    <row r="4170" spans="2:13" x14ac:dyDescent="0.35">
      <c r="B4170" s="6" t="s">
        <v>16598</v>
      </c>
      <c r="C4170" s="8">
        <v>0</v>
      </c>
      <c r="L4170"/>
      <c r="M4170"/>
    </row>
    <row r="4171" spans="2:13" x14ac:dyDescent="0.35">
      <c r="B4171" s="6" t="s">
        <v>11862</v>
      </c>
      <c r="C4171" s="8">
        <v>0</v>
      </c>
      <c r="L4171"/>
      <c r="M4171"/>
    </row>
    <row r="4172" spans="2:13" x14ac:dyDescent="0.35">
      <c r="B4172" s="6" t="s">
        <v>16602</v>
      </c>
      <c r="C4172" s="8">
        <v>0</v>
      </c>
      <c r="L4172"/>
      <c r="M4172"/>
    </row>
    <row r="4173" spans="2:13" x14ac:dyDescent="0.35">
      <c r="B4173" s="6" t="s">
        <v>11863</v>
      </c>
      <c r="C4173" s="8">
        <v>0</v>
      </c>
      <c r="L4173"/>
      <c r="M4173"/>
    </row>
    <row r="4174" spans="2:13" x14ac:dyDescent="0.35">
      <c r="B4174" s="6" t="s">
        <v>10245</v>
      </c>
      <c r="C4174" s="8">
        <v>0</v>
      </c>
      <c r="L4174"/>
      <c r="M4174"/>
    </row>
    <row r="4175" spans="2:13" x14ac:dyDescent="0.35">
      <c r="B4175" s="6" t="s">
        <v>11864</v>
      </c>
      <c r="C4175" s="8">
        <v>0</v>
      </c>
      <c r="L4175"/>
      <c r="M4175"/>
    </row>
    <row r="4176" spans="2:13" x14ac:dyDescent="0.35">
      <c r="B4176" s="6" t="s">
        <v>16610</v>
      </c>
      <c r="C4176" s="8">
        <v>0</v>
      </c>
      <c r="L4176"/>
      <c r="M4176"/>
    </row>
    <row r="4177" spans="2:13" x14ac:dyDescent="0.35">
      <c r="B4177" s="6" t="s">
        <v>11865</v>
      </c>
      <c r="C4177" s="8">
        <v>0</v>
      </c>
      <c r="L4177"/>
      <c r="M4177"/>
    </row>
    <row r="4178" spans="2:13" x14ac:dyDescent="0.35">
      <c r="B4178" s="6" t="s">
        <v>16614</v>
      </c>
      <c r="C4178" s="8">
        <v>0</v>
      </c>
      <c r="L4178"/>
      <c r="M4178"/>
    </row>
    <row r="4179" spans="2:13" x14ac:dyDescent="0.35">
      <c r="B4179" s="6" t="s">
        <v>11866</v>
      </c>
      <c r="C4179" s="8">
        <v>0</v>
      </c>
      <c r="L4179"/>
      <c r="M4179"/>
    </row>
    <row r="4180" spans="2:13" x14ac:dyDescent="0.35">
      <c r="B4180" s="6" t="s">
        <v>16618</v>
      </c>
      <c r="C4180" s="8">
        <v>0</v>
      </c>
      <c r="L4180"/>
      <c r="M4180"/>
    </row>
    <row r="4181" spans="2:13" x14ac:dyDescent="0.35">
      <c r="B4181" s="6" t="s">
        <v>11867</v>
      </c>
      <c r="C4181" s="8">
        <v>0</v>
      </c>
      <c r="L4181"/>
      <c r="M4181"/>
    </row>
    <row r="4182" spans="2:13" x14ac:dyDescent="0.35">
      <c r="B4182" s="6" t="s">
        <v>9913</v>
      </c>
      <c r="C4182" s="8">
        <v>0</v>
      </c>
      <c r="L4182"/>
      <c r="M4182"/>
    </row>
    <row r="4183" spans="2:13" x14ac:dyDescent="0.35">
      <c r="B4183" s="6" t="s">
        <v>11868</v>
      </c>
      <c r="C4183" s="8">
        <v>0</v>
      </c>
      <c r="L4183"/>
      <c r="M4183"/>
    </row>
    <row r="4184" spans="2:13" x14ac:dyDescent="0.35">
      <c r="B4184" s="6" t="s">
        <v>16626</v>
      </c>
      <c r="C4184" s="8">
        <v>0</v>
      </c>
      <c r="L4184"/>
      <c r="M4184"/>
    </row>
    <row r="4185" spans="2:13" x14ac:dyDescent="0.35">
      <c r="B4185" s="6" t="s">
        <v>11869</v>
      </c>
      <c r="C4185" s="8">
        <v>0</v>
      </c>
      <c r="L4185"/>
      <c r="M4185"/>
    </row>
    <row r="4186" spans="2:13" x14ac:dyDescent="0.35">
      <c r="B4186" s="6" t="s">
        <v>16630</v>
      </c>
      <c r="C4186" s="8">
        <v>0</v>
      </c>
      <c r="L4186"/>
      <c r="M4186"/>
    </row>
    <row r="4187" spans="2:13" x14ac:dyDescent="0.35">
      <c r="B4187" s="6" t="s">
        <v>11870</v>
      </c>
      <c r="C4187" s="8">
        <v>0</v>
      </c>
      <c r="L4187"/>
      <c r="M4187"/>
    </row>
    <row r="4188" spans="2:13" x14ac:dyDescent="0.35">
      <c r="B4188" s="6" t="s">
        <v>16634</v>
      </c>
      <c r="C4188" s="8">
        <v>0</v>
      </c>
      <c r="L4188"/>
      <c r="M4188"/>
    </row>
    <row r="4189" spans="2:13" x14ac:dyDescent="0.35">
      <c r="B4189" s="6" t="s">
        <v>11871</v>
      </c>
      <c r="C4189" s="8">
        <v>0</v>
      </c>
      <c r="L4189"/>
      <c r="M4189"/>
    </row>
    <row r="4190" spans="2:13" x14ac:dyDescent="0.35">
      <c r="B4190" s="6" t="s">
        <v>16638</v>
      </c>
      <c r="C4190" s="8">
        <v>0</v>
      </c>
      <c r="L4190"/>
      <c r="M4190"/>
    </row>
    <row r="4191" spans="2:13" x14ac:dyDescent="0.35">
      <c r="B4191" s="6" t="s">
        <v>11872</v>
      </c>
      <c r="C4191" s="8">
        <v>0</v>
      </c>
      <c r="L4191"/>
      <c r="M4191"/>
    </row>
    <row r="4192" spans="2:13" x14ac:dyDescent="0.35">
      <c r="B4192" s="6" t="s">
        <v>16642</v>
      </c>
      <c r="C4192" s="8">
        <v>0</v>
      </c>
      <c r="L4192"/>
      <c r="M4192"/>
    </row>
    <row r="4193" spans="2:13" x14ac:dyDescent="0.35">
      <c r="B4193" s="6" t="s">
        <v>11873</v>
      </c>
      <c r="C4193" s="8">
        <v>0</v>
      </c>
      <c r="L4193"/>
      <c r="M4193"/>
    </row>
    <row r="4194" spans="2:13" x14ac:dyDescent="0.35">
      <c r="B4194" s="6" t="s">
        <v>10230</v>
      </c>
      <c r="C4194" s="8">
        <v>0</v>
      </c>
      <c r="L4194"/>
      <c r="M4194"/>
    </row>
    <row r="4195" spans="2:13" x14ac:dyDescent="0.35">
      <c r="B4195" s="6" t="s">
        <v>11874</v>
      </c>
      <c r="C4195" s="8">
        <v>0</v>
      </c>
      <c r="L4195"/>
      <c r="M4195"/>
    </row>
    <row r="4196" spans="2:13" x14ac:dyDescent="0.35">
      <c r="B4196" s="6" t="s">
        <v>16650</v>
      </c>
      <c r="C4196" s="8">
        <v>0</v>
      </c>
      <c r="L4196"/>
      <c r="M4196"/>
    </row>
    <row r="4197" spans="2:13" x14ac:dyDescent="0.35">
      <c r="B4197" s="6" t="s">
        <v>11875</v>
      </c>
      <c r="C4197" s="8">
        <v>0</v>
      </c>
      <c r="L4197"/>
      <c r="M4197"/>
    </row>
    <row r="4198" spans="2:13" x14ac:dyDescent="0.35">
      <c r="B4198" s="6" t="s">
        <v>16654</v>
      </c>
      <c r="C4198" s="8">
        <v>0</v>
      </c>
      <c r="L4198"/>
      <c r="M4198"/>
    </row>
    <row r="4199" spans="2:13" x14ac:dyDescent="0.35">
      <c r="B4199" s="6" t="s">
        <v>11876</v>
      </c>
      <c r="C4199" s="8">
        <v>0</v>
      </c>
      <c r="L4199"/>
      <c r="M4199"/>
    </row>
    <row r="4200" spans="2:13" x14ac:dyDescent="0.35">
      <c r="B4200" s="6" t="s">
        <v>16658</v>
      </c>
      <c r="C4200" s="8">
        <v>0</v>
      </c>
      <c r="L4200"/>
      <c r="M4200"/>
    </row>
    <row r="4201" spans="2:13" x14ac:dyDescent="0.35">
      <c r="B4201" s="6" t="s">
        <v>10009</v>
      </c>
      <c r="C4201" s="8">
        <v>0</v>
      </c>
      <c r="L4201"/>
      <c r="M4201"/>
    </row>
    <row r="4202" spans="2:13" x14ac:dyDescent="0.35">
      <c r="B4202" s="6" t="s">
        <v>16662</v>
      </c>
      <c r="C4202" s="8">
        <v>0</v>
      </c>
      <c r="L4202"/>
      <c r="M4202"/>
    </row>
    <row r="4203" spans="2:13" x14ac:dyDescent="0.35">
      <c r="B4203" s="6" t="s">
        <v>11878</v>
      </c>
      <c r="C4203" s="8">
        <v>0</v>
      </c>
      <c r="L4203"/>
      <c r="M4203"/>
    </row>
    <row r="4204" spans="2:13" x14ac:dyDescent="0.35">
      <c r="B4204" s="6" t="s">
        <v>16666</v>
      </c>
      <c r="C4204" s="8">
        <v>0</v>
      </c>
      <c r="L4204"/>
      <c r="M4204"/>
    </row>
    <row r="4205" spans="2:13" x14ac:dyDescent="0.35">
      <c r="B4205" s="6" t="s">
        <v>11879</v>
      </c>
      <c r="C4205" s="8">
        <v>0</v>
      </c>
      <c r="L4205"/>
      <c r="M4205"/>
    </row>
    <row r="4206" spans="2:13" x14ac:dyDescent="0.35">
      <c r="B4206" s="6" t="s">
        <v>16670</v>
      </c>
      <c r="C4206" s="8">
        <v>0</v>
      </c>
      <c r="L4206"/>
      <c r="M4206"/>
    </row>
    <row r="4207" spans="2:13" x14ac:dyDescent="0.35">
      <c r="B4207" s="6" t="s">
        <v>11880</v>
      </c>
      <c r="C4207" s="8">
        <v>0</v>
      </c>
      <c r="L4207"/>
      <c r="M4207"/>
    </row>
    <row r="4208" spans="2:13" x14ac:dyDescent="0.35">
      <c r="B4208" s="6" t="s">
        <v>16674</v>
      </c>
      <c r="C4208" s="8">
        <v>0</v>
      </c>
      <c r="L4208"/>
      <c r="M4208"/>
    </row>
    <row r="4209" spans="2:13" x14ac:dyDescent="0.35">
      <c r="B4209" s="6" t="s">
        <v>11881</v>
      </c>
      <c r="C4209" s="8">
        <v>0</v>
      </c>
      <c r="L4209"/>
      <c r="M4209"/>
    </row>
    <row r="4210" spans="2:13" x14ac:dyDescent="0.35">
      <c r="B4210" s="6" t="s">
        <v>16678</v>
      </c>
      <c r="C4210" s="8">
        <v>0</v>
      </c>
      <c r="L4210"/>
      <c r="M4210"/>
    </row>
    <row r="4211" spans="2:13" x14ac:dyDescent="0.35">
      <c r="B4211" s="6" t="s">
        <v>11882</v>
      </c>
      <c r="C4211" s="8">
        <v>0</v>
      </c>
      <c r="L4211"/>
      <c r="M4211"/>
    </row>
    <row r="4212" spans="2:13" x14ac:dyDescent="0.35">
      <c r="B4212" s="6" t="s">
        <v>16682</v>
      </c>
      <c r="C4212" s="8">
        <v>0</v>
      </c>
      <c r="L4212"/>
      <c r="M4212"/>
    </row>
    <row r="4213" spans="2:13" x14ac:dyDescent="0.35">
      <c r="B4213" s="6" t="s">
        <v>11883</v>
      </c>
      <c r="C4213" s="8">
        <v>0</v>
      </c>
      <c r="L4213"/>
      <c r="M4213"/>
    </row>
    <row r="4214" spans="2:13" x14ac:dyDescent="0.35">
      <c r="B4214" s="6" t="s">
        <v>9915</v>
      </c>
      <c r="C4214" s="8">
        <v>0</v>
      </c>
      <c r="L4214"/>
      <c r="M4214"/>
    </row>
    <row r="4215" spans="2:13" x14ac:dyDescent="0.35">
      <c r="B4215" s="6" t="s">
        <v>11884</v>
      </c>
      <c r="C4215" s="8">
        <v>0</v>
      </c>
      <c r="L4215"/>
      <c r="M4215"/>
    </row>
    <row r="4216" spans="2:13" x14ac:dyDescent="0.35">
      <c r="B4216" s="6" t="s">
        <v>16690</v>
      </c>
      <c r="C4216" s="8">
        <v>0</v>
      </c>
      <c r="L4216"/>
      <c r="M4216"/>
    </row>
    <row r="4217" spans="2:13" x14ac:dyDescent="0.35">
      <c r="B4217" s="6" t="s">
        <v>11885</v>
      </c>
      <c r="C4217" s="8">
        <v>0</v>
      </c>
      <c r="L4217"/>
      <c r="M4217"/>
    </row>
    <row r="4218" spans="2:13" x14ac:dyDescent="0.35">
      <c r="B4218" s="6" t="s">
        <v>16694</v>
      </c>
      <c r="C4218" s="8">
        <v>0</v>
      </c>
      <c r="L4218"/>
      <c r="M4218"/>
    </row>
    <row r="4219" spans="2:13" x14ac:dyDescent="0.35">
      <c r="B4219" s="6" t="s">
        <v>11886</v>
      </c>
      <c r="C4219" s="8">
        <v>0</v>
      </c>
      <c r="L4219"/>
      <c r="M4219"/>
    </row>
    <row r="4220" spans="2:13" x14ac:dyDescent="0.35">
      <c r="B4220" s="6" t="s">
        <v>16698</v>
      </c>
      <c r="C4220" s="8">
        <v>0</v>
      </c>
      <c r="L4220"/>
      <c r="M4220"/>
    </row>
    <row r="4221" spans="2:13" x14ac:dyDescent="0.35">
      <c r="B4221" s="6" t="s">
        <v>11887</v>
      </c>
      <c r="C4221" s="8">
        <v>0</v>
      </c>
      <c r="L4221"/>
      <c r="M4221"/>
    </row>
    <row r="4222" spans="2:13" x14ac:dyDescent="0.35">
      <c r="B4222" s="6" t="s">
        <v>16702</v>
      </c>
      <c r="C4222" s="8">
        <v>0</v>
      </c>
      <c r="L4222"/>
      <c r="M4222"/>
    </row>
    <row r="4223" spans="2:13" x14ac:dyDescent="0.35">
      <c r="B4223" s="6" t="s">
        <v>11888</v>
      </c>
      <c r="C4223" s="8">
        <v>0</v>
      </c>
      <c r="L4223"/>
      <c r="M4223"/>
    </row>
    <row r="4224" spans="2:13" x14ac:dyDescent="0.35">
      <c r="B4224" s="6" t="s">
        <v>16706</v>
      </c>
      <c r="C4224" s="8">
        <v>0</v>
      </c>
      <c r="L4224"/>
      <c r="M4224"/>
    </row>
    <row r="4225" spans="2:13" x14ac:dyDescent="0.35">
      <c r="B4225" s="6" t="s">
        <v>11889</v>
      </c>
      <c r="C4225" s="8">
        <v>0</v>
      </c>
      <c r="L4225"/>
      <c r="M4225"/>
    </row>
    <row r="4226" spans="2:13" x14ac:dyDescent="0.35">
      <c r="B4226" s="6" t="s">
        <v>16710</v>
      </c>
      <c r="C4226" s="8">
        <v>0</v>
      </c>
      <c r="L4226"/>
      <c r="M4226"/>
    </row>
    <row r="4227" spans="2:13" x14ac:dyDescent="0.35">
      <c r="B4227" s="6" t="s">
        <v>11890</v>
      </c>
      <c r="C4227" s="8">
        <v>0</v>
      </c>
      <c r="L4227"/>
      <c r="M4227"/>
    </row>
    <row r="4228" spans="2:13" x14ac:dyDescent="0.35">
      <c r="B4228" s="6" t="s">
        <v>16714</v>
      </c>
      <c r="C4228" s="8">
        <v>0</v>
      </c>
      <c r="L4228"/>
      <c r="M4228"/>
    </row>
    <row r="4229" spans="2:13" x14ac:dyDescent="0.35">
      <c r="B4229" s="6" t="s">
        <v>11891</v>
      </c>
      <c r="C4229" s="8">
        <v>0</v>
      </c>
      <c r="L4229"/>
      <c r="M4229"/>
    </row>
    <row r="4230" spans="2:13" x14ac:dyDescent="0.35">
      <c r="B4230" s="6" t="s">
        <v>16718</v>
      </c>
      <c r="C4230" s="8">
        <v>0</v>
      </c>
      <c r="L4230"/>
      <c r="M4230"/>
    </row>
    <row r="4231" spans="2:13" x14ac:dyDescent="0.35">
      <c r="B4231" s="6" t="s">
        <v>11892</v>
      </c>
      <c r="C4231" s="8">
        <v>0</v>
      </c>
      <c r="L4231"/>
      <c r="M4231"/>
    </row>
    <row r="4232" spans="2:13" x14ac:dyDescent="0.35">
      <c r="B4232" s="6" t="s">
        <v>16722</v>
      </c>
      <c r="C4232" s="8">
        <v>0</v>
      </c>
      <c r="L4232"/>
      <c r="M4232"/>
    </row>
    <row r="4233" spans="2:13" x14ac:dyDescent="0.35">
      <c r="B4233" s="6" t="s">
        <v>11893</v>
      </c>
      <c r="C4233" s="8">
        <v>0</v>
      </c>
      <c r="L4233"/>
      <c r="M4233"/>
    </row>
    <row r="4234" spans="2:13" x14ac:dyDescent="0.35">
      <c r="B4234" s="6" t="s">
        <v>16726</v>
      </c>
      <c r="C4234" s="8">
        <v>0</v>
      </c>
      <c r="L4234"/>
      <c r="M4234"/>
    </row>
    <row r="4235" spans="2:13" x14ac:dyDescent="0.35">
      <c r="B4235" s="6" t="s">
        <v>10281</v>
      </c>
      <c r="C4235" s="8">
        <v>0</v>
      </c>
      <c r="L4235"/>
      <c r="M4235"/>
    </row>
    <row r="4236" spans="2:13" x14ac:dyDescent="0.35">
      <c r="B4236" s="6" t="s">
        <v>16730</v>
      </c>
      <c r="C4236" s="8">
        <v>0</v>
      </c>
      <c r="L4236"/>
      <c r="M4236"/>
    </row>
    <row r="4237" spans="2:13" x14ac:dyDescent="0.35">
      <c r="B4237" s="6" t="s">
        <v>11895</v>
      </c>
      <c r="C4237" s="8">
        <v>0</v>
      </c>
      <c r="L4237"/>
      <c r="M4237"/>
    </row>
    <row r="4238" spans="2:13" x14ac:dyDescent="0.35">
      <c r="B4238" s="6" t="s">
        <v>16734</v>
      </c>
      <c r="C4238" s="8">
        <v>0</v>
      </c>
      <c r="L4238"/>
      <c r="M4238"/>
    </row>
    <row r="4239" spans="2:13" x14ac:dyDescent="0.35">
      <c r="B4239" s="6" t="s">
        <v>10010</v>
      </c>
      <c r="C4239" s="8">
        <v>0</v>
      </c>
      <c r="L4239"/>
      <c r="M4239"/>
    </row>
    <row r="4240" spans="2:13" x14ac:dyDescent="0.35">
      <c r="B4240" s="6" t="s">
        <v>16738</v>
      </c>
      <c r="C4240" s="8">
        <v>0</v>
      </c>
      <c r="L4240"/>
      <c r="M4240"/>
    </row>
    <row r="4241" spans="2:13" x14ac:dyDescent="0.35">
      <c r="B4241" s="6" t="s">
        <v>11897</v>
      </c>
      <c r="C4241" s="8">
        <v>0</v>
      </c>
      <c r="L4241"/>
      <c r="M4241"/>
    </row>
    <row r="4242" spans="2:13" x14ac:dyDescent="0.35">
      <c r="B4242" s="6" t="s">
        <v>16742</v>
      </c>
      <c r="C4242" s="8">
        <v>0</v>
      </c>
      <c r="L4242"/>
      <c r="M4242"/>
    </row>
    <row r="4243" spans="2:13" x14ac:dyDescent="0.35">
      <c r="B4243" s="6" t="s">
        <v>11898</v>
      </c>
      <c r="C4243" s="8">
        <v>0</v>
      </c>
      <c r="L4243"/>
      <c r="M4243"/>
    </row>
    <row r="4244" spans="2:13" x14ac:dyDescent="0.35">
      <c r="B4244" s="6" t="s">
        <v>16746</v>
      </c>
      <c r="C4244" s="8">
        <v>0</v>
      </c>
      <c r="L4244"/>
      <c r="M4244"/>
    </row>
    <row r="4245" spans="2:13" x14ac:dyDescent="0.35">
      <c r="B4245" s="6" t="s">
        <v>11899</v>
      </c>
      <c r="C4245" s="8">
        <v>0</v>
      </c>
      <c r="L4245"/>
      <c r="M4245"/>
    </row>
    <row r="4246" spans="2:13" x14ac:dyDescent="0.35">
      <c r="B4246" s="6" t="s">
        <v>16750</v>
      </c>
      <c r="C4246" s="8">
        <v>0</v>
      </c>
      <c r="L4246"/>
      <c r="M4246"/>
    </row>
    <row r="4247" spans="2:13" x14ac:dyDescent="0.35">
      <c r="B4247" s="6" t="s">
        <v>11900</v>
      </c>
      <c r="C4247" s="8">
        <v>0</v>
      </c>
      <c r="L4247"/>
      <c r="M4247"/>
    </row>
    <row r="4248" spans="2:13" x14ac:dyDescent="0.35">
      <c r="B4248" s="6" t="s">
        <v>16754</v>
      </c>
      <c r="C4248" s="8">
        <v>0</v>
      </c>
      <c r="L4248"/>
      <c r="M4248"/>
    </row>
    <row r="4249" spans="2:13" x14ac:dyDescent="0.35">
      <c r="B4249" s="6" t="s">
        <v>11901</v>
      </c>
      <c r="C4249" s="8">
        <v>0</v>
      </c>
      <c r="L4249"/>
      <c r="M4249"/>
    </row>
    <row r="4250" spans="2:13" x14ac:dyDescent="0.35">
      <c r="B4250" s="6" t="s">
        <v>16758</v>
      </c>
      <c r="C4250" s="8">
        <v>0</v>
      </c>
      <c r="L4250"/>
      <c r="M4250"/>
    </row>
    <row r="4251" spans="2:13" x14ac:dyDescent="0.35">
      <c r="B4251" s="6" t="s">
        <v>11902</v>
      </c>
      <c r="C4251" s="8">
        <v>0</v>
      </c>
      <c r="L4251"/>
      <c r="M4251"/>
    </row>
    <row r="4252" spans="2:13" x14ac:dyDescent="0.35">
      <c r="B4252" s="6" t="s">
        <v>16762</v>
      </c>
      <c r="C4252" s="8">
        <v>0</v>
      </c>
      <c r="L4252"/>
      <c r="M4252"/>
    </row>
    <row r="4253" spans="2:13" x14ac:dyDescent="0.35">
      <c r="B4253" s="6" t="s">
        <v>11903</v>
      </c>
      <c r="C4253" s="8">
        <v>0</v>
      </c>
      <c r="L4253"/>
      <c r="M4253"/>
    </row>
    <row r="4254" spans="2:13" x14ac:dyDescent="0.35">
      <c r="B4254" s="6" t="s">
        <v>16766</v>
      </c>
      <c r="C4254" s="8">
        <v>0</v>
      </c>
      <c r="L4254"/>
      <c r="M4254"/>
    </row>
    <row r="4255" spans="2:13" x14ac:dyDescent="0.35">
      <c r="B4255" s="6" t="s">
        <v>11904</v>
      </c>
      <c r="C4255" s="8">
        <v>0</v>
      </c>
      <c r="L4255"/>
      <c r="M4255"/>
    </row>
    <row r="4256" spans="2:13" x14ac:dyDescent="0.35">
      <c r="B4256" s="6" t="s">
        <v>16770</v>
      </c>
      <c r="C4256" s="8">
        <v>0</v>
      </c>
      <c r="L4256"/>
      <c r="M4256"/>
    </row>
    <row r="4257" spans="2:13" x14ac:dyDescent="0.35">
      <c r="B4257" s="6" t="s">
        <v>11905</v>
      </c>
      <c r="C4257" s="8">
        <v>0</v>
      </c>
      <c r="L4257"/>
      <c r="M4257"/>
    </row>
    <row r="4258" spans="2:13" x14ac:dyDescent="0.35">
      <c r="B4258" s="6" t="s">
        <v>16774</v>
      </c>
      <c r="C4258" s="8">
        <v>0</v>
      </c>
      <c r="L4258"/>
      <c r="M4258"/>
    </row>
    <row r="4259" spans="2:13" x14ac:dyDescent="0.35">
      <c r="B4259" s="6" t="s">
        <v>11906</v>
      </c>
      <c r="C4259" s="8">
        <v>0</v>
      </c>
      <c r="L4259"/>
      <c r="M4259"/>
    </row>
    <row r="4260" spans="2:13" x14ac:dyDescent="0.35">
      <c r="B4260" s="6" t="s">
        <v>10148</v>
      </c>
      <c r="C4260" s="8">
        <v>0</v>
      </c>
      <c r="L4260"/>
      <c r="M4260"/>
    </row>
    <row r="4261" spans="2:13" x14ac:dyDescent="0.35">
      <c r="B4261" s="6" t="s">
        <v>11907</v>
      </c>
      <c r="C4261" s="8">
        <v>0</v>
      </c>
      <c r="L4261"/>
      <c r="M4261"/>
    </row>
    <row r="4262" spans="2:13" x14ac:dyDescent="0.35">
      <c r="B4262" s="6" t="s">
        <v>16782</v>
      </c>
      <c r="C4262" s="8">
        <v>0</v>
      </c>
      <c r="L4262"/>
      <c r="M4262"/>
    </row>
    <row r="4263" spans="2:13" x14ac:dyDescent="0.35">
      <c r="B4263" s="6" t="s">
        <v>11908</v>
      </c>
      <c r="C4263" s="8">
        <v>0</v>
      </c>
      <c r="L4263"/>
      <c r="M4263"/>
    </row>
    <row r="4264" spans="2:13" x14ac:dyDescent="0.35">
      <c r="B4264" s="6" t="s">
        <v>16786</v>
      </c>
      <c r="C4264" s="8">
        <v>0</v>
      </c>
      <c r="L4264"/>
      <c r="M4264"/>
    </row>
    <row r="4265" spans="2:13" x14ac:dyDescent="0.35">
      <c r="B4265" s="6" t="s">
        <v>11909</v>
      </c>
      <c r="C4265" s="8">
        <v>0</v>
      </c>
      <c r="L4265"/>
      <c r="M4265"/>
    </row>
    <row r="4266" spans="2:13" x14ac:dyDescent="0.35">
      <c r="B4266" s="6" t="s">
        <v>16790</v>
      </c>
      <c r="C4266" s="8">
        <v>0</v>
      </c>
      <c r="L4266"/>
      <c r="M4266"/>
    </row>
    <row r="4267" spans="2:13" x14ac:dyDescent="0.35">
      <c r="B4267" s="6" t="s">
        <v>11910</v>
      </c>
      <c r="C4267" s="8">
        <v>0</v>
      </c>
      <c r="L4267"/>
      <c r="M4267"/>
    </row>
    <row r="4268" spans="2:13" x14ac:dyDescent="0.35">
      <c r="B4268" s="6" t="s">
        <v>16794</v>
      </c>
      <c r="C4268" s="8">
        <v>0</v>
      </c>
      <c r="L4268"/>
      <c r="M4268"/>
    </row>
    <row r="4269" spans="2:13" x14ac:dyDescent="0.35">
      <c r="B4269" s="6" t="s">
        <v>11911</v>
      </c>
      <c r="C4269" s="8">
        <v>0</v>
      </c>
      <c r="L4269"/>
      <c r="M4269"/>
    </row>
    <row r="4270" spans="2:13" x14ac:dyDescent="0.35">
      <c r="B4270" s="6" t="s">
        <v>16798</v>
      </c>
      <c r="C4270" s="8">
        <v>0</v>
      </c>
      <c r="L4270"/>
      <c r="M4270"/>
    </row>
    <row r="4271" spans="2:13" x14ac:dyDescent="0.35">
      <c r="B4271" s="6" t="s">
        <v>11912</v>
      </c>
      <c r="C4271" s="8">
        <v>0</v>
      </c>
      <c r="L4271"/>
      <c r="M4271"/>
    </row>
    <row r="4272" spans="2:13" x14ac:dyDescent="0.35">
      <c r="B4272" s="6" t="s">
        <v>16802</v>
      </c>
      <c r="C4272" s="8">
        <v>0</v>
      </c>
      <c r="L4272"/>
      <c r="M4272"/>
    </row>
    <row r="4273" spans="2:13" x14ac:dyDescent="0.35">
      <c r="B4273" s="6" t="s">
        <v>11913</v>
      </c>
      <c r="C4273" s="8">
        <v>0</v>
      </c>
      <c r="L4273"/>
      <c r="M4273"/>
    </row>
    <row r="4274" spans="2:13" x14ac:dyDescent="0.35">
      <c r="B4274" s="6" t="s">
        <v>16806</v>
      </c>
      <c r="C4274" s="8">
        <v>0</v>
      </c>
      <c r="L4274"/>
      <c r="M4274"/>
    </row>
    <row r="4275" spans="2:13" x14ac:dyDescent="0.35">
      <c r="B4275" s="6" t="s">
        <v>11914</v>
      </c>
      <c r="C4275" s="8">
        <v>0</v>
      </c>
      <c r="L4275"/>
      <c r="M4275"/>
    </row>
    <row r="4276" spans="2:13" x14ac:dyDescent="0.35">
      <c r="B4276" s="6" t="s">
        <v>16810</v>
      </c>
      <c r="C4276" s="8">
        <v>0</v>
      </c>
      <c r="L4276"/>
      <c r="M4276"/>
    </row>
    <row r="4277" spans="2:13" x14ac:dyDescent="0.35">
      <c r="B4277" s="6" t="s">
        <v>11915</v>
      </c>
      <c r="C4277" s="8">
        <v>0</v>
      </c>
      <c r="L4277"/>
      <c r="M4277"/>
    </row>
    <row r="4278" spans="2:13" x14ac:dyDescent="0.35">
      <c r="B4278" s="6" t="s">
        <v>16814</v>
      </c>
      <c r="C4278" s="8">
        <v>0</v>
      </c>
      <c r="L4278"/>
      <c r="M4278"/>
    </row>
    <row r="4279" spans="2:13" x14ac:dyDescent="0.35">
      <c r="B4279" s="6" t="s">
        <v>11916</v>
      </c>
      <c r="C4279" s="8">
        <v>0</v>
      </c>
      <c r="L4279"/>
      <c r="M4279"/>
    </row>
    <row r="4280" spans="2:13" x14ac:dyDescent="0.35">
      <c r="B4280" s="6" t="s">
        <v>16818</v>
      </c>
      <c r="C4280" s="8">
        <v>0</v>
      </c>
      <c r="L4280"/>
      <c r="M4280"/>
    </row>
    <row r="4281" spans="2:13" x14ac:dyDescent="0.35">
      <c r="B4281" s="6" t="s">
        <v>11917</v>
      </c>
      <c r="C4281" s="8">
        <v>0</v>
      </c>
      <c r="L4281"/>
      <c r="M4281"/>
    </row>
    <row r="4282" spans="2:13" x14ac:dyDescent="0.35">
      <c r="B4282" s="6" t="s">
        <v>16822</v>
      </c>
      <c r="C4282" s="8">
        <v>0</v>
      </c>
      <c r="L4282"/>
      <c r="M4282"/>
    </row>
    <row r="4283" spans="2:13" x14ac:dyDescent="0.35">
      <c r="B4283" s="6" t="s">
        <v>11918</v>
      </c>
      <c r="C4283" s="8">
        <v>0</v>
      </c>
      <c r="L4283"/>
      <c r="M4283"/>
    </row>
    <row r="4284" spans="2:13" x14ac:dyDescent="0.35">
      <c r="B4284" s="6" t="s">
        <v>10231</v>
      </c>
      <c r="C4284" s="8">
        <v>0</v>
      </c>
      <c r="L4284"/>
      <c r="M4284"/>
    </row>
    <row r="4285" spans="2:13" x14ac:dyDescent="0.35">
      <c r="B4285" s="6" t="s">
        <v>11919</v>
      </c>
      <c r="C4285" s="8">
        <v>0</v>
      </c>
      <c r="L4285"/>
      <c r="M4285"/>
    </row>
    <row r="4286" spans="2:13" x14ac:dyDescent="0.35">
      <c r="B4286" s="6" t="s">
        <v>16830</v>
      </c>
      <c r="C4286" s="8">
        <v>0</v>
      </c>
      <c r="L4286"/>
      <c r="M4286"/>
    </row>
    <row r="4287" spans="2:13" x14ac:dyDescent="0.35">
      <c r="B4287" s="6" t="s">
        <v>11920</v>
      </c>
      <c r="C4287" s="8">
        <v>0</v>
      </c>
      <c r="L4287"/>
      <c r="M4287"/>
    </row>
    <row r="4288" spans="2:13" x14ac:dyDescent="0.35">
      <c r="B4288" s="6" t="s">
        <v>16834</v>
      </c>
      <c r="C4288" s="8">
        <v>0</v>
      </c>
      <c r="L4288"/>
      <c r="M4288"/>
    </row>
    <row r="4289" spans="2:13" x14ac:dyDescent="0.35">
      <c r="B4289" s="6" t="s">
        <v>11921</v>
      </c>
      <c r="C4289" s="8">
        <v>0</v>
      </c>
      <c r="L4289"/>
      <c r="M4289"/>
    </row>
    <row r="4290" spans="2:13" x14ac:dyDescent="0.35">
      <c r="B4290" s="6" t="s">
        <v>9917</v>
      </c>
      <c r="C4290" s="8">
        <v>0</v>
      </c>
      <c r="L4290"/>
      <c r="M4290"/>
    </row>
    <row r="4291" spans="2:13" x14ac:dyDescent="0.35">
      <c r="B4291" s="6" t="s">
        <v>9808</v>
      </c>
      <c r="C4291" s="8">
        <v>0</v>
      </c>
      <c r="L4291"/>
      <c r="M4291"/>
    </row>
    <row r="4292" spans="2:13" x14ac:dyDescent="0.35">
      <c r="B4292" s="6" t="s">
        <v>16842</v>
      </c>
      <c r="C4292" s="8">
        <v>0</v>
      </c>
      <c r="L4292"/>
      <c r="M4292"/>
    </row>
    <row r="4293" spans="2:13" x14ac:dyDescent="0.35">
      <c r="B4293" s="6" t="s">
        <v>11923</v>
      </c>
      <c r="C4293" s="8">
        <v>0</v>
      </c>
      <c r="L4293"/>
      <c r="M4293"/>
    </row>
    <row r="4294" spans="2:13" x14ac:dyDescent="0.35">
      <c r="B4294" s="6" t="s">
        <v>16846</v>
      </c>
      <c r="C4294" s="8">
        <v>0</v>
      </c>
      <c r="L4294"/>
      <c r="M4294"/>
    </row>
    <row r="4295" spans="2:13" x14ac:dyDescent="0.35">
      <c r="B4295" s="6" t="s">
        <v>11924</v>
      </c>
      <c r="C4295" s="8">
        <v>0</v>
      </c>
      <c r="L4295"/>
      <c r="M4295"/>
    </row>
    <row r="4296" spans="2:13" x14ac:dyDescent="0.35">
      <c r="B4296" s="6" t="s">
        <v>16850</v>
      </c>
      <c r="C4296" s="8">
        <v>0</v>
      </c>
      <c r="L4296"/>
      <c r="M4296"/>
    </row>
    <row r="4297" spans="2:13" x14ac:dyDescent="0.35">
      <c r="B4297" s="6" t="s">
        <v>11925</v>
      </c>
      <c r="C4297" s="8">
        <v>0</v>
      </c>
      <c r="L4297"/>
      <c r="M4297"/>
    </row>
    <row r="4298" spans="2:13" x14ac:dyDescent="0.35">
      <c r="B4298" s="6" t="s">
        <v>9919</v>
      </c>
      <c r="C4298" s="8">
        <v>0</v>
      </c>
      <c r="L4298"/>
      <c r="M4298"/>
    </row>
    <row r="4299" spans="2:13" x14ac:dyDescent="0.35">
      <c r="B4299" s="6" t="s">
        <v>11926</v>
      </c>
      <c r="C4299" s="8">
        <v>0</v>
      </c>
      <c r="L4299"/>
      <c r="M4299"/>
    </row>
    <row r="4300" spans="2:13" x14ac:dyDescent="0.35">
      <c r="B4300" s="6" t="s">
        <v>16858</v>
      </c>
      <c r="C4300" s="8">
        <v>0</v>
      </c>
      <c r="L4300"/>
      <c r="M4300"/>
    </row>
    <row r="4301" spans="2:13" x14ac:dyDescent="0.35">
      <c r="B4301" s="6" t="s">
        <v>11927</v>
      </c>
      <c r="C4301" s="8">
        <v>0</v>
      </c>
      <c r="L4301"/>
      <c r="M4301"/>
    </row>
    <row r="4302" spans="2:13" x14ac:dyDescent="0.35">
      <c r="B4302" s="6" t="s">
        <v>9920</v>
      </c>
      <c r="C4302" s="8">
        <v>0</v>
      </c>
      <c r="L4302"/>
      <c r="M4302"/>
    </row>
    <row r="4303" spans="2:13" x14ac:dyDescent="0.35">
      <c r="B4303" s="6" t="s">
        <v>11928</v>
      </c>
      <c r="C4303" s="8">
        <v>0</v>
      </c>
      <c r="L4303"/>
      <c r="M4303"/>
    </row>
    <row r="4304" spans="2:13" x14ac:dyDescent="0.35">
      <c r="B4304" s="6" t="s">
        <v>16866</v>
      </c>
      <c r="C4304" s="8">
        <v>0</v>
      </c>
      <c r="L4304"/>
      <c r="M4304"/>
    </row>
    <row r="4305" spans="2:13" x14ac:dyDescent="0.35">
      <c r="B4305" s="6" t="s">
        <v>11929</v>
      </c>
      <c r="C4305" s="8">
        <v>0</v>
      </c>
      <c r="L4305"/>
      <c r="M4305"/>
    </row>
    <row r="4306" spans="2:13" x14ac:dyDescent="0.35">
      <c r="B4306" s="6" t="s">
        <v>16870</v>
      </c>
      <c r="C4306" s="8">
        <v>0</v>
      </c>
      <c r="L4306"/>
      <c r="M4306"/>
    </row>
    <row r="4307" spans="2:13" x14ac:dyDescent="0.35">
      <c r="B4307" s="6" t="s">
        <v>11930</v>
      </c>
      <c r="C4307" s="8">
        <v>0</v>
      </c>
      <c r="L4307"/>
      <c r="M4307"/>
    </row>
    <row r="4308" spans="2:13" x14ac:dyDescent="0.35">
      <c r="B4308" s="6" t="s">
        <v>16874</v>
      </c>
      <c r="C4308" s="8">
        <v>0</v>
      </c>
      <c r="L4308"/>
      <c r="M4308"/>
    </row>
    <row r="4309" spans="2:13" x14ac:dyDescent="0.35">
      <c r="B4309" s="6" t="s">
        <v>11931</v>
      </c>
      <c r="C4309" s="8">
        <v>0</v>
      </c>
      <c r="L4309"/>
      <c r="M4309"/>
    </row>
    <row r="4310" spans="2:13" x14ac:dyDescent="0.35">
      <c r="B4310" s="6" t="s">
        <v>16878</v>
      </c>
      <c r="C4310" s="8">
        <v>0</v>
      </c>
      <c r="L4310"/>
      <c r="M4310"/>
    </row>
    <row r="4311" spans="2:13" x14ac:dyDescent="0.35">
      <c r="B4311" s="6" t="s">
        <v>11932</v>
      </c>
      <c r="C4311" s="8">
        <v>0</v>
      </c>
      <c r="L4311"/>
      <c r="M4311"/>
    </row>
    <row r="4312" spans="2:13" x14ac:dyDescent="0.35">
      <c r="B4312" s="6" t="s">
        <v>10150</v>
      </c>
      <c r="C4312" s="8">
        <v>0</v>
      </c>
      <c r="L4312"/>
      <c r="M4312"/>
    </row>
    <row r="4313" spans="2:13" x14ac:dyDescent="0.35">
      <c r="B4313" s="6" t="s">
        <v>11933</v>
      </c>
      <c r="C4313" s="8">
        <v>0</v>
      </c>
      <c r="L4313"/>
      <c r="M4313"/>
    </row>
    <row r="4314" spans="2:13" x14ac:dyDescent="0.35">
      <c r="B4314" s="6" t="s">
        <v>16886</v>
      </c>
      <c r="C4314" s="8">
        <v>0</v>
      </c>
      <c r="L4314"/>
      <c r="M4314"/>
    </row>
    <row r="4315" spans="2:13" x14ac:dyDescent="0.35">
      <c r="B4315" s="6" t="s">
        <v>10011</v>
      </c>
      <c r="C4315" s="8">
        <v>0</v>
      </c>
      <c r="L4315"/>
      <c r="M4315"/>
    </row>
    <row r="4316" spans="2:13" x14ac:dyDescent="0.35">
      <c r="B4316" s="6" t="s">
        <v>16890</v>
      </c>
      <c r="C4316" s="8">
        <v>0</v>
      </c>
      <c r="L4316"/>
      <c r="M4316"/>
    </row>
    <row r="4317" spans="2:13" x14ac:dyDescent="0.35">
      <c r="B4317" s="6" t="s">
        <v>11935</v>
      </c>
      <c r="C4317" s="8">
        <v>0</v>
      </c>
      <c r="L4317"/>
      <c r="M4317"/>
    </row>
    <row r="4318" spans="2:13" x14ac:dyDescent="0.35">
      <c r="B4318" s="6" t="s">
        <v>16894</v>
      </c>
      <c r="C4318" s="8">
        <v>0</v>
      </c>
      <c r="L4318"/>
      <c r="M4318"/>
    </row>
    <row r="4319" spans="2:13" x14ac:dyDescent="0.35">
      <c r="B4319" s="6" t="s">
        <v>9809</v>
      </c>
      <c r="C4319" s="8">
        <v>0</v>
      </c>
      <c r="L4319"/>
      <c r="M4319"/>
    </row>
    <row r="4320" spans="2:13" x14ac:dyDescent="0.35">
      <c r="B4320" s="6" t="s">
        <v>16898</v>
      </c>
      <c r="C4320" s="8">
        <v>0</v>
      </c>
      <c r="L4320"/>
      <c r="M4320"/>
    </row>
    <row r="4321" spans="2:13" x14ac:dyDescent="0.35">
      <c r="B4321" s="6" t="s">
        <v>11937</v>
      </c>
      <c r="C4321" s="8">
        <v>0</v>
      </c>
      <c r="L4321"/>
      <c r="M4321"/>
    </row>
    <row r="4322" spans="2:13" x14ac:dyDescent="0.35">
      <c r="B4322" s="6" t="s">
        <v>9922</v>
      </c>
      <c r="C4322" s="8">
        <v>0</v>
      </c>
      <c r="L4322"/>
      <c r="M4322"/>
    </row>
    <row r="4323" spans="2:13" x14ac:dyDescent="0.35">
      <c r="B4323" s="6" t="s">
        <v>11938</v>
      </c>
      <c r="C4323" s="8">
        <v>0</v>
      </c>
      <c r="L4323"/>
      <c r="M4323"/>
    </row>
    <row r="4324" spans="2:13" x14ac:dyDescent="0.35">
      <c r="B4324" s="6" t="s">
        <v>16906</v>
      </c>
      <c r="C4324" s="8">
        <v>0</v>
      </c>
      <c r="L4324"/>
      <c r="M4324"/>
    </row>
    <row r="4325" spans="2:13" x14ac:dyDescent="0.35">
      <c r="B4325" s="6" t="s">
        <v>11939</v>
      </c>
      <c r="C4325" s="8">
        <v>0</v>
      </c>
      <c r="L4325"/>
      <c r="M4325"/>
    </row>
    <row r="4326" spans="2:13" x14ac:dyDescent="0.35">
      <c r="B4326" s="6" t="s">
        <v>16910</v>
      </c>
      <c r="C4326" s="8">
        <v>0</v>
      </c>
      <c r="L4326"/>
      <c r="M4326"/>
    </row>
    <row r="4327" spans="2:13" x14ac:dyDescent="0.35">
      <c r="B4327" s="6" t="s">
        <v>11940</v>
      </c>
      <c r="C4327" s="8">
        <v>0</v>
      </c>
      <c r="L4327"/>
      <c r="M4327"/>
    </row>
    <row r="4328" spans="2:13" x14ac:dyDescent="0.35">
      <c r="B4328" s="6" t="s">
        <v>16914</v>
      </c>
      <c r="C4328" s="8">
        <v>0</v>
      </c>
      <c r="L4328"/>
      <c r="M4328"/>
    </row>
    <row r="4329" spans="2:13" x14ac:dyDescent="0.35">
      <c r="B4329" s="6" t="s">
        <v>11941</v>
      </c>
      <c r="C4329" s="8">
        <v>0</v>
      </c>
      <c r="L4329"/>
      <c r="M4329"/>
    </row>
    <row r="4330" spans="2:13" x14ac:dyDescent="0.35">
      <c r="B4330" s="6" t="s">
        <v>16918</v>
      </c>
      <c r="C4330" s="8">
        <v>0</v>
      </c>
      <c r="L4330"/>
      <c r="M4330"/>
    </row>
    <row r="4331" spans="2:13" x14ac:dyDescent="0.35">
      <c r="B4331" s="6" t="s">
        <v>11942</v>
      </c>
      <c r="C4331" s="8">
        <v>0</v>
      </c>
      <c r="L4331"/>
      <c r="M4331"/>
    </row>
    <row r="4332" spans="2:13" x14ac:dyDescent="0.35">
      <c r="B4332" s="6" t="s">
        <v>16922</v>
      </c>
      <c r="C4332" s="8">
        <v>0</v>
      </c>
      <c r="L4332"/>
      <c r="M4332"/>
    </row>
    <row r="4333" spans="2:13" x14ac:dyDescent="0.35">
      <c r="B4333" s="6" t="s">
        <v>11943</v>
      </c>
      <c r="C4333" s="8">
        <v>0</v>
      </c>
      <c r="L4333"/>
      <c r="M4333"/>
    </row>
    <row r="4334" spans="2:13" x14ac:dyDescent="0.35">
      <c r="B4334" s="6" t="s">
        <v>16926</v>
      </c>
      <c r="C4334" s="8">
        <v>0</v>
      </c>
      <c r="L4334"/>
      <c r="M4334"/>
    </row>
    <row r="4335" spans="2:13" x14ac:dyDescent="0.35">
      <c r="B4335" s="6" t="s">
        <v>11944</v>
      </c>
      <c r="C4335" s="8">
        <v>0</v>
      </c>
      <c r="L4335"/>
      <c r="M4335"/>
    </row>
    <row r="4336" spans="2:13" x14ac:dyDescent="0.35">
      <c r="B4336" s="6" t="s">
        <v>16930</v>
      </c>
      <c r="C4336" s="8">
        <v>0</v>
      </c>
      <c r="L4336"/>
      <c r="M4336"/>
    </row>
    <row r="4337" spans="2:13" x14ac:dyDescent="0.35">
      <c r="B4337" s="6" t="s">
        <v>11945</v>
      </c>
      <c r="C4337" s="8">
        <v>0</v>
      </c>
      <c r="L4337"/>
      <c r="M4337"/>
    </row>
    <row r="4338" spans="2:13" x14ac:dyDescent="0.35">
      <c r="B4338" s="6" t="s">
        <v>16934</v>
      </c>
      <c r="C4338" s="8">
        <v>0</v>
      </c>
      <c r="L4338"/>
      <c r="M4338"/>
    </row>
    <row r="4339" spans="2:13" x14ac:dyDescent="0.35">
      <c r="B4339" s="6" t="s">
        <v>11946</v>
      </c>
      <c r="C4339" s="8">
        <v>0</v>
      </c>
      <c r="L4339"/>
      <c r="M4339"/>
    </row>
    <row r="4340" spans="2:13" x14ac:dyDescent="0.35">
      <c r="B4340" s="6" t="s">
        <v>16938</v>
      </c>
      <c r="C4340" s="8">
        <v>0</v>
      </c>
      <c r="L4340"/>
      <c r="M4340"/>
    </row>
    <row r="4341" spans="2:13" x14ac:dyDescent="0.35">
      <c r="B4341" s="6" t="s">
        <v>11947</v>
      </c>
      <c r="C4341" s="8">
        <v>0</v>
      </c>
      <c r="L4341"/>
      <c r="M4341"/>
    </row>
    <row r="4342" spans="2:13" x14ac:dyDescent="0.35">
      <c r="B4342" s="6" t="s">
        <v>16942</v>
      </c>
      <c r="C4342" s="8">
        <v>0</v>
      </c>
      <c r="L4342"/>
      <c r="M4342"/>
    </row>
    <row r="4343" spans="2:13" x14ac:dyDescent="0.35">
      <c r="B4343" s="6" t="s">
        <v>11948</v>
      </c>
      <c r="C4343" s="8">
        <v>0</v>
      </c>
      <c r="L4343"/>
      <c r="M4343"/>
    </row>
    <row r="4344" spans="2:13" x14ac:dyDescent="0.35">
      <c r="B4344" s="6" t="s">
        <v>16946</v>
      </c>
      <c r="C4344" s="8">
        <v>0</v>
      </c>
      <c r="L4344"/>
      <c r="M4344"/>
    </row>
    <row r="4345" spans="2:13" x14ac:dyDescent="0.35">
      <c r="B4345" s="6" t="s">
        <v>10282</v>
      </c>
      <c r="C4345" s="8">
        <v>0</v>
      </c>
      <c r="L4345"/>
      <c r="M4345"/>
    </row>
    <row r="4346" spans="2:13" x14ac:dyDescent="0.35">
      <c r="B4346" s="6" t="s">
        <v>16950</v>
      </c>
      <c r="C4346" s="8">
        <v>0</v>
      </c>
      <c r="L4346"/>
      <c r="M4346"/>
    </row>
    <row r="4347" spans="2:13" x14ac:dyDescent="0.35">
      <c r="B4347" s="6" t="s">
        <v>11950</v>
      </c>
      <c r="C4347" s="8">
        <v>0</v>
      </c>
      <c r="L4347"/>
      <c r="M4347"/>
    </row>
    <row r="4348" spans="2:13" x14ac:dyDescent="0.35">
      <c r="B4348" s="6" t="s">
        <v>16954</v>
      </c>
      <c r="C4348" s="8">
        <v>0</v>
      </c>
      <c r="L4348"/>
      <c r="M4348"/>
    </row>
    <row r="4349" spans="2:13" x14ac:dyDescent="0.35">
      <c r="B4349" s="6" t="s">
        <v>11951</v>
      </c>
      <c r="C4349" s="8">
        <v>0</v>
      </c>
      <c r="L4349"/>
      <c r="M4349"/>
    </row>
    <row r="4350" spans="2:13" x14ac:dyDescent="0.35">
      <c r="B4350" s="6" t="s">
        <v>16958</v>
      </c>
      <c r="C4350" s="8">
        <v>0</v>
      </c>
      <c r="L4350"/>
      <c r="M4350"/>
    </row>
    <row r="4351" spans="2:13" x14ac:dyDescent="0.35">
      <c r="B4351" s="6" t="s">
        <v>11952</v>
      </c>
      <c r="C4351" s="8">
        <v>0</v>
      </c>
      <c r="L4351"/>
      <c r="M4351"/>
    </row>
    <row r="4352" spans="2:13" x14ac:dyDescent="0.35">
      <c r="B4352" s="6" t="s">
        <v>10234</v>
      </c>
      <c r="C4352" s="8">
        <v>0</v>
      </c>
      <c r="L4352"/>
      <c r="M4352"/>
    </row>
    <row r="4353" spans="2:13" x14ac:dyDescent="0.35">
      <c r="B4353" s="6" t="s">
        <v>10013</v>
      </c>
      <c r="C4353" s="8">
        <v>0</v>
      </c>
      <c r="L4353"/>
      <c r="M4353"/>
    </row>
    <row r="4354" spans="2:13" x14ac:dyDescent="0.35">
      <c r="B4354" s="6" t="s">
        <v>16966</v>
      </c>
      <c r="C4354" s="8">
        <v>0</v>
      </c>
      <c r="L4354"/>
      <c r="M4354"/>
    </row>
    <row r="4355" spans="2:13" x14ac:dyDescent="0.35">
      <c r="B4355" s="6" t="s">
        <v>11954</v>
      </c>
      <c r="C4355" s="8">
        <v>0</v>
      </c>
      <c r="L4355"/>
      <c r="M4355"/>
    </row>
    <row r="4356" spans="2:13" x14ac:dyDescent="0.35">
      <c r="B4356" s="6" t="s">
        <v>16970</v>
      </c>
      <c r="C4356" s="8">
        <v>0</v>
      </c>
      <c r="L4356"/>
      <c r="M4356"/>
    </row>
    <row r="4357" spans="2:13" x14ac:dyDescent="0.35">
      <c r="B4357" s="6" t="s">
        <v>11955</v>
      </c>
      <c r="C4357" s="8">
        <v>0</v>
      </c>
      <c r="L4357"/>
      <c r="M4357"/>
    </row>
    <row r="4358" spans="2:13" x14ac:dyDescent="0.35">
      <c r="B4358" s="6" t="s">
        <v>16974</v>
      </c>
      <c r="C4358" s="8">
        <v>0</v>
      </c>
      <c r="L4358"/>
      <c r="M4358"/>
    </row>
    <row r="4359" spans="2:13" x14ac:dyDescent="0.35">
      <c r="B4359" s="6" t="s">
        <v>11956</v>
      </c>
      <c r="C4359" s="8">
        <v>0</v>
      </c>
      <c r="L4359"/>
      <c r="M4359"/>
    </row>
    <row r="4360" spans="2:13" x14ac:dyDescent="0.35">
      <c r="B4360" s="6" t="s">
        <v>16978</v>
      </c>
      <c r="C4360" s="8">
        <v>0</v>
      </c>
      <c r="L4360"/>
      <c r="M4360"/>
    </row>
    <row r="4361" spans="2:13" x14ac:dyDescent="0.35">
      <c r="B4361" s="6" t="s">
        <v>11957</v>
      </c>
      <c r="C4361" s="8">
        <v>0</v>
      </c>
      <c r="L4361"/>
      <c r="M4361"/>
    </row>
    <row r="4362" spans="2:13" x14ac:dyDescent="0.35">
      <c r="B4362" s="6" t="s">
        <v>16982</v>
      </c>
      <c r="C4362" s="8">
        <v>0</v>
      </c>
      <c r="L4362"/>
      <c r="M4362"/>
    </row>
    <row r="4363" spans="2:13" x14ac:dyDescent="0.35">
      <c r="B4363" s="6" t="s">
        <v>11958</v>
      </c>
      <c r="C4363" s="8">
        <v>0</v>
      </c>
      <c r="L4363"/>
      <c r="M4363"/>
    </row>
    <row r="4364" spans="2:13" x14ac:dyDescent="0.35">
      <c r="B4364" s="6" t="s">
        <v>16986</v>
      </c>
      <c r="C4364" s="8">
        <v>0</v>
      </c>
      <c r="L4364"/>
      <c r="M4364"/>
    </row>
    <row r="4365" spans="2:13" x14ac:dyDescent="0.35">
      <c r="B4365" s="6" t="s">
        <v>11959</v>
      </c>
      <c r="C4365" s="8">
        <v>0</v>
      </c>
      <c r="L4365"/>
      <c r="M4365"/>
    </row>
    <row r="4366" spans="2:13" x14ac:dyDescent="0.35">
      <c r="B4366" s="6" t="s">
        <v>16990</v>
      </c>
      <c r="C4366" s="8">
        <v>0</v>
      </c>
      <c r="L4366"/>
      <c r="M4366"/>
    </row>
    <row r="4367" spans="2:13" x14ac:dyDescent="0.35">
      <c r="B4367" s="6" t="s">
        <v>11960</v>
      </c>
      <c r="C4367" s="8">
        <v>0</v>
      </c>
      <c r="L4367"/>
      <c r="M4367"/>
    </row>
    <row r="4368" spans="2:13" x14ac:dyDescent="0.35">
      <c r="B4368" s="6" t="s">
        <v>16994</v>
      </c>
      <c r="C4368" s="8">
        <v>0</v>
      </c>
      <c r="L4368"/>
      <c r="M4368"/>
    </row>
    <row r="4369" spans="2:13" x14ac:dyDescent="0.35">
      <c r="B4369" s="6" t="s">
        <v>11961</v>
      </c>
      <c r="C4369" s="8">
        <v>0</v>
      </c>
      <c r="L4369"/>
      <c r="M4369"/>
    </row>
    <row r="4370" spans="2:13" x14ac:dyDescent="0.35">
      <c r="B4370" s="6" t="s">
        <v>16998</v>
      </c>
      <c r="C4370" s="8">
        <v>0</v>
      </c>
      <c r="L4370"/>
      <c r="M4370"/>
    </row>
    <row r="4371" spans="2:13" x14ac:dyDescent="0.35">
      <c r="B4371" s="6" t="s">
        <v>11962</v>
      </c>
      <c r="C4371" s="8">
        <v>0</v>
      </c>
      <c r="L4371"/>
      <c r="M4371"/>
    </row>
    <row r="4372" spans="2:13" x14ac:dyDescent="0.35">
      <c r="B4372" s="6" t="s">
        <v>17002</v>
      </c>
      <c r="C4372" s="8">
        <v>0</v>
      </c>
      <c r="L4372"/>
      <c r="M4372"/>
    </row>
    <row r="4373" spans="2:13" x14ac:dyDescent="0.35">
      <c r="B4373" s="6" t="s">
        <v>11963</v>
      </c>
      <c r="C4373" s="8">
        <v>0</v>
      </c>
      <c r="L4373"/>
      <c r="M4373"/>
    </row>
    <row r="4374" spans="2:13" x14ac:dyDescent="0.35">
      <c r="B4374" s="6" t="s">
        <v>17006</v>
      </c>
      <c r="C4374" s="8">
        <v>0</v>
      </c>
      <c r="L4374"/>
      <c r="M4374"/>
    </row>
    <row r="4375" spans="2:13" x14ac:dyDescent="0.35">
      <c r="B4375" s="6" t="s">
        <v>11964</v>
      </c>
      <c r="C4375" s="8">
        <v>0</v>
      </c>
      <c r="L4375"/>
      <c r="M4375"/>
    </row>
    <row r="4376" spans="2:13" x14ac:dyDescent="0.35">
      <c r="B4376" s="6" t="s">
        <v>17010</v>
      </c>
      <c r="C4376" s="8">
        <v>0</v>
      </c>
      <c r="L4376"/>
      <c r="M4376"/>
    </row>
    <row r="4377" spans="2:13" x14ac:dyDescent="0.35">
      <c r="B4377" s="6" t="s">
        <v>9810</v>
      </c>
      <c r="C4377" s="8">
        <v>0</v>
      </c>
      <c r="L4377"/>
      <c r="M4377"/>
    </row>
    <row r="4378" spans="2:13" x14ac:dyDescent="0.35">
      <c r="B4378" s="6" t="s">
        <v>17014</v>
      </c>
      <c r="C4378" s="8">
        <v>0</v>
      </c>
      <c r="L4378"/>
      <c r="M4378"/>
    </row>
    <row r="4379" spans="2:13" x14ac:dyDescent="0.35">
      <c r="B4379" s="6" t="s">
        <v>11966</v>
      </c>
      <c r="C4379" s="8">
        <v>0</v>
      </c>
      <c r="L4379"/>
      <c r="M4379"/>
    </row>
    <row r="4380" spans="2:13" x14ac:dyDescent="0.35">
      <c r="B4380" s="6" t="s">
        <v>17018</v>
      </c>
      <c r="C4380" s="8">
        <v>0</v>
      </c>
      <c r="L4380"/>
      <c r="M4380"/>
    </row>
    <row r="4381" spans="2:13" x14ac:dyDescent="0.35">
      <c r="B4381" s="6" t="s">
        <v>11967</v>
      </c>
      <c r="C4381" s="8">
        <v>0</v>
      </c>
      <c r="L4381"/>
      <c r="M4381"/>
    </row>
    <row r="4382" spans="2:13" x14ac:dyDescent="0.35">
      <c r="B4382" s="6" t="s">
        <v>17022</v>
      </c>
      <c r="C4382" s="8">
        <v>0</v>
      </c>
      <c r="L4382"/>
      <c r="M4382"/>
    </row>
    <row r="4383" spans="2:13" x14ac:dyDescent="0.35">
      <c r="B4383" s="6" t="s">
        <v>11968</v>
      </c>
      <c r="C4383" s="8">
        <v>0</v>
      </c>
      <c r="L4383"/>
      <c r="M4383"/>
    </row>
    <row r="4384" spans="2:13" x14ac:dyDescent="0.35">
      <c r="B4384" s="6" t="s">
        <v>17026</v>
      </c>
      <c r="C4384" s="8">
        <v>0</v>
      </c>
      <c r="L4384"/>
      <c r="M4384"/>
    </row>
    <row r="4385" spans="2:13" x14ac:dyDescent="0.35">
      <c r="B4385" s="6" t="s">
        <v>10014</v>
      </c>
      <c r="C4385" s="8">
        <v>0</v>
      </c>
      <c r="L4385"/>
      <c r="M4385"/>
    </row>
    <row r="4386" spans="2:13" x14ac:dyDescent="0.35">
      <c r="B4386" s="6" t="s">
        <v>17030</v>
      </c>
      <c r="C4386" s="8">
        <v>0</v>
      </c>
      <c r="L4386"/>
      <c r="M4386"/>
    </row>
    <row r="4387" spans="2:13" x14ac:dyDescent="0.35">
      <c r="B4387" s="6" t="s">
        <v>11970</v>
      </c>
      <c r="C4387" s="8">
        <v>0</v>
      </c>
      <c r="L4387"/>
      <c r="M4387"/>
    </row>
    <row r="4388" spans="2:13" x14ac:dyDescent="0.35">
      <c r="B4388" s="6" t="s">
        <v>17034</v>
      </c>
      <c r="C4388" s="8">
        <v>0</v>
      </c>
      <c r="L4388"/>
      <c r="M4388"/>
    </row>
    <row r="4389" spans="2:13" x14ac:dyDescent="0.35">
      <c r="B4389" s="6" t="s">
        <v>11971</v>
      </c>
      <c r="C4389" s="8">
        <v>0</v>
      </c>
      <c r="L4389"/>
      <c r="M4389"/>
    </row>
    <row r="4390" spans="2:13" x14ac:dyDescent="0.35">
      <c r="B4390" s="6" t="s">
        <v>17038</v>
      </c>
      <c r="C4390" s="8">
        <v>0</v>
      </c>
      <c r="L4390"/>
      <c r="M4390"/>
    </row>
    <row r="4391" spans="2:13" x14ac:dyDescent="0.35">
      <c r="B4391" s="6" t="s">
        <v>11972</v>
      </c>
      <c r="C4391" s="8">
        <v>0</v>
      </c>
      <c r="L4391"/>
      <c r="M4391"/>
    </row>
    <row r="4392" spans="2:13" x14ac:dyDescent="0.35">
      <c r="B4392" s="6" t="s">
        <v>17042</v>
      </c>
      <c r="C4392" s="8">
        <v>0</v>
      </c>
      <c r="L4392"/>
      <c r="M4392"/>
    </row>
    <row r="4393" spans="2:13" x14ac:dyDescent="0.35">
      <c r="B4393" s="6" t="s">
        <v>11973</v>
      </c>
      <c r="C4393" s="8">
        <v>0</v>
      </c>
      <c r="L4393"/>
      <c r="M4393"/>
    </row>
    <row r="4394" spans="2:13" x14ac:dyDescent="0.35">
      <c r="B4394" s="6" t="s">
        <v>17046</v>
      </c>
      <c r="C4394" s="8">
        <v>0</v>
      </c>
      <c r="L4394"/>
      <c r="M4394"/>
    </row>
    <row r="4395" spans="2:13" x14ac:dyDescent="0.35">
      <c r="B4395" s="6" t="s">
        <v>11974</v>
      </c>
      <c r="C4395" s="8">
        <v>0</v>
      </c>
      <c r="L4395"/>
      <c r="M4395"/>
    </row>
    <row r="4396" spans="2:13" x14ac:dyDescent="0.35">
      <c r="B4396" s="6" t="s">
        <v>17050</v>
      </c>
      <c r="C4396" s="8">
        <v>0</v>
      </c>
      <c r="L4396"/>
      <c r="M4396"/>
    </row>
    <row r="4397" spans="2:13" x14ac:dyDescent="0.35">
      <c r="B4397" s="6" t="s">
        <v>11975</v>
      </c>
      <c r="C4397" s="8">
        <v>0</v>
      </c>
      <c r="L4397"/>
      <c r="M4397"/>
    </row>
    <row r="4398" spans="2:13" x14ac:dyDescent="0.35">
      <c r="B4398" s="6" t="s">
        <v>17054</v>
      </c>
      <c r="C4398" s="8">
        <v>0</v>
      </c>
      <c r="L4398"/>
      <c r="M4398"/>
    </row>
    <row r="4399" spans="2:13" x14ac:dyDescent="0.35">
      <c r="B4399" s="6" t="s">
        <v>11976</v>
      </c>
      <c r="C4399" s="8">
        <v>0</v>
      </c>
      <c r="L4399"/>
      <c r="M4399"/>
    </row>
    <row r="4400" spans="2:13" x14ac:dyDescent="0.35">
      <c r="B4400" s="6" t="s">
        <v>17058</v>
      </c>
      <c r="C4400" s="8">
        <v>0</v>
      </c>
      <c r="L4400"/>
      <c r="M4400"/>
    </row>
    <row r="4401" spans="2:13" x14ac:dyDescent="0.35">
      <c r="B4401" s="6" t="s">
        <v>11977</v>
      </c>
      <c r="C4401" s="8">
        <v>0</v>
      </c>
      <c r="L4401"/>
      <c r="M4401"/>
    </row>
    <row r="4402" spans="2:13" x14ac:dyDescent="0.35">
      <c r="B4402" s="6" t="s">
        <v>17062</v>
      </c>
      <c r="C4402" s="8">
        <v>0</v>
      </c>
      <c r="L4402"/>
      <c r="M4402"/>
    </row>
    <row r="4403" spans="2:13" x14ac:dyDescent="0.35">
      <c r="B4403" s="6" t="s">
        <v>11978</v>
      </c>
      <c r="C4403" s="8">
        <v>0</v>
      </c>
      <c r="L4403"/>
      <c r="M4403"/>
    </row>
    <row r="4404" spans="2:13" x14ac:dyDescent="0.35">
      <c r="B4404" s="6" t="s">
        <v>17066</v>
      </c>
      <c r="C4404" s="8">
        <v>0</v>
      </c>
      <c r="L4404"/>
      <c r="M4404"/>
    </row>
    <row r="4405" spans="2:13" x14ac:dyDescent="0.35">
      <c r="B4405" s="6" t="s">
        <v>11979</v>
      </c>
      <c r="C4405" s="8">
        <v>0</v>
      </c>
      <c r="L4405"/>
      <c r="M4405"/>
    </row>
    <row r="4406" spans="2:13" x14ac:dyDescent="0.35">
      <c r="B4406" s="6" t="s">
        <v>17070</v>
      </c>
      <c r="C4406" s="8">
        <v>0</v>
      </c>
      <c r="L4406"/>
      <c r="M4406"/>
    </row>
    <row r="4407" spans="2:13" x14ac:dyDescent="0.35">
      <c r="B4407" s="6" t="s">
        <v>11980</v>
      </c>
      <c r="C4407" s="8">
        <v>0</v>
      </c>
      <c r="L4407"/>
      <c r="M4407"/>
    </row>
    <row r="4408" spans="2:13" x14ac:dyDescent="0.35">
      <c r="B4408" s="6" t="s">
        <v>17074</v>
      </c>
      <c r="C4408" s="8">
        <v>0</v>
      </c>
      <c r="L4408"/>
      <c r="M4408"/>
    </row>
    <row r="4409" spans="2:13" x14ac:dyDescent="0.35">
      <c r="B4409" s="6" t="s">
        <v>11981</v>
      </c>
      <c r="C4409" s="8">
        <v>0</v>
      </c>
      <c r="L4409"/>
      <c r="M4409"/>
    </row>
    <row r="4410" spans="2:13" x14ac:dyDescent="0.35">
      <c r="B4410" s="6" t="s">
        <v>17078</v>
      </c>
      <c r="C4410" s="8">
        <v>0</v>
      </c>
      <c r="L4410"/>
      <c r="M4410"/>
    </row>
    <row r="4411" spans="2:13" x14ac:dyDescent="0.35">
      <c r="B4411" s="6" t="s">
        <v>10015</v>
      </c>
      <c r="C4411" s="8">
        <v>0</v>
      </c>
      <c r="L4411"/>
      <c r="M4411"/>
    </row>
    <row r="4412" spans="2:13" x14ac:dyDescent="0.35">
      <c r="B4412" s="6" t="s">
        <v>17082</v>
      </c>
      <c r="C4412" s="8">
        <v>0</v>
      </c>
      <c r="L4412"/>
      <c r="M4412"/>
    </row>
    <row r="4413" spans="2:13" x14ac:dyDescent="0.35">
      <c r="B4413" s="6" t="s">
        <v>11983</v>
      </c>
      <c r="C4413" s="8">
        <v>0</v>
      </c>
      <c r="L4413"/>
      <c r="M4413"/>
    </row>
    <row r="4414" spans="2:13" x14ac:dyDescent="0.35">
      <c r="B4414" s="6" t="s">
        <v>17086</v>
      </c>
      <c r="C4414" s="8">
        <v>0</v>
      </c>
      <c r="L4414"/>
      <c r="M4414"/>
    </row>
    <row r="4415" spans="2:13" x14ac:dyDescent="0.35">
      <c r="B4415" s="6" t="s">
        <v>11984</v>
      </c>
      <c r="C4415" s="8">
        <v>0</v>
      </c>
      <c r="L4415"/>
      <c r="M4415"/>
    </row>
    <row r="4416" spans="2:13" x14ac:dyDescent="0.35">
      <c r="B4416" s="6" t="s">
        <v>9926</v>
      </c>
      <c r="C4416" s="8">
        <v>0</v>
      </c>
      <c r="L4416"/>
      <c r="M4416"/>
    </row>
    <row r="4417" spans="2:13" x14ac:dyDescent="0.35">
      <c r="B4417" s="6" t="s">
        <v>11985</v>
      </c>
      <c r="C4417" s="8">
        <v>0</v>
      </c>
      <c r="L4417"/>
      <c r="M4417"/>
    </row>
    <row r="4418" spans="2:13" x14ac:dyDescent="0.35">
      <c r="B4418" s="6" t="s">
        <v>17094</v>
      </c>
      <c r="C4418" s="8">
        <v>0</v>
      </c>
      <c r="L4418"/>
      <c r="M4418"/>
    </row>
    <row r="4419" spans="2:13" x14ac:dyDescent="0.35">
      <c r="B4419" s="6" t="s">
        <v>11986</v>
      </c>
      <c r="C4419" s="8">
        <v>0</v>
      </c>
      <c r="L4419"/>
      <c r="M4419"/>
    </row>
    <row r="4420" spans="2:13" x14ac:dyDescent="0.35">
      <c r="B4420" s="6" t="s">
        <v>17098</v>
      </c>
      <c r="C4420" s="8">
        <v>0</v>
      </c>
      <c r="L4420"/>
      <c r="M4420"/>
    </row>
    <row r="4421" spans="2:13" x14ac:dyDescent="0.35">
      <c r="B4421" s="6" t="s">
        <v>11987</v>
      </c>
      <c r="C4421" s="8">
        <v>0</v>
      </c>
      <c r="L4421"/>
      <c r="M4421"/>
    </row>
    <row r="4422" spans="2:13" x14ac:dyDescent="0.35">
      <c r="B4422" s="6" t="s">
        <v>17102</v>
      </c>
      <c r="C4422" s="8">
        <v>0</v>
      </c>
      <c r="L4422"/>
      <c r="M4422"/>
    </row>
    <row r="4423" spans="2:13" x14ac:dyDescent="0.35">
      <c r="B4423" s="6" t="s">
        <v>11988</v>
      </c>
      <c r="C4423" s="8">
        <v>0</v>
      </c>
      <c r="L4423"/>
      <c r="M4423"/>
    </row>
    <row r="4424" spans="2:13" x14ac:dyDescent="0.35">
      <c r="B4424" s="6" t="s">
        <v>9927</v>
      </c>
      <c r="C4424" s="8">
        <v>0</v>
      </c>
      <c r="L4424"/>
      <c r="M4424"/>
    </row>
    <row r="4425" spans="2:13" x14ac:dyDescent="0.35">
      <c r="B4425" s="6" t="s">
        <v>11989</v>
      </c>
      <c r="C4425" s="8">
        <v>0</v>
      </c>
      <c r="L4425"/>
      <c r="M4425"/>
    </row>
    <row r="4426" spans="2:13" x14ac:dyDescent="0.35">
      <c r="B4426" s="6" t="s">
        <v>17110</v>
      </c>
      <c r="C4426" s="8">
        <v>0</v>
      </c>
      <c r="L4426"/>
      <c r="M4426"/>
    </row>
    <row r="4427" spans="2:13" x14ac:dyDescent="0.35">
      <c r="B4427" s="6" t="s">
        <v>11990</v>
      </c>
      <c r="C4427" s="8">
        <v>0</v>
      </c>
      <c r="L4427"/>
      <c r="M4427"/>
    </row>
    <row r="4428" spans="2:13" x14ac:dyDescent="0.35">
      <c r="B4428" s="6" t="s">
        <v>17114</v>
      </c>
      <c r="C4428" s="8">
        <v>0</v>
      </c>
      <c r="L4428"/>
      <c r="M4428"/>
    </row>
    <row r="4429" spans="2:13" x14ac:dyDescent="0.35">
      <c r="B4429" s="6" t="s">
        <v>11991</v>
      </c>
      <c r="C4429" s="8">
        <v>0</v>
      </c>
      <c r="L4429"/>
      <c r="M4429"/>
    </row>
    <row r="4430" spans="2:13" x14ac:dyDescent="0.35">
      <c r="B4430" s="6" t="s">
        <v>17118</v>
      </c>
      <c r="C4430" s="8">
        <v>0</v>
      </c>
      <c r="L4430"/>
      <c r="M4430"/>
    </row>
    <row r="4431" spans="2:13" x14ac:dyDescent="0.35">
      <c r="B4431" s="6" t="s">
        <v>11992</v>
      </c>
      <c r="C4431" s="8">
        <v>0</v>
      </c>
      <c r="L4431"/>
      <c r="M4431"/>
    </row>
    <row r="4432" spans="2:13" x14ac:dyDescent="0.35">
      <c r="B4432" s="6" t="s">
        <v>17122</v>
      </c>
      <c r="C4432" s="8">
        <v>0</v>
      </c>
      <c r="L4432"/>
      <c r="M4432"/>
    </row>
    <row r="4433" spans="2:13" x14ac:dyDescent="0.35">
      <c r="B4433" s="6" t="s">
        <v>11993</v>
      </c>
      <c r="C4433" s="8">
        <v>0</v>
      </c>
      <c r="L4433"/>
      <c r="M4433"/>
    </row>
    <row r="4434" spans="2:13" x14ac:dyDescent="0.35">
      <c r="B4434" s="6" t="s">
        <v>17126</v>
      </c>
      <c r="C4434" s="8">
        <v>0</v>
      </c>
      <c r="L4434"/>
      <c r="M4434"/>
    </row>
    <row r="4435" spans="2:13" x14ac:dyDescent="0.35">
      <c r="B4435" s="6" t="s">
        <v>11994</v>
      </c>
      <c r="C4435" s="8">
        <v>0</v>
      </c>
      <c r="L4435"/>
      <c r="M4435"/>
    </row>
    <row r="4436" spans="2:13" x14ac:dyDescent="0.35">
      <c r="B4436" s="6" t="s">
        <v>17130</v>
      </c>
      <c r="C4436" s="8">
        <v>0</v>
      </c>
      <c r="L4436"/>
      <c r="M4436"/>
    </row>
    <row r="4437" spans="2:13" x14ac:dyDescent="0.35">
      <c r="B4437" s="6" t="s">
        <v>11995</v>
      </c>
      <c r="C4437" s="8">
        <v>0</v>
      </c>
      <c r="L4437"/>
      <c r="M4437"/>
    </row>
    <row r="4438" spans="2:13" x14ac:dyDescent="0.35">
      <c r="B4438" s="6" t="s">
        <v>17134</v>
      </c>
      <c r="C4438" s="8">
        <v>0</v>
      </c>
      <c r="L4438"/>
      <c r="M4438"/>
    </row>
    <row r="4439" spans="2:13" x14ac:dyDescent="0.35">
      <c r="B4439" s="6" t="s">
        <v>11996</v>
      </c>
      <c r="C4439" s="8">
        <v>0</v>
      </c>
      <c r="L4439"/>
      <c r="M4439"/>
    </row>
    <row r="4440" spans="2:13" x14ac:dyDescent="0.35">
      <c r="B4440" s="6" t="s">
        <v>17138</v>
      </c>
      <c r="C4440" s="8">
        <v>0</v>
      </c>
      <c r="L4440"/>
      <c r="M4440"/>
    </row>
    <row r="4441" spans="2:13" x14ac:dyDescent="0.35">
      <c r="B4441" s="6" t="s">
        <v>11997</v>
      </c>
      <c r="C4441" s="8">
        <v>0</v>
      </c>
      <c r="L4441"/>
      <c r="M4441"/>
    </row>
    <row r="4442" spans="2:13" x14ac:dyDescent="0.35">
      <c r="B4442" s="6" t="s">
        <v>17142</v>
      </c>
      <c r="C4442" s="8">
        <v>0</v>
      </c>
      <c r="L4442"/>
      <c r="M4442"/>
    </row>
    <row r="4443" spans="2:13" x14ac:dyDescent="0.35">
      <c r="B4443" s="6" t="s">
        <v>11998</v>
      </c>
      <c r="C4443" s="8">
        <v>0</v>
      </c>
      <c r="L4443"/>
      <c r="M4443"/>
    </row>
    <row r="4444" spans="2:13" x14ac:dyDescent="0.35">
      <c r="B4444" s="6" t="s">
        <v>17146</v>
      </c>
      <c r="C4444" s="8">
        <v>0</v>
      </c>
      <c r="L4444"/>
      <c r="M4444"/>
    </row>
    <row r="4445" spans="2:13" x14ac:dyDescent="0.35">
      <c r="B4445" s="6" t="s">
        <v>10016</v>
      </c>
      <c r="C4445" s="8">
        <v>0</v>
      </c>
      <c r="L4445"/>
      <c r="M4445"/>
    </row>
    <row r="4446" spans="2:13" x14ac:dyDescent="0.35">
      <c r="B4446" s="6" t="s">
        <v>17150</v>
      </c>
      <c r="C4446" s="8">
        <v>0</v>
      </c>
      <c r="L4446"/>
      <c r="M4446"/>
    </row>
    <row r="4447" spans="2:13" x14ac:dyDescent="0.35">
      <c r="B4447" s="6" t="s">
        <v>12000</v>
      </c>
      <c r="C4447" s="8">
        <v>0</v>
      </c>
      <c r="L4447"/>
      <c r="M4447"/>
    </row>
    <row r="4448" spans="2:13" x14ac:dyDescent="0.35">
      <c r="B4448" s="6" t="s">
        <v>17154</v>
      </c>
      <c r="C4448" s="8">
        <v>0</v>
      </c>
      <c r="L4448"/>
      <c r="M4448"/>
    </row>
    <row r="4449" spans="2:13" x14ac:dyDescent="0.35">
      <c r="B4449" s="6" t="s">
        <v>12001</v>
      </c>
      <c r="C4449" s="8">
        <v>0</v>
      </c>
      <c r="L4449"/>
      <c r="M4449"/>
    </row>
    <row r="4450" spans="2:13" x14ac:dyDescent="0.35">
      <c r="B4450" s="6" t="s">
        <v>17158</v>
      </c>
      <c r="C4450" s="8">
        <v>0</v>
      </c>
      <c r="L4450"/>
      <c r="M4450"/>
    </row>
    <row r="4451" spans="2:13" x14ac:dyDescent="0.35">
      <c r="B4451" s="6" t="s">
        <v>12002</v>
      </c>
      <c r="C4451" s="8">
        <v>0</v>
      </c>
      <c r="L4451"/>
      <c r="M4451"/>
    </row>
    <row r="4452" spans="2:13" x14ac:dyDescent="0.35">
      <c r="B4452" s="6" t="s">
        <v>17162</v>
      </c>
      <c r="C4452" s="8">
        <v>0</v>
      </c>
      <c r="L4452"/>
      <c r="M4452"/>
    </row>
    <row r="4453" spans="2:13" x14ac:dyDescent="0.35">
      <c r="B4453" s="6" t="s">
        <v>12003</v>
      </c>
      <c r="C4453" s="8">
        <v>0</v>
      </c>
      <c r="L4453"/>
      <c r="M4453"/>
    </row>
    <row r="4454" spans="2:13" x14ac:dyDescent="0.35">
      <c r="B4454" s="6" t="s">
        <v>17166</v>
      </c>
      <c r="C4454" s="8">
        <v>0</v>
      </c>
      <c r="L4454"/>
      <c r="M4454"/>
    </row>
    <row r="4455" spans="2:13" x14ac:dyDescent="0.35">
      <c r="B4455" s="6" t="s">
        <v>12004</v>
      </c>
      <c r="C4455" s="8">
        <v>0</v>
      </c>
      <c r="L4455"/>
      <c r="M4455"/>
    </row>
    <row r="4456" spans="2:13" x14ac:dyDescent="0.35">
      <c r="B4456" s="6" t="s">
        <v>17170</v>
      </c>
      <c r="C4456" s="8">
        <v>0</v>
      </c>
      <c r="L4456"/>
      <c r="M4456"/>
    </row>
    <row r="4457" spans="2:13" x14ac:dyDescent="0.35">
      <c r="B4457" s="6" t="s">
        <v>12005</v>
      </c>
      <c r="C4457" s="8">
        <v>0</v>
      </c>
      <c r="L4457"/>
      <c r="M4457"/>
    </row>
    <row r="4458" spans="2:13" x14ac:dyDescent="0.35">
      <c r="B4458" s="6" t="s">
        <v>17174</v>
      </c>
      <c r="C4458" s="8">
        <v>0</v>
      </c>
      <c r="L4458"/>
      <c r="M4458"/>
    </row>
    <row r="4459" spans="2:13" x14ac:dyDescent="0.35">
      <c r="B4459" s="6" t="s">
        <v>12006</v>
      </c>
      <c r="C4459" s="8">
        <v>0</v>
      </c>
      <c r="L4459"/>
      <c r="M4459"/>
    </row>
    <row r="4460" spans="2:13" x14ac:dyDescent="0.35">
      <c r="B4460" s="6" t="s">
        <v>17178</v>
      </c>
      <c r="C4460" s="8">
        <v>0</v>
      </c>
      <c r="L4460"/>
      <c r="M4460"/>
    </row>
    <row r="4461" spans="2:13" x14ac:dyDescent="0.35">
      <c r="B4461" s="6" t="s">
        <v>12007</v>
      </c>
      <c r="C4461" s="8">
        <v>0</v>
      </c>
      <c r="L4461"/>
      <c r="M4461"/>
    </row>
    <row r="4462" spans="2:13" x14ac:dyDescent="0.35">
      <c r="B4462" s="6" t="s">
        <v>17182</v>
      </c>
      <c r="C4462" s="8">
        <v>0</v>
      </c>
      <c r="L4462"/>
      <c r="M4462"/>
    </row>
    <row r="4463" spans="2:13" x14ac:dyDescent="0.35">
      <c r="B4463" s="6" t="s">
        <v>12008</v>
      </c>
      <c r="C4463" s="8">
        <v>0</v>
      </c>
      <c r="L4463"/>
      <c r="M4463"/>
    </row>
    <row r="4464" spans="2:13" x14ac:dyDescent="0.35">
      <c r="B4464" s="6" t="s">
        <v>17186</v>
      </c>
      <c r="C4464" s="8">
        <v>0</v>
      </c>
      <c r="L4464"/>
      <c r="M4464"/>
    </row>
    <row r="4465" spans="2:13" x14ac:dyDescent="0.35">
      <c r="B4465" s="6" t="s">
        <v>10017</v>
      </c>
      <c r="C4465" s="8">
        <v>0</v>
      </c>
      <c r="L4465"/>
      <c r="M4465"/>
    </row>
    <row r="4466" spans="2:13" x14ac:dyDescent="0.35">
      <c r="B4466" s="6" t="s">
        <v>17190</v>
      </c>
      <c r="C4466" s="8">
        <v>0</v>
      </c>
      <c r="L4466"/>
      <c r="M4466"/>
    </row>
    <row r="4467" spans="2:13" x14ac:dyDescent="0.35">
      <c r="B4467" s="6" t="s">
        <v>12010</v>
      </c>
      <c r="C4467" s="8">
        <v>0</v>
      </c>
      <c r="L4467"/>
      <c r="M4467"/>
    </row>
    <row r="4468" spans="2:13" x14ac:dyDescent="0.35">
      <c r="B4468" s="6" t="s">
        <v>17194</v>
      </c>
      <c r="C4468" s="8">
        <v>0</v>
      </c>
      <c r="L4468"/>
      <c r="M4468"/>
    </row>
    <row r="4469" spans="2:13" x14ac:dyDescent="0.35">
      <c r="B4469" s="6" t="s">
        <v>12011</v>
      </c>
      <c r="C4469" s="8">
        <v>0</v>
      </c>
      <c r="L4469"/>
      <c r="M4469"/>
    </row>
    <row r="4470" spans="2:13" x14ac:dyDescent="0.35">
      <c r="B4470" s="6" t="s">
        <v>17198</v>
      </c>
      <c r="C4470" s="8">
        <v>0</v>
      </c>
      <c r="L4470"/>
      <c r="M4470"/>
    </row>
    <row r="4471" spans="2:13" x14ac:dyDescent="0.35">
      <c r="B4471" s="6" t="s">
        <v>12012</v>
      </c>
      <c r="C4471" s="8">
        <v>0</v>
      </c>
      <c r="L4471"/>
      <c r="M4471"/>
    </row>
    <row r="4472" spans="2:13" x14ac:dyDescent="0.35">
      <c r="B4472" s="6" t="s">
        <v>17202</v>
      </c>
      <c r="C4472" s="8">
        <v>0</v>
      </c>
      <c r="L4472"/>
      <c r="M4472"/>
    </row>
    <row r="4473" spans="2:13" x14ac:dyDescent="0.35">
      <c r="B4473" s="6" t="s">
        <v>12013</v>
      </c>
      <c r="C4473" s="8">
        <v>0</v>
      </c>
      <c r="L4473"/>
      <c r="M4473"/>
    </row>
    <row r="4474" spans="2:13" x14ac:dyDescent="0.35">
      <c r="B4474" s="6" t="s">
        <v>17206</v>
      </c>
      <c r="C4474" s="8">
        <v>0</v>
      </c>
      <c r="L4474"/>
      <c r="M4474"/>
    </row>
    <row r="4475" spans="2:13" x14ac:dyDescent="0.35">
      <c r="B4475" s="6" t="s">
        <v>12014</v>
      </c>
      <c r="C4475" s="8">
        <v>0</v>
      </c>
      <c r="L4475"/>
      <c r="M4475"/>
    </row>
    <row r="4476" spans="2:13" x14ac:dyDescent="0.35">
      <c r="B4476" s="6" t="s">
        <v>17210</v>
      </c>
      <c r="C4476" s="8">
        <v>0</v>
      </c>
      <c r="L4476"/>
      <c r="M4476"/>
    </row>
    <row r="4477" spans="2:13" x14ac:dyDescent="0.35">
      <c r="B4477" s="6" t="s">
        <v>12015</v>
      </c>
      <c r="C4477" s="8">
        <v>0</v>
      </c>
      <c r="L4477"/>
      <c r="M4477"/>
    </row>
    <row r="4478" spans="2:13" x14ac:dyDescent="0.35">
      <c r="B4478" s="6" t="s">
        <v>17214</v>
      </c>
      <c r="C4478" s="8">
        <v>0</v>
      </c>
      <c r="L4478"/>
      <c r="M4478"/>
    </row>
    <row r="4479" spans="2:13" x14ac:dyDescent="0.35">
      <c r="B4479" s="6" t="s">
        <v>12016</v>
      </c>
      <c r="C4479" s="8">
        <v>0</v>
      </c>
      <c r="L4479"/>
      <c r="M4479"/>
    </row>
    <row r="4480" spans="2:13" x14ac:dyDescent="0.35">
      <c r="B4480" s="6" t="s">
        <v>17218</v>
      </c>
      <c r="C4480" s="8">
        <v>0</v>
      </c>
      <c r="L4480"/>
      <c r="M4480"/>
    </row>
    <row r="4481" spans="2:13" x14ac:dyDescent="0.35">
      <c r="B4481" s="6" t="s">
        <v>12017</v>
      </c>
      <c r="C4481" s="8">
        <v>0</v>
      </c>
      <c r="L4481"/>
      <c r="M4481"/>
    </row>
    <row r="4482" spans="2:13" x14ac:dyDescent="0.35">
      <c r="B4482" s="6" t="s">
        <v>17222</v>
      </c>
      <c r="C4482" s="8">
        <v>0</v>
      </c>
      <c r="L4482"/>
      <c r="M4482"/>
    </row>
    <row r="4483" spans="2:13" x14ac:dyDescent="0.35">
      <c r="B4483" s="6" t="s">
        <v>12018</v>
      </c>
      <c r="C4483" s="8">
        <v>0</v>
      </c>
      <c r="L4483"/>
      <c r="M4483"/>
    </row>
    <row r="4484" spans="2:13" x14ac:dyDescent="0.35">
      <c r="B4484" s="6" t="s">
        <v>17226</v>
      </c>
      <c r="C4484" s="8">
        <v>0</v>
      </c>
      <c r="L4484"/>
      <c r="M4484"/>
    </row>
    <row r="4485" spans="2:13" x14ac:dyDescent="0.35">
      <c r="B4485" s="6" t="s">
        <v>12019</v>
      </c>
      <c r="C4485" s="8">
        <v>0</v>
      </c>
      <c r="L4485"/>
      <c r="M4485"/>
    </row>
    <row r="4486" spans="2:13" x14ac:dyDescent="0.35">
      <c r="B4486" s="6" t="s">
        <v>17230</v>
      </c>
      <c r="C4486" s="8">
        <v>0</v>
      </c>
      <c r="L4486"/>
      <c r="M4486"/>
    </row>
    <row r="4487" spans="2:13" x14ac:dyDescent="0.35">
      <c r="B4487" s="6" t="s">
        <v>12020</v>
      </c>
      <c r="C4487" s="8">
        <v>0</v>
      </c>
      <c r="L4487"/>
      <c r="M4487"/>
    </row>
    <row r="4488" spans="2:13" x14ac:dyDescent="0.35">
      <c r="B4488" s="6" t="s">
        <v>17234</v>
      </c>
      <c r="C4488" s="8">
        <v>0</v>
      </c>
      <c r="L4488"/>
      <c r="M4488"/>
    </row>
    <row r="4489" spans="2:13" x14ac:dyDescent="0.35">
      <c r="B4489" s="6" t="s">
        <v>12021</v>
      </c>
      <c r="C4489" s="8">
        <v>0</v>
      </c>
      <c r="L4489"/>
      <c r="M4489"/>
    </row>
    <row r="4490" spans="2:13" x14ac:dyDescent="0.35">
      <c r="B4490" s="6" t="s">
        <v>17238</v>
      </c>
      <c r="C4490" s="8">
        <v>0</v>
      </c>
      <c r="L4490"/>
      <c r="M4490"/>
    </row>
    <row r="4491" spans="2:13" x14ac:dyDescent="0.35">
      <c r="B4491" s="6" t="s">
        <v>12022</v>
      </c>
      <c r="C4491" s="8">
        <v>0</v>
      </c>
      <c r="L4491"/>
      <c r="M4491"/>
    </row>
    <row r="4492" spans="2:13" x14ac:dyDescent="0.35">
      <c r="B4492" s="6" t="s">
        <v>17242</v>
      </c>
      <c r="C4492" s="8">
        <v>0</v>
      </c>
      <c r="L4492"/>
      <c r="M4492"/>
    </row>
    <row r="4493" spans="2:13" x14ac:dyDescent="0.35">
      <c r="B4493" s="6" t="s">
        <v>12023</v>
      </c>
      <c r="C4493" s="8">
        <v>0</v>
      </c>
      <c r="L4493"/>
      <c r="M4493"/>
    </row>
    <row r="4494" spans="2:13" x14ac:dyDescent="0.35">
      <c r="B4494" s="6" t="s">
        <v>17246</v>
      </c>
      <c r="C4494" s="8">
        <v>0</v>
      </c>
      <c r="L4494"/>
      <c r="M4494"/>
    </row>
    <row r="4495" spans="2:13" x14ac:dyDescent="0.35">
      <c r="B4495" s="6" t="s">
        <v>12024</v>
      </c>
      <c r="C4495" s="8">
        <v>0</v>
      </c>
      <c r="L4495"/>
      <c r="M4495"/>
    </row>
    <row r="4496" spans="2:13" x14ac:dyDescent="0.35">
      <c r="B4496" s="6" t="s">
        <v>17250</v>
      </c>
      <c r="C4496" s="8">
        <v>0</v>
      </c>
      <c r="L4496"/>
      <c r="M4496"/>
    </row>
    <row r="4497" spans="2:13" x14ac:dyDescent="0.35">
      <c r="B4497" s="6" t="s">
        <v>12025</v>
      </c>
      <c r="C4497" s="8">
        <v>0</v>
      </c>
      <c r="L4497"/>
      <c r="M4497"/>
    </row>
    <row r="4498" spans="2:13" x14ac:dyDescent="0.35">
      <c r="B4498" s="6" t="s">
        <v>17254</v>
      </c>
      <c r="C4498" s="8">
        <v>0</v>
      </c>
      <c r="L4498"/>
      <c r="M4498"/>
    </row>
    <row r="4499" spans="2:13" x14ac:dyDescent="0.35">
      <c r="B4499" s="6" t="s">
        <v>12026</v>
      </c>
      <c r="C4499" s="8">
        <v>0</v>
      </c>
      <c r="L4499"/>
      <c r="M4499"/>
    </row>
    <row r="4500" spans="2:13" x14ac:dyDescent="0.35">
      <c r="B4500" s="6" t="s">
        <v>17258</v>
      </c>
      <c r="C4500" s="8">
        <v>0</v>
      </c>
      <c r="L4500"/>
      <c r="M4500"/>
    </row>
    <row r="4501" spans="2:13" x14ac:dyDescent="0.35">
      <c r="B4501" s="6" t="s">
        <v>12027</v>
      </c>
      <c r="C4501" s="8">
        <v>0</v>
      </c>
      <c r="L4501"/>
      <c r="M4501"/>
    </row>
    <row r="4502" spans="2:13" x14ac:dyDescent="0.35">
      <c r="B4502" s="6" t="s">
        <v>10159</v>
      </c>
      <c r="C4502" s="8">
        <v>0</v>
      </c>
      <c r="L4502"/>
      <c r="M4502"/>
    </row>
    <row r="4503" spans="2:13" x14ac:dyDescent="0.35">
      <c r="B4503" s="6" t="s">
        <v>12028</v>
      </c>
      <c r="C4503" s="8">
        <v>0</v>
      </c>
      <c r="L4503"/>
      <c r="M4503"/>
    </row>
    <row r="4504" spans="2:13" x14ac:dyDescent="0.35">
      <c r="B4504" s="6" t="s">
        <v>17266</v>
      </c>
      <c r="C4504" s="8">
        <v>0</v>
      </c>
      <c r="L4504"/>
      <c r="M4504"/>
    </row>
    <row r="4505" spans="2:13" x14ac:dyDescent="0.35">
      <c r="B4505" s="6" t="s">
        <v>12029</v>
      </c>
      <c r="C4505" s="8">
        <v>0</v>
      </c>
      <c r="L4505"/>
      <c r="M4505"/>
    </row>
    <row r="4506" spans="2:13" x14ac:dyDescent="0.35">
      <c r="B4506" s="6" t="s">
        <v>17270</v>
      </c>
      <c r="C4506" s="8">
        <v>0</v>
      </c>
      <c r="L4506"/>
      <c r="M4506"/>
    </row>
    <row r="4507" spans="2:13" x14ac:dyDescent="0.35">
      <c r="B4507" s="6" t="s">
        <v>12030</v>
      </c>
      <c r="C4507" s="8">
        <v>0</v>
      </c>
      <c r="L4507"/>
      <c r="M4507"/>
    </row>
    <row r="4508" spans="2:13" x14ac:dyDescent="0.35">
      <c r="B4508" s="6" t="s">
        <v>17274</v>
      </c>
      <c r="C4508" s="8">
        <v>0</v>
      </c>
      <c r="L4508"/>
      <c r="M4508"/>
    </row>
    <row r="4509" spans="2:13" x14ac:dyDescent="0.35">
      <c r="B4509" s="6" t="s">
        <v>10018</v>
      </c>
      <c r="C4509" s="8">
        <v>0</v>
      </c>
      <c r="L4509"/>
      <c r="M4509"/>
    </row>
    <row r="4510" spans="2:13" x14ac:dyDescent="0.35">
      <c r="B4510" s="6" t="s">
        <v>17278</v>
      </c>
      <c r="C4510" s="8">
        <v>0</v>
      </c>
      <c r="L4510"/>
      <c r="M4510"/>
    </row>
    <row r="4511" spans="2:13" x14ac:dyDescent="0.35">
      <c r="B4511" s="6" t="s">
        <v>12032</v>
      </c>
      <c r="C4511" s="8">
        <v>0</v>
      </c>
      <c r="L4511"/>
      <c r="M4511"/>
    </row>
    <row r="4512" spans="2:13" x14ac:dyDescent="0.35">
      <c r="B4512" s="6" t="s">
        <v>17282</v>
      </c>
      <c r="C4512" s="8">
        <v>0</v>
      </c>
      <c r="L4512"/>
      <c r="M4512"/>
    </row>
    <row r="4513" spans="2:13" x14ac:dyDescent="0.35">
      <c r="B4513" s="6" t="s">
        <v>12033</v>
      </c>
      <c r="C4513" s="8">
        <v>0</v>
      </c>
      <c r="L4513"/>
      <c r="M4513"/>
    </row>
    <row r="4514" spans="2:13" x14ac:dyDescent="0.35">
      <c r="B4514" s="6" t="s">
        <v>17286</v>
      </c>
      <c r="C4514" s="8">
        <v>0</v>
      </c>
      <c r="L4514"/>
      <c r="M4514"/>
    </row>
    <row r="4515" spans="2:13" x14ac:dyDescent="0.35">
      <c r="B4515" s="6" t="s">
        <v>12034</v>
      </c>
      <c r="C4515" s="8">
        <v>0</v>
      </c>
      <c r="L4515"/>
      <c r="M4515"/>
    </row>
    <row r="4516" spans="2:13" x14ac:dyDescent="0.35">
      <c r="B4516" s="6" t="s">
        <v>17290</v>
      </c>
      <c r="C4516" s="8">
        <v>0</v>
      </c>
      <c r="L4516"/>
      <c r="M4516"/>
    </row>
    <row r="4517" spans="2:13" x14ac:dyDescent="0.35">
      <c r="B4517" s="6" t="s">
        <v>12035</v>
      </c>
      <c r="C4517" s="8">
        <v>0</v>
      </c>
      <c r="L4517"/>
      <c r="M4517"/>
    </row>
    <row r="4518" spans="2:13" x14ac:dyDescent="0.35">
      <c r="B4518" s="6" t="s">
        <v>17294</v>
      </c>
      <c r="C4518" s="8">
        <v>0</v>
      </c>
      <c r="L4518"/>
      <c r="M4518"/>
    </row>
    <row r="4519" spans="2:13" x14ac:dyDescent="0.35">
      <c r="B4519" s="6" t="s">
        <v>12036</v>
      </c>
      <c r="C4519" s="8">
        <v>0</v>
      </c>
      <c r="L4519"/>
      <c r="M4519"/>
    </row>
    <row r="4520" spans="2:13" x14ac:dyDescent="0.35">
      <c r="B4520" s="6" t="s">
        <v>17298</v>
      </c>
      <c r="C4520" s="8">
        <v>0</v>
      </c>
      <c r="L4520"/>
      <c r="M4520"/>
    </row>
    <row r="4521" spans="2:13" x14ac:dyDescent="0.35">
      <c r="B4521" s="6" t="s">
        <v>12037</v>
      </c>
      <c r="C4521" s="8">
        <v>0</v>
      </c>
      <c r="L4521"/>
      <c r="M4521"/>
    </row>
    <row r="4522" spans="2:13" x14ac:dyDescent="0.35">
      <c r="B4522" s="6" t="s">
        <v>17302</v>
      </c>
      <c r="C4522" s="8">
        <v>0</v>
      </c>
      <c r="L4522"/>
      <c r="M4522"/>
    </row>
    <row r="4523" spans="2:13" x14ac:dyDescent="0.35">
      <c r="B4523" s="6" t="s">
        <v>12038</v>
      </c>
      <c r="C4523" s="8">
        <v>0</v>
      </c>
      <c r="L4523"/>
      <c r="M4523"/>
    </row>
    <row r="4524" spans="2:13" x14ac:dyDescent="0.35">
      <c r="B4524" s="6" t="s">
        <v>17306</v>
      </c>
      <c r="C4524" s="8">
        <v>0</v>
      </c>
      <c r="L4524"/>
      <c r="M4524"/>
    </row>
    <row r="4525" spans="2:13" x14ac:dyDescent="0.35">
      <c r="B4525" s="6" t="s">
        <v>12039</v>
      </c>
      <c r="C4525" s="8">
        <v>0</v>
      </c>
      <c r="L4525"/>
      <c r="M4525"/>
    </row>
    <row r="4526" spans="2:13" x14ac:dyDescent="0.35">
      <c r="B4526" s="6" t="s">
        <v>17310</v>
      </c>
      <c r="C4526" s="8">
        <v>0</v>
      </c>
      <c r="L4526"/>
      <c r="M4526"/>
    </row>
    <row r="4527" spans="2:13" x14ac:dyDescent="0.35">
      <c r="B4527" s="6" t="s">
        <v>12040</v>
      </c>
      <c r="C4527" s="8">
        <v>0</v>
      </c>
      <c r="L4527"/>
      <c r="M4527"/>
    </row>
    <row r="4528" spans="2:13" x14ac:dyDescent="0.35">
      <c r="B4528" s="6" t="s">
        <v>17314</v>
      </c>
      <c r="C4528" s="8">
        <v>0</v>
      </c>
      <c r="L4528"/>
      <c r="M4528"/>
    </row>
    <row r="4529" spans="2:13" x14ac:dyDescent="0.35">
      <c r="B4529" s="6" t="s">
        <v>12041</v>
      </c>
      <c r="C4529" s="8">
        <v>0</v>
      </c>
      <c r="L4529"/>
      <c r="M4529"/>
    </row>
    <row r="4530" spans="2:13" x14ac:dyDescent="0.35">
      <c r="B4530" s="6" t="s">
        <v>17318</v>
      </c>
      <c r="C4530" s="8">
        <v>0</v>
      </c>
      <c r="L4530"/>
      <c r="M4530"/>
    </row>
    <row r="4531" spans="2:13" x14ac:dyDescent="0.35">
      <c r="B4531" s="6" t="s">
        <v>12042</v>
      </c>
      <c r="C4531" s="8">
        <v>0</v>
      </c>
      <c r="L4531"/>
      <c r="M4531"/>
    </row>
    <row r="4532" spans="2:13" x14ac:dyDescent="0.35">
      <c r="B4532" s="6" t="s">
        <v>17322</v>
      </c>
      <c r="C4532" s="8">
        <v>0</v>
      </c>
      <c r="L4532"/>
      <c r="M4532"/>
    </row>
    <row r="4533" spans="2:13" x14ac:dyDescent="0.35">
      <c r="B4533" s="6" t="s">
        <v>12043</v>
      </c>
      <c r="C4533" s="8">
        <v>0</v>
      </c>
      <c r="L4533"/>
      <c r="M4533"/>
    </row>
    <row r="4534" spans="2:13" x14ac:dyDescent="0.35">
      <c r="B4534" s="6" t="s">
        <v>17326</v>
      </c>
      <c r="C4534" s="8">
        <v>0</v>
      </c>
      <c r="L4534"/>
      <c r="M4534"/>
    </row>
    <row r="4535" spans="2:13" x14ac:dyDescent="0.35">
      <c r="B4535" s="6" t="s">
        <v>12044</v>
      </c>
      <c r="C4535" s="8">
        <v>0</v>
      </c>
      <c r="L4535"/>
      <c r="M4535"/>
    </row>
    <row r="4536" spans="2:13" x14ac:dyDescent="0.35">
      <c r="B4536" s="6" t="s">
        <v>17330</v>
      </c>
      <c r="C4536" s="8">
        <v>0</v>
      </c>
      <c r="L4536"/>
      <c r="M4536"/>
    </row>
    <row r="4537" spans="2:13" x14ac:dyDescent="0.35">
      <c r="B4537" s="6" t="s">
        <v>12045</v>
      </c>
      <c r="C4537" s="8">
        <v>0</v>
      </c>
      <c r="L4537"/>
      <c r="M4537"/>
    </row>
    <row r="4538" spans="2:13" x14ac:dyDescent="0.35">
      <c r="B4538" s="6" t="s">
        <v>17334</v>
      </c>
      <c r="C4538" s="8">
        <v>0</v>
      </c>
      <c r="L4538"/>
      <c r="M4538"/>
    </row>
    <row r="4539" spans="2:13" x14ac:dyDescent="0.35">
      <c r="B4539" s="6" t="s">
        <v>12046</v>
      </c>
      <c r="C4539" s="8">
        <v>0</v>
      </c>
      <c r="L4539"/>
      <c r="M4539"/>
    </row>
    <row r="4540" spans="2:13" x14ac:dyDescent="0.35">
      <c r="B4540" s="6" t="s">
        <v>17338</v>
      </c>
      <c r="C4540" s="8">
        <v>0</v>
      </c>
      <c r="L4540"/>
      <c r="M4540"/>
    </row>
    <row r="4541" spans="2:13" x14ac:dyDescent="0.35">
      <c r="B4541" s="6" t="s">
        <v>12047</v>
      </c>
      <c r="C4541" s="8">
        <v>0</v>
      </c>
      <c r="L4541"/>
      <c r="M4541"/>
    </row>
    <row r="4542" spans="2:13" x14ac:dyDescent="0.35">
      <c r="B4542" s="6" t="s">
        <v>17342</v>
      </c>
      <c r="C4542" s="8">
        <v>0</v>
      </c>
      <c r="L4542"/>
      <c r="M4542"/>
    </row>
    <row r="4543" spans="2:13" x14ac:dyDescent="0.35">
      <c r="B4543" s="6" t="s">
        <v>12048</v>
      </c>
      <c r="C4543" s="8">
        <v>0</v>
      </c>
      <c r="L4543"/>
      <c r="M4543"/>
    </row>
    <row r="4544" spans="2:13" x14ac:dyDescent="0.35">
      <c r="B4544" s="6" t="s">
        <v>17346</v>
      </c>
      <c r="C4544" s="8">
        <v>0</v>
      </c>
      <c r="L4544"/>
      <c r="M4544"/>
    </row>
    <row r="4545" spans="2:13" x14ac:dyDescent="0.35">
      <c r="B4545" s="6" t="s">
        <v>12049</v>
      </c>
      <c r="C4545" s="8">
        <v>0</v>
      </c>
      <c r="L4545"/>
      <c r="M4545"/>
    </row>
    <row r="4546" spans="2:13" x14ac:dyDescent="0.35">
      <c r="B4546" s="6" t="s">
        <v>17350</v>
      </c>
      <c r="C4546" s="8">
        <v>0</v>
      </c>
      <c r="L4546"/>
      <c r="M4546"/>
    </row>
    <row r="4547" spans="2:13" x14ac:dyDescent="0.35">
      <c r="B4547" s="6" t="s">
        <v>12050</v>
      </c>
      <c r="C4547" s="8">
        <v>0</v>
      </c>
      <c r="L4547"/>
      <c r="M4547"/>
    </row>
    <row r="4548" spans="2:13" x14ac:dyDescent="0.35">
      <c r="B4548" s="6" t="s">
        <v>17354</v>
      </c>
      <c r="C4548" s="8">
        <v>0</v>
      </c>
      <c r="L4548"/>
      <c r="M4548"/>
    </row>
    <row r="4549" spans="2:13" x14ac:dyDescent="0.35">
      <c r="B4549" s="6" t="s">
        <v>12051</v>
      </c>
      <c r="C4549" s="8">
        <v>0</v>
      </c>
      <c r="L4549"/>
      <c r="M4549"/>
    </row>
    <row r="4550" spans="2:13" x14ac:dyDescent="0.35">
      <c r="B4550" s="6" t="s">
        <v>17358</v>
      </c>
      <c r="C4550" s="8">
        <v>0</v>
      </c>
      <c r="L4550"/>
      <c r="M4550"/>
    </row>
    <row r="4551" spans="2:13" x14ac:dyDescent="0.35">
      <c r="B4551" s="6" t="s">
        <v>12052</v>
      </c>
      <c r="C4551" s="8">
        <v>0</v>
      </c>
      <c r="L4551"/>
      <c r="M4551"/>
    </row>
    <row r="4552" spans="2:13" x14ac:dyDescent="0.35">
      <c r="B4552" s="6" t="s">
        <v>17362</v>
      </c>
      <c r="C4552" s="8">
        <v>0</v>
      </c>
      <c r="L4552"/>
      <c r="M4552"/>
    </row>
    <row r="4553" spans="2:13" x14ac:dyDescent="0.35">
      <c r="B4553" s="6" t="s">
        <v>12053</v>
      </c>
      <c r="C4553" s="8">
        <v>0</v>
      </c>
      <c r="L4553"/>
      <c r="M4553"/>
    </row>
    <row r="4554" spans="2:13" x14ac:dyDescent="0.35">
      <c r="B4554" s="6" t="s">
        <v>17366</v>
      </c>
      <c r="C4554" s="8">
        <v>0</v>
      </c>
      <c r="L4554"/>
      <c r="M4554"/>
    </row>
    <row r="4555" spans="2:13" x14ac:dyDescent="0.35">
      <c r="B4555" s="6" t="s">
        <v>12054</v>
      </c>
      <c r="C4555" s="8">
        <v>0</v>
      </c>
      <c r="L4555"/>
      <c r="M4555"/>
    </row>
    <row r="4556" spans="2:13" x14ac:dyDescent="0.35">
      <c r="B4556" s="6" t="s">
        <v>17370</v>
      </c>
      <c r="C4556" s="8">
        <v>0</v>
      </c>
      <c r="L4556"/>
      <c r="M4556"/>
    </row>
    <row r="4557" spans="2:13" x14ac:dyDescent="0.35">
      <c r="B4557" s="6" t="s">
        <v>12055</v>
      </c>
      <c r="C4557" s="8">
        <v>0</v>
      </c>
      <c r="L4557"/>
      <c r="M4557"/>
    </row>
    <row r="4558" spans="2:13" x14ac:dyDescent="0.35">
      <c r="B4558" s="6" t="s">
        <v>9929</v>
      </c>
      <c r="C4558" s="8">
        <v>0</v>
      </c>
      <c r="L4558"/>
      <c r="M4558"/>
    </row>
    <row r="4559" spans="2:13" x14ac:dyDescent="0.35">
      <c r="B4559" s="6" t="s">
        <v>12056</v>
      </c>
      <c r="C4559" s="8">
        <v>0</v>
      </c>
      <c r="L4559"/>
      <c r="M4559"/>
    </row>
    <row r="4560" spans="2:13" x14ac:dyDescent="0.35">
      <c r="B4560" s="6" t="s">
        <v>17378</v>
      </c>
      <c r="C4560" s="8">
        <v>0</v>
      </c>
      <c r="L4560"/>
      <c r="M4560"/>
    </row>
    <row r="4561" spans="2:13" x14ac:dyDescent="0.35">
      <c r="B4561" s="6" t="s">
        <v>12057</v>
      </c>
      <c r="C4561" s="8">
        <v>0</v>
      </c>
      <c r="L4561"/>
      <c r="M4561"/>
    </row>
    <row r="4562" spans="2:13" x14ac:dyDescent="0.35">
      <c r="B4562" s="6" t="s">
        <v>17382</v>
      </c>
      <c r="C4562" s="8">
        <v>0</v>
      </c>
      <c r="L4562"/>
      <c r="M4562"/>
    </row>
    <row r="4563" spans="2:13" x14ac:dyDescent="0.35">
      <c r="B4563" s="6" t="s">
        <v>12058</v>
      </c>
      <c r="C4563" s="8">
        <v>0</v>
      </c>
      <c r="L4563"/>
      <c r="M4563"/>
    </row>
    <row r="4564" spans="2:13" x14ac:dyDescent="0.35">
      <c r="B4564" s="6" t="s">
        <v>17386</v>
      </c>
      <c r="C4564" s="8">
        <v>0</v>
      </c>
      <c r="L4564"/>
      <c r="M4564"/>
    </row>
    <row r="4565" spans="2:13" x14ac:dyDescent="0.35">
      <c r="B4565" s="6" t="s">
        <v>12059</v>
      </c>
      <c r="C4565" s="8">
        <v>0</v>
      </c>
      <c r="L4565"/>
      <c r="M4565"/>
    </row>
    <row r="4566" spans="2:13" x14ac:dyDescent="0.35">
      <c r="B4566" s="6" t="s">
        <v>17390</v>
      </c>
      <c r="C4566" s="8">
        <v>0</v>
      </c>
      <c r="L4566"/>
      <c r="M4566"/>
    </row>
    <row r="4567" spans="2:13" x14ac:dyDescent="0.35">
      <c r="B4567" s="6" t="s">
        <v>12060</v>
      </c>
      <c r="C4567" s="8">
        <v>0</v>
      </c>
      <c r="L4567"/>
      <c r="M4567"/>
    </row>
    <row r="4568" spans="2:13" x14ac:dyDescent="0.35">
      <c r="B4568" s="6" t="s">
        <v>17394</v>
      </c>
      <c r="C4568" s="8">
        <v>0</v>
      </c>
      <c r="L4568"/>
      <c r="M4568"/>
    </row>
    <row r="4569" spans="2:13" x14ac:dyDescent="0.35">
      <c r="B4569" s="6" t="s">
        <v>12061</v>
      </c>
      <c r="C4569" s="8">
        <v>0</v>
      </c>
      <c r="L4569"/>
      <c r="M4569"/>
    </row>
    <row r="4570" spans="2:13" x14ac:dyDescent="0.35">
      <c r="B4570" s="6" t="s">
        <v>17398</v>
      </c>
      <c r="C4570" s="8">
        <v>0</v>
      </c>
      <c r="L4570"/>
      <c r="M4570"/>
    </row>
    <row r="4571" spans="2:13" x14ac:dyDescent="0.35">
      <c r="B4571" s="6" t="s">
        <v>12062</v>
      </c>
      <c r="C4571" s="8">
        <v>0</v>
      </c>
      <c r="L4571"/>
      <c r="M4571"/>
    </row>
    <row r="4572" spans="2:13" x14ac:dyDescent="0.35">
      <c r="B4572" s="6" t="s">
        <v>17402</v>
      </c>
      <c r="C4572" s="8">
        <v>0</v>
      </c>
      <c r="L4572"/>
      <c r="M4572"/>
    </row>
    <row r="4573" spans="2:13" x14ac:dyDescent="0.35">
      <c r="B4573" s="6" t="s">
        <v>12063</v>
      </c>
      <c r="C4573" s="8">
        <v>0</v>
      </c>
      <c r="L4573"/>
      <c r="M4573"/>
    </row>
    <row r="4574" spans="2:13" x14ac:dyDescent="0.35">
      <c r="B4574" s="6" t="s">
        <v>17406</v>
      </c>
      <c r="C4574" s="8">
        <v>0</v>
      </c>
      <c r="L4574"/>
      <c r="M4574"/>
    </row>
    <row r="4575" spans="2:13" x14ac:dyDescent="0.35">
      <c r="B4575" s="6" t="s">
        <v>12064</v>
      </c>
      <c r="C4575" s="8">
        <v>0</v>
      </c>
      <c r="L4575"/>
      <c r="M4575"/>
    </row>
    <row r="4576" spans="2:13" x14ac:dyDescent="0.35">
      <c r="B4576" s="6" t="s">
        <v>17410</v>
      </c>
      <c r="C4576" s="8">
        <v>0</v>
      </c>
      <c r="L4576"/>
      <c r="M4576"/>
    </row>
    <row r="4577" spans="2:13" x14ac:dyDescent="0.35">
      <c r="B4577" s="6" t="s">
        <v>12065</v>
      </c>
      <c r="C4577" s="8">
        <v>0</v>
      </c>
      <c r="L4577"/>
      <c r="M4577"/>
    </row>
    <row r="4578" spans="2:13" x14ac:dyDescent="0.35">
      <c r="B4578" s="6" t="s">
        <v>17414</v>
      </c>
      <c r="C4578" s="8">
        <v>0</v>
      </c>
      <c r="L4578"/>
      <c r="M4578"/>
    </row>
    <row r="4579" spans="2:13" x14ac:dyDescent="0.35">
      <c r="B4579" s="6" t="s">
        <v>12066</v>
      </c>
      <c r="C4579" s="8">
        <v>0</v>
      </c>
      <c r="L4579"/>
      <c r="M4579"/>
    </row>
    <row r="4580" spans="2:13" x14ac:dyDescent="0.35">
      <c r="B4580" s="6" t="s">
        <v>17418</v>
      </c>
      <c r="C4580" s="8">
        <v>0</v>
      </c>
      <c r="L4580"/>
      <c r="M4580"/>
    </row>
    <row r="4581" spans="2:13" x14ac:dyDescent="0.35">
      <c r="B4581" s="6" t="s">
        <v>12067</v>
      </c>
      <c r="C4581" s="8">
        <v>0</v>
      </c>
      <c r="L4581"/>
      <c r="M4581"/>
    </row>
    <row r="4582" spans="2:13" x14ac:dyDescent="0.35">
      <c r="B4582" s="6" t="s">
        <v>17422</v>
      </c>
      <c r="C4582" s="8">
        <v>0</v>
      </c>
      <c r="L4582"/>
      <c r="M4582"/>
    </row>
    <row r="4583" spans="2:13" x14ac:dyDescent="0.35">
      <c r="B4583" s="6" t="s">
        <v>12068</v>
      </c>
      <c r="C4583" s="8">
        <v>0</v>
      </c>
      <c r="L4583"/>
      <c r="M4583"/>
    </row>
    <row r="4584" spans="2:13" x14ac:dyDescent="0.35">
      <c r="B4584" s="6" t="s">
        <v>17426</v>
      </c>
      <c r="C4584" s="8">
        <v>0</v>
      </c>
      <c r="L4584"/>
      <c r="M4584"/>
    </row>
    <row r="4585" spans="2:13" x14ac:dyDescent="0.35">
      <c r="B4585" s="6" t="s">
        <v>12069</v>
      </c>
      <c r="C4585" s="8">
        <v>0</v>
      </c>
      <c r="L4585"/>
      <c r="M4585"/>
    </row>
    <row r="4586" spans="2:13" x14ac:dyDescent="0.35">
      <c r="B4586" s="6" t="s">
        <v>17430</v>
      </c>
      <c r="C4586" s="8">
        <v>0</v>
      </c>
      <c r="L4586"/>
      <c r="M4586"/>
    </row>
    <row r="4587" spans="2:13" x14ac:dyDescent="0.35">
      <c r="B4587" s="6" t="s">
        <v>12070</v>
      </c>
      <c r="C4587" s="8">
        <v>0</v>
      </c>
      <c r="L4587"/>
      <c r="M4587"/>
    </row>
    <row r="4588" spans="2:13" x14ac:dyDescent="0.35">
      <c r="B4588" s="6" t="s">
        <v>10160</v>
      </c>
      <c r="C4588" s="8">
        <v>0</v>
      </c>
      <c r="L4588"/>
      <c r="M4588"/>
    </row>
    <row r="4589" spans="2:13" x14ac:dyDescent="0.35">
      <c r="B4589" s="6" t="s">
        <v>9811</v>
      </c>
      <c r="C4589" s="8">
        <v>0</v>
      </c>
      <c r="L4589"/>
      <c r="M4589"/>
    </row>
    <row r="4590" spans="2:13" x14ac:dyDescent="0.35">
      <c r="B4590" s="6" t="s">
        <v>17438</v>
      </c>
      <c r="C4590" s="8">
        <v>0</v>
      </c>
      <c r="L4590"/>
      <c r="M4590"/>
    </row>
    <row r="4591" spans="2:13" x14ac:dyDescent="0.35">
      <c r="B4591" s="6" t="s">
        <v>12072</v>
      </c>
      <c r="C4591" s="8">
        <v>0</v>
      </c>
      <c r="L4591"/>
      <c r="M4591"/>
    </row>
    <row r="4592" spans="2:13" x14ac:dyDescent="0.35">
      <c r="B4592" s="6" t="s">
        <v>17442</v>
      </c>
      <c r="C4592" s="8">
        <v>0</v>
      </c>
      <c r="L4592"/>
      <c r="M4592"/>
    </row>
    <row r="4593" spans="2:13" x14ac:dyDescent="0.35">
      <c r="B4593" s="6" t="s">
        <v>12073</v>
      </c>
      <c r="C4593" s="8">
        <v>0</v>
      </c>
      <c r="L4593"/>
      <c r="M4593"/>
    </row>
    <row r="4594" spans="2:13" x14ac:dyDescent="0.35">
      <c r="B4594" s="6" t="s">
        <v>17446</v>
      </c>
      <c r="C4594" s="8">
        <v>0</v>
      </c>
      <c r="L4594"/>
      <c r="M4594"/>
    </row>
    <row r="4595" spans="2:13" x14ac:dyDescent="0.35">
      <c r="B4595" s="6" t="s">
        <v>12074</v>
      </c>
      <c r="C4595" s="8">
        <v>0</v>
      </c>
      <c r="L4595"/>
      <c r="M4595"/>
    </row>
    <row r="4596" spans="2:13" x14ac:dyDescent="0.35">
      <c r="B4596" s="6" t="s">
        <v>17450</v>
      </c>
      <c r="C4596" s="8">
        <v>0</v>
      </c>
      <c r="L4596"/>
      <c r="M4596"/>
    </row>
    <row r="4597" spans="2:13" x14ac:dyDescent="0.35">
      <c r="B4597" s="6" t="s">
        <v>12075</v>
      </c>
      <c r="C4597" s="8">
        <v>0</v>
      </c>
      <c r="L4597"/>
      <c r="M4597"/>
    </row>
    <row r="4598" spans="2:13" x14ac:dyDescent="0.35">
      <c r="B4598" s="6" t="s">
        <v>17454</v>
      </c>
      <c r="C4598" s="8">
        <v>0</v>
      </c>
      <c r="L4598"/>
      <c r="M4598"/>
    </row>
    <row r="4599" spans="2:13" x14ac:dyDescent="0.35">
      <c r="B4599" s="6" t="s">
        <v>12076</v>
      </c>
      <c r="C4599" s="8">
        <v>0</v>
      </c>
      <c r="L4599"/>
      <c r="M4599"/>
    </row>
    <row r="4600" spans="2:13" x14ac:dyDescent="0.35">
      <c r="B4600" s="6" t="s">
        <v>17458</v>
      </c>
      <c r="C4600" s="8">
        <v>0</v>
      </c>
      <c r="L4600"/>
      <c r="M4600"/>
    </row>
    <row r="4601" spans="2:13" x14ac:dyDescent="0.35">
      <c r="B4601" s="6" t="s">
        <v>12077</v>
      </c>
      <c r="C4601" s="8">
        <v>0</v>
      </c>
      <c r="L4601"/>
      <c r="M4601"/>
    </row>
    <row r="4602" spans="2:13" x14ac:dyDescent="0.35">
      <c r="B4602" s="6" t="s">
        <v>17462</v>
      </c>
      <c r="C4602" s="8">
        <v>0</v>
      </c>
      <c r="L4602"/>
      <c r="M4602"/>
    </row>
    <row r="4603" spans="2:13" x14ac:dyDescent="0.35">
      <c r="B4603" s="6" t="s">
        <v>12078</v>
      </c>
      <c r="C4603" s="8">
        <v>0</v>
      </c>
      <c r="L4603"/>
      <c r="M4603"/>
    </row>
    <row r="4604" spans="2:13" x14ac:dyDescent="0.35">
      <c r="B4604" s="6" t="s">
        <v>17466</v>
      </c>
      <c r="C4604" s="8">
        <v>0</v>
      </c>
      <c r="L4604"/>
      <c r="M4604"/>
    </row>
    <row r="4605" spans="2:13" x14ac:dyDescent="0.35">
      <c r="B4605" s="6" t="s">
        <v>12079</v>
      </c>
      <c r="C4605" s="8">
        <v>0</v>
      </c>
      <c r="L4605"/>
      <c r="M4605"/>
    </row>
    <row r="4606" spans="2:13" x14ac:dyDescent="0.35">
      <c r="B4606" s="6" t="s">
        <v>9931</v>
      </c>
      <c r="C4606" s="8">
        <v>0</v>
      </c>
      <c r="L4606"/>
      <c r="M4606"/>
    </row>
    <row r="4607" spans="2:13" x14ac:dyDescent="0.35">
      <c r="B4607" s="6" t="s">
        <v>12080</v>
      </c>
      <c r="C4607" s="8">
        <v>0</v>
      </c>
      <c r="L4607"/>
      <c r="M4607"/>
    </row>
    <row r="4608" spans="2:13" x14ac:dyDescent="0.35">
      <c r="B4608" s="6" t="s">
        <v>17474</v>
      </c>
      <c r="C4608" s="8">
        <v>0</v>
      </c>
      <c r="L4608"/>
      <c r="M4608"/>
    </row>
    <row r="4609" spans="2:13" x14ac:dyDescent="0.35">
      <c r="B4609" s="6" t="s">
        <v>12081</v>
      </c>
      <c r="C4609" s="8">
        <v>0</v>
      </c>
      <c r="L4609"/>
      <c r="M4609"/>
    </row>
    <row r="4610" spans="2:13" x14ac:dyDescent="0.35">
      <c r="B4610" s="6" t="s">
        <v>10163</v>
      </c>
      <c r="C4610" s="8">
        <v>0</v>
      </c>
      <c r="L4610"/>
      <c r="M4610"/>
    </row>
    <row r="4611" spans="2:13" x14ac:dyDescent="0.35">
      <c r="B4611" s="6" t="s">
        <v>12082</v>
      </c>
      <c r="C4611" s="8">
        <v>0</v>
      </c>
      <c r="L4611"/>
      <c r="M4611"/>
    </row>
    <row r="4612" spans="2:13" x14ac:dyDescent="0.35">
      <c r="B4612" s="6" t="s">
        <v>17482</v>
      </c>
      <c r="C4612" s="8">
        <v>0</v>
      </c>
      <c r="L4612"/>
      <c r="M4612"/>
    </row>
    <row r="4613" spans="2:13" x14ac:dyDescent="0.35">
      <c r="B4613" s="6" t="s">
        <v>12083</v>
      </c>
      <c r="C4613" s="8">
        <v>0</v>
      </c>
      <c r="L4613"/>
      <c r="M4613"/>
    </row>
    <row r="4614" spans="2:13" x14ac:dyDescent="0.35">
      <c r="B4614" s="6" t="s">
        <v>17486</v>
      </c>
      <c r="C4614" s="8">
        <v>0</v>
      </c>
      <c r="L4614"/>
      <c r="M4614"/>
    </row>
    <row r="4615" spans="2:13" x14ac:dyDescent="0.35">
      <c r="B4615" s="6" t="s">
        <v>12084</v>
      </c>
      <c r="C4615" s="8">
        <v>0</v>
      </c>
      <c r="L4615"/>
      <c r="M4615"/>
    </row>
    <row r="4616" spans="2:13" x14ac:dyDescent="0.35">
      <c r="B4616" s="6" t="s">
        <v>17490</v>
      </c>
      <c r="C4616" s="8">
        <v>0</v>
      </c>
      <c r="L4616"/>
      <c r="M4616"/>
    </row>
    <row r="4617" spans="2:13" x14ac:dyDescent="0.35">
      <c r="B4617" s="6" t="s">
        <v>10019</v>
      </c>
      <c r="C4617" s="8">
        <v>0</v>
      </c>
      <c r="L4617"/>
      <c r="M4617"/>
    </row>
    <row r="4618" spans="2:13" x14ac:dyDescent="0.35">
      <c r="B4618" s="6" t="s">
        <v>17494</v>
      </c>
      <c r="C4618" s="8">
        <v>0</v>
      </c>
      <c r="L4618"/>
      <c r="M4618"/>
    </row>
    <row r="4619" spans="2:13" x14ac:dyDescent="0.35">
      <c r="B4619" s="6" t="s">
        <v>12086</v>
      </c>
      <c r="C4619" s="8">
        <v>0</v>
      </c>
      <c r="L4619"/>
      <c r="M4619"/>
    </row>
    <row r="4620" spans="2:13" x14ac:dyDescent="0.35">
      <c r="B4620" s="6" t="s">
        <v>17498</v>
      </c>
      <c r="C4620" s="8">
        <v>0</v>
      </c>
      <c r="L4620"/>
      <c r="M4620"/>
    </row>
    <row r="4621" spans="2:13" x14ac:dyDescent="0.35">
      <c r="B4621" s="6" t="s">
        <v>12087</v>
      </c>
      <c r="C4621" s="8">
        <v>0</v>
      </c>
      <c r="L4621"/>
      <c r="M4621"/>
    </row>
    <row r="4622" spans="2:13" x14ac:dyDescent="0.35">
      <c r="B4622" s="6" t="s">
        <v>17502</v>
      </c>
      <c r="C4622" s="8">
        <v>0</v>
      </c>
      <c r="L4622"/>
      <c r="M4622"/>
    </row>
    <row r="4623" spans="2:13" x14ac:dyDescent="0.35">
      <c r="B4623" s="6" t="s">
        <v>12088</v>
      </c>
      <c r="C4623" s="8">
        <v>0</v>
      </c>
      <c r="L4623"/>
      <c r="M4623"/>
    </row>
    <row r="4624" spans="2:13" x14ac:dyDescent="0.35">
      <c r="B4624" s="6" t="s">
        <v>9932</v>
      </c>
      <c r="C4624" s="8">
        <v>0</v>
      </c>
      <c r="L4624"/>
      <c r="M4624"/>
    </row>
    <row r="4625" spans="2:13" x14ac:dyDescent="0.35">
      <c r="B4625" s="6" t="s">
        <v>12089</v>
      </c>
      <c r="C4625" s="8">
        <v>0</v>
      </c>
      <c r="L4625"/>
      <c r="M4625"/>
    </row>
    <row r="4626" spans="2:13" x14ac:dyDescent="0.35">
      <c r="B4626" s="6" t="s">
        <v>17510</v>
      </c>
      <c r="C4626" s="8">
        <v>0</v>
      </c>
      <c r="L4626"/>
      <c r="M4626"/>
    </row>
    <row r="4627" spans="2:13" x14ac:dyDescent="0.35">
      <c r="B4627" s="6" t="s">
        <v>12090</v>
      </c>
      <c r="C4627" s="8">
        <v>0</v>
      </c>
      <c r="L4627"/>
      <c r="M4627"/>
    </row>
    <row r="4628" spans="2:13" x14ac:dyDescent="0.35">
      <c r="B4628" s="6" t="s">
        <v>17514</v>
      </c>
      <c r="C4628" s="8">
        <v>0</v>
      </c>
      <c r="L4628"/>
      <c r="M4628"/>
    </row>
    <row r="4629" spans="2:13" x14ac:dyDescent="0.35">
      <c r="B4629" s="6" t="s">
        <v>12091</v>
      </c>
      <c r="C4629" s="8">
        <v>0</v>
      </c>
      <c r="L4629"/>
      <c r="M4629"/>
    </row>
    <row r="4630" spans="2:13" x14ac:dyDescent="0.35">
      <c r="B4630" s="6" t="s">
        <v>17518</v>
      </c>
      <c r="C4630" s="8">
        <v>0</v>
      </c>
      <c r="L4630"/>
      <c r="M4630"/>
    </row>
    <row r="4631" spans="2:13" x14ac:dyDescent="0.35">
      <c r="B4631" s="6" t="s">
        <v>12092</v>
      </c>
      <c r="C4631" s="8">
        <v>0</v>
      </c>
      <c r="L4631"/>
      <c r="M4631"/>
    </row>
    <row r="4632" spans="2:13" x14ac:dyDescent="0.35">
      <c r="B4632" s="6" t="s">
        <v>17522</v>
      </c>
      <c r="C4632" s="8">
        <v>0</v>
      </c>
      <c r="L4632"/>
      <c r="M4632"/>
    </row>
    <row r="4633" spans="2:13" x14ac:dyDescent="0.35">
      <c r="B4633" s="6" t="s">
        <v>12093</v>
      </c>
      <c r="C4633" s="8">
        <v>0</v>
      </c>
      <c r="L4633"/>
      <c r="M4633"/>
    </row>
    <row r="4634" spans="2:13" x14ac:dyDescent="0.35">
      <c r="B4634" s="6" t="s">
        <v>17526</v>
      </c>
      <c r="C4634" s="8">
        <v>0</v>
      </c>
      <c r="L4634"/>
      <c r="M4634"/>
    </row>
    <row r="4635" spans="2:13" x14ac:dyDescent="0.35">
      <c r="B4635" s="6" t="s">
        <v>12094</v>
      </c>
      <c r="C4635" s="8">
        <v>0</v>
      </c>
      <c r="L4635"/>
      <c r="M4635"/>
    </row>
    <row r="4636" spans="2:13" x14ac:dyDescent="0.35">
      <c r="B4636" s="6" t="s">
        <v>17530</v>
      </c>
      <c r="C4636" s="8">
        <v>0</v>
      </c>
      <c r="L4636"/>
      <c r="M4636"/>
    </row>
    <row r="4637" spans="2:13" x14ac:dyDescent="0.35">
      <c r="B4637" s="6" t="s">
        <v>12095</v>
      </c>
      <c r="C4637" s="8">
        <v>0</v>
      </c>
      <c r="L4637"/>
      <c r="M4637"/>
    </row>
    <row r="4638" spans="2:13" x14ac:dyDescent="0.35">
      <c r="B4638" s="6" t="s">
        <v>17534</v>
      </c>
      <c r="C4638" s="8">
        <v>0</v>
      </c>
      <c r="L4638"/>
      <c r="M4638"/>
    </row>
    <row r="4639" spans="2:13" x14ac:dyDescent="0.35">
      <c r="B4639" s="6" t="s">
        <v>12096</v>
      </c>
      <c r="C4639" s="8">
        <v>0</v>
      </c>
      <c r="L4639"/>
      <c r="M4639"/>
    </row>
    <row r="4640" spans="2:13" x14ac:dyDescent="0.35">
      <c r="B4640" s="6" t="s">
        <v>17538</v>
      </c>
      <c r="C4640" s="8">
        <v>0</v>
      </c>
      <c r="L4640"/>
      <c r="M4640"/>
    </row>
    <row r="4641" spans="2:13" x14ac:dyDescent="0.35">
      <c r="B4641" s="6" t="s">
        <v>12097</v>
      </c>
      <c r="C4641" s="8">
        <v>0</v>
      </c>
      <c r="L4641"/>
      <c r="M4641"/>
    </row>
    <row r="4642" spans="2:13" x14ac:dyDescent="0.35">
      <c r="B4642" s="6" t="s">
        <v>17542</v>
      </c>
      <c r="C4642" s="8">
        <v>0</v>
      </c>
      <c r="L4642"/>
      <c r="M4642"/>
    </row>
    <row r="4643" spans="2:13" x14ac:dyDescent="0.35">
      <c r="B4643" s="6" t="s">
        <v>12098</v>
      </c>
      <c r="C4643" s="8">
        <v>0</v>
      </c>
      <c r="L4643"/>
      <c r="M4643"/>
    </row>
    <row r="4644" spans="2:13" x14ac:dyDescent="0.35">
      <c r="B4644" s="6" t="s">
        <v>17546</v>
      </c>
      <c r="C4644" s="8">
        <v>0</v>
      </c>
      <c r="L4644"/>
      <c r="M4644"/>
    </row>
    <row r="4645" spans="2:13" x14ac:dyDescent="0.35">
      <c r="B4645" s="6" t="s">
        <v>12099</v>
      </c>
      <c r="C4645" s="8">
        <v>0</v>
      </c>
      <c r="L4645"/>
      <c r="M4645"/>
    </row>
    <row r="4646" spans="2:13" x14ac:dyDescent="0.35">
      <c r="B4646" s="6" t="s">
        <v>17550</v>
      </c>
      <c r="C4646" s="8">
        <v>0</v>
      </c>
      <c r="L4646"/>
      <c r="M4646"/>
    </row>
    <row r="4647" spans="2:13" x14ac:dyDescent="0.35">
      <c r="B4647" s="6" t="s">
        <v>12100</v>
      </c>
      <c r="C4647" s="8">
        <v>0</v>
      </c>
      <c r="L4647"/>
      <c r="M4647"/>
    </row>
    <row r="4648" spans="2:13" x14ac:dyDescent="0.35">
      <c r="B4648" s="6" t="s">
        <v>17554</v>
      </c>
      <c r="C4648" s="8">
        <v>0</v>
      </c>
      <c r="L4648"/>
      <c r="M4648"/>
    </row>
    <row r="4649" spans="2:13" x14ac:dyDescent="0.35">
      <c r="B4649" s="6" t="s">
        <v>12101</v>
      </c>
      <c r="C4649" s="8">
        <v>0</v>
      </c>
      <c r="L4649"/>
      <c r="M4649"/>
    </row>
    <row r="4650" spans="2:13" x14ac:dyDescent="0.35">
      <c r="B4650" s="6" t="s">
        <v>17558</v>
      </c>
      <c r="C4650" s="8">
        <v>0</v>
      </c>
      <c r="L4650"/>
      <c r="M4650"/>
    </row>
    <row r="4651" spans="2:13" x14ac:dyDescent="0.35">
      <c r="B4651" s="6" t="s">
        <v>9812</v>
      </c>
      <c r="C4651" s="8">
        <v>0</v>
      </c>
      <c r="L4651"/>
      <c r="M4651"/>
    </row>
    <row r="4652" spans="2:13" x14ac:dyDescent="0.35">
      <c r="B4652" s="6" t="s">
        <v>17562</v>
      </c>
      <c r="C4652" s="8">
        <v>0</v>
      </c>
      <c r="L4652"/>
      <c r="M4652"/>
    </row>
    <row r="4653" spans="2:13" x14ac:dyDescent="0.35">
      <c r="B4653" s="6" t="s">
        <v>12103</v>
      </c>
      <c r="C4653" s="8">
        <v>0</v>
      </c>
      <c r="L4653"/>
      <c r="M4653"/>
    </row>
    <row r="4654" spans="2:13" x14ac:dyDescent="0.35">
      <c r="B4654" s="6" t="s">
        <v>17566</v>
      </c>
      <c r="C4654" s="8">
        <v>0</v>
      </c>
      <c r="L4654"/>
      <c r="M4654"/>
    </row>
    <row r="4655" spans="2:13" x14ac:dyDescent="0.35">
      <c r="B4655" s="6" t="s">
        <v>12104</v>
      </c>
      <c r="C4655" s="8">
        <v>0</v>
      </c>
      <c r="L4655"/>
      <c r="M4655"/>
    </row>
    <row r="4656" spans="2:13" x14ac:dyDescent="0.35">
      <c r="B4656" s="6" t="s">
        <v>17570</v>
      </c>
      <c r="C4656" s="8">
        <v>0</v>
      </c>
      <c r="L4656"/>
      <c r="M4656"/>
    </row>
    <row r="4657" spans="2:13" x14ac:dyDescent="0.35">
      <c r="B4657" s="6" t="s">
        <v>12105</v>
      </c>
      <c r="C4657" s="8">
        <v>0</v>
      </c>
      <c r="L4657"/>
      <c r="M4657"/>
    </row>
    <row r="4658" spans="2:13" x14ac:dyDescent="0.35">
      <c r="B4658" s="6" t="s">
        <v>10165</v>
      </c>
      <c r="C4658" s="8">
        <v>0</v>
      </c>
      <c r="L4658"/>
      <c r="M4658"/>
    </row>
    <row r="4659" spans="2:13" x14ac:dyDescent="0.35">
      <c r="B4659" s="6" t="s">
        <v>9813</v>
      </c>
      <c r="C4659" s="8">
        <v>0</v>
      </c>
      <c r="L4659"/>
      <c r="M4659"/>
    </row>
    <row r="4660" spans="2:13" x14ac:dyDescent="0.35">
      <c r="B4660" s="6" t="s">
        <v>17578</v>
      </c>
      <c r="C4660" s="8">
        <v>0</v>
      </c>
      <c r="L4660"/>
      <c r="M4660"/>
    </row>
    <row r="4661" spans="2:13" x14ac:dyDescent="0.35">
      <c r="B4661" s="6" t="s">
        <v>12107</v>
      </c>
      <c r="C4661" s="8">
        <v>0</v>
      </c>
      <c r="L4661"/>
      <c r="M4661"/>
    </row>
    <row r="4662" spans="2:13" x14ac:dyDescent="0.35">
      <c r="B4662" s="6" t="s">
        <v>17582</v>
      </c>
      <c r="C4662" s="8">
        <v>0</v>
      </c>
      <c r="L4662"/>
      <c r="M4662"/>
    </row>
    <row r="4663" spans="2:13" x14ac:dyDescent="0.35">
      <c r="B4663" s="6" t="s">
        <v>12108</v>
      </c>
      <c r="C4663" s="8">
        <v>0</v>
      </c>
      <c r="L4663"/>
      <c r="M4663"/>
    </row>
    <row r="4664" spans="2:13" x14ac:dyDescent="0.35">
      <c r="B4664" s="6" t="s">
        <v>17586</v>
      </c>
      <c r="C4664" s="8">
        <v>0</v>
      </c>
      <c r="L4664"/>
      <c r="M4664"/>
    </row>
    <row r="4665" spans="2:13" x14ac:dyDescent="0.35">
      <c r="B4665" s="6" t="s">
        <v>12109</v>
      </c>
      <c r="C4665" s="8">
        <v>0</v>
      </c>
      <c r="L4665"/>
      <c r="M4665"/>
    </row>
    <row r="4666" spans="2:13" x14ac:dyDescent="0.35">
      <c r="B4666" s="6" t="s">
        <v>17590</v>
      </c>
      <c r="C4666" s="8">
        <v>0</v>
      </c>
      <c r="L4666"/>
      <c r="M4666"/>
    </row>
    <row r="4667" spans="2:13" x14ac:dyDescent="0.35">
      <c r="B4667" s="6" t="s">
        <v>12110</v>
      </c>
      <c r="C4667" s="8">
        <v>0</v>
      </c>
      <c r="L4667"/>
      <c r="M4667"/>
    </row>
    <row r="4668" spans="2:13" x14ac:dyDescent="0.35">
      <c r="B4668" s="6" t="s">
        <v>17594</v>
      </c>
      <c r="C4668" s="8">
        <v>0</v>
      </c>
      <c r="L4668"/>
      <c r="M4668"/>
    </row>
    <row r="4669" spans="2:13" x14ac:dyDescent="0.35">
      <c r="B4669" s="6" t="s">
        <v>12111</v>
      </c>
      <c r="C4669" s="8">
        <v>0</v>
      </c>
      <c r="L4669"/>
      <c r="M4669"/>
    </row>
    <row r="4670" spans="2:13" x14ac:dyDescent="0.35">
      <c r="B4670" s="6" t="s">
        <v>17598</v>
      </c>
      <c r="C4670" s="8">
        <v>0</v>
      </c>
      <c r="L4670"/>
      <c r="M4670"/>
    </row>
    <row r="4671" spans="2:13" x14ac:dyDescent="0.35">
      <c r="B4671" s="6" t="s">
        <v>12112</v>
      </c>
      <c r="C4671" s="8">
        <v>0</v>
      </c>
      <c r="L4671"/>
      <c r="M4671"/>
    </row>
    <row r="4672" spans="2:13" x14ac:dyDescent="0.35">
      <c r="B4672" s="6" t="s">
        <v>17602</v>
      </c>
      <c r="C4672" s="8">
        <v>0</v>
      </c>
      <c r="L4672"/>
      <c r="M4672"/>
    </row>
    <row r="4673" spans="2:13" x14ac:dyDescent="0.35">
      <c r="B4673" s="6" t="s">
        <v>12113</v>
      </c>
      <c r="C4673" s="8">
        <v>0</v>
      </c>
      <c r="L4673"/>
      <c r="M4673"/>
    </row>
    <row r="4674" spans="2:13" x14ac:dyDescent="0.35">
      <c r="B4674" s="6" t="s">
        <v>17606</v>
      </c>
      <c r="C4674" s="8">
        <v>0</v>
      </c>
      <c r="L4674"/>
      <c r="M4674"/>
    </row>
    <row r="4675" spans="2:13" x14ac:dyDescent="0.35">
      <c r="B4675" s="6" t="s">
        <v>10218</v>
      </c>
      <c r="C4675" s="8">
        <v>0</v>
      </c>
      <c r="L4675"/>
      <c r="M4675"/>
    </row>
    <row r="4676" spans="2:13" x14ac:dyDescent="0.35">
      <c r="B4676" s="6" t="s">
        <v>17610</v>
      </c>
      <c r="C4676" s="8">
        <v>0</v>
      </c>
      <c r="L4676"/>
      <c r="M4676"/>
    </row>
    <row r="4677" spans="2:13" x14ac:dyDescent="0.35">
      <c r="B4677" s="6" t="s">
        <v>12115</v>
      </c>
      <c r="C4677" s="8">
        <v>0</v>
      </c>
      <c r="L4677"/>
      <c r="M4677"/>
    </row>
    <row r="4678" spans="2:13" x14ac:dyDescent="0.35">
      <c r="B4678" s="6" t="s">
        <v>17614</v>
      </c>
      <c r="C4678" s="8">
        <v>0</v>
      </c>
      <c r="L4678"/>
      <c r="M4678"/>
    </row>
    <row r="4679" spans="2:13" x14ac:dyDescent="0.35">
      <c r="B4679" s="6" t="s">
        <v>12116</v>
      </c>
      <c r="C4679" s="8">
        <v>0</v>
      </c>
      <c r="L4679"/>
      <c r="M4679"/>
    </row>
    <row r="4680" spans="2:13" x14ac:dyDescent="0.35">
      <c r="B4680" s="6" t="s">
        <v>17618</v>
      </c>
      <c r="C4680" s="8">
        <v>0</v>
      </c>
      <c r="L4680"/>
      <c r="M4680"/>
    </row>
    <row r="4681" spans="2:13" x14ac:dyDescent="0.35">
      <c r="B4681" s="6" t="s">
        <v>12117</v>
      </c>
      <c r="C4681" s="8">
        <v>0</v>
      </c>
      <c r="L4681"/>
      <c r="M4681"/>
    </row>
    <row r="4682" spans="2:13" x14ac:dyDescent="0.35">
      <c r="B4682" s="6" t="s">
        <v>17622</v>
      </c>
      <c r="C4682" s="8">
        <v>0</v>
      </c>
      <c r="L4682"/>
      <c r="M4682"/>
    </row>
    <row r="4683" spans="2:13" x14ac:dyDescent="0.35">
      <c r="B4683" s="6" t="s">
        <v>12118</v>
      </c>
      <c r="C4683" s="8">
        <v>0</v>
      </c>
      <c r="L4683"/>
      <c r="M4683"/>
    </row>
    <row r="4684" spans="2:13" x14ac:dyDescent="0.35">
      <c r="B4684" s="6" t="s">
        <v>17626</v>
      </c>
      <c r="C4684" s="8">
        <v>0</v>
      </c>
      <c r="L4684"/>
      <c r="M4684"/>
    </row>
    <row r="4685" spans="2:13" x14ac:dyDescent="0.35">
      <c r="B4685" s="6" t="s">
        <v>12119</v>
      </c>
      <c r="C4685" s="8">
        <v>0</v>
      </c>
      <c r="L4685"/>
      <c r="M4685"/>
    </row>
    <row r="4686" spans="2:13" x14ac:dyDescent="0.35">
      <c r="B4686" s="6" t="s">
        <v>17630</v>
      </c>
      <c r="C4686" s="8">
        <v>0</v>
      </c>
      <c r="L4686"/>
      <c r="M4686"/>
    </row>
    <row r="4687" spans="2:13" x14ac:dyDescent="0.35">
      <c r="B4687" s="6" t="s">
        <v>12120</v>
      </c>
      <c r="C4687" s="8">
        <v>0</v>
      </c>
      <c r="L4687"/>
      <c r="M4687"/>
    </row>
    <row r="4688" spans="2:13" x14ac:dyDescent="0.35">
      <c r="B4688" s="6" t="s">
        <v>17634</v>
      </c>
      <c r="C4688" s="8">
        <v>0</v>
      </c>
      <c r="L4688"/>
      <c r="M4688"/>
    </row>
    <row r="4689" spans="2:13" x14ac:dyDescent="0.35">
      <c r="B4689" s="6" t="s">
        <v>12121</v>
      </c>
      <c r="C4689" s="8">
        <v>0</v>
      </c>
      <c r="L4689"/>
      <c r="M4689"/>
    </row>
    <row r="4690" spans="2:13" x14ac:dyDescent="0.35">
      <c r="B4690" s="6" t="s">
        <v>17638</v>
      </c>
      <c r="C4690" s="8">
        <v>0</v>
      </c>
      <c r="L4690"/>
      <c r="M4690"/>
    </row>
    <row r="4691" spans="2:13" x14ac:dyDescent="0.35">
      <c r="B4691" s="6" t="s">
        <v>12122</v>
      </c>
      <c r="C4691" s="8">
        <v>0</v>
      </c>
      <c r="L4691"/>
      <c r="M4691"/>
    </row>
    <row r="4692" spans="2:13" x14ac:dyDescent="0.35">
      <c r="B4692" s="6" t="s">
        <v>17642</v>
      </c>
      <c r="C4692" s="8">
        <v>0</v>
      </c>
      <c r="L4692"/>
      <c r="M4692"/>
    </row>
    <row r="4693" spans="2:13" x14ac:dyDescent="0.35">
      <c r="B4693" s="6" t="s">
        <v>12123</v>
      </c>
      <c r="C4693" s="8">
        <v>0</v>
      </c>
      <c r="L4693"/>
      <c r="M4693"/>
    </row>
    <row r="4694" spans="2:13" x14ac:dyDescent="0.35">
      <c r="B4694" s="6" t="s">
        <v>17646</v>
      </c>
      <c r="C4694" s="8">
        <v>0</v>
      </c>
      <c r="L4694"/>
      <c r="M4694"/>
    </row>
    <row r="4695" spans="2:13" x14ac:dyDescent="0.35">
      <c r="B4695" s="6" t="s">
        <v>12124</v>
      </c>
      <c r="C4695" s="8">
        <v>0</v>
      </c>
      <c r="L4695"/>
      <c r="M4695"/>
    </row>
    <row r="4696" spans="2:13" x14ac:dyDescent="0.35">
      <c r="B4696" s="6" t="s">
        <v>17650</v>
      </c>
      <c r="C4696" s="8">
        <v>0</v>
      </c>
      <c r="L4696"/>
      <c r="M4696"/>
    </row>
    <row r="4697" spans="2:13" x14ac:dyDescent="0.35">
      <c r="B4697" s="6" t="s">
        <v>12125</v>
      </c>
      <c r="C4697" s="8">
        <v>0</v>
      </c>
      <c r="L4697"/>
      <c r="M4697"/>
    </row>
    <row r="4698" spans="2:13" x14ac:dyDescent="0.35">
      <c r="B4698" s="6" t="s">
        <v>17654</v>
      </c>
      <c r="C4698" s="8">
        <v>0</v>
      </c>
      <c r="L4698"/>
      <c r="M4698"/>
    </row>
    <row r="4699" spans="2:13" x14ac:dyDescent="0.35">
      <c r="B4699" s="6" t="s">
        <v>12126</v>
      </c>
      <c r="C4699" s="8">
        <v>0</v>
      </c>
      <c r="L4699"/>
      <c r="M4699"/>
    </row>
    <row r="4700" spans="2:13" x14ac:dyDescent="0.35">
      <c r="B4700" s="6" t="s">
        <v>17658</v>
      </c>
      <c r="C4700" s="8">
        <v>0</v>
      </c>
      <c r="L4700"/>
      <c r="M4700"/>
    </row>
    <row r="4701" spans="2:13" x14ac:dyDescent="0.35">
      <c r="B4701" s="6" t="s">
        <v>12127</v>
      </c>
      <c r="C4701" s="8">
        <v>0</v>
      </c>
      <c r="L4701"/>
      <c r="M4701"/>
    </row>
    <row r="4702" spans="2:13" x14ac:dyDescent="0.35">
      <c r="B4702" s="6" t="s">
        <v>17662</v>
      </c>
      <c r="C4702" s="8">
        <v>0</v>
      </c>
      <c r="L4702"/>
      <c r="M4702"/>
    </row>
    <row r="4703" spans="2:13" x14ac:dyDescent="0.35">
      <c r="B4703" s="6" t="s">
        <v>12128</v>
      </c>
      <c r="C4703" s="8">
        <v>0</v>
      </c>
      <c r="L4703"/>
      <c r="M4703"/>
    </row>
    <row r="4704" spans="2:13" x14ac:dyDescent="0.35">
      <c r="B4704" s="6" t="s">
        <v>17666</v>
      </c>
      <c r="C4704" s="8">
        <v>0</v>
      </c>
      <c r="L4704"/>
      <c r="M4704"/>
    </row>
    <row r="4705" spans="2:13" x14ac:dyDescent="0.35">
      <c r="B4705" s="6" t="s">
        <v>12129</v>
      </c>
      <c r="C4705" s="8">
        <v>0</v>
      </c>
      <c r="L4705"/>
      <c r="M4705"/>
    </row>
    <row r="4706" spans="2:13" x14ac:dyDescent="0.35">
      <c r="B4706" s="6" t="s">
        <v>17670</v>
      </c>
      <c r="C4706" s="8">
        <v>0</v>
      </c>
      <c r="L4706"/>
      <c r="M4706"/>
    </row>
    <row r="4707" spans="2:13" x14ac:dyDescent="0.35">
      <c r="B4707" s="6" t="s">
        <v>10020</v>
      </c>
      <c r="C4707" s="8">
        <v>0</v>
      </c>
      <c r="L4707"/>
      <c r="M4707"/>
    </row>
    <row r="4708" spans="2:13" x14ac:dyDescent="0.35">
      <c r="B4708" s="6" t="s">
        <v>17674</v>
      </c>
      <c r="C4708" s="8">
        <v>0</v>
      </c>
      <c r="L4708"/>
      <c r="M4708"/>
    </row>
    <row r="4709" spans="2:13" x14ac:dyDescent="0.35">
      <c r="B4709" s="6" t="s">
        <v>12131</v>
      </c>
      <c r="C4709" s="8">
        <v>0</v>
      </c>
      <c r="L4709"/>
      <c r="M4709"/>
    </row>
    <row r="4710" spans="2:13" x14ac:dyDescent="0.35">
      <c r="B4710" s="6" t="s">
        <v>17678</v>
      </c>
      <c r="C4710" s="8">
        <v>0</v>
      </c>
      <c r="L4710"/>
      <c r="M4710"/>
    </row>
    <row r="4711" spans="2:13" x14ac:dyDescent="0.35">
      <c r="B4711" s="6" t="s">
        <v>12132</v>
      </c>
      <c r="C4711" s="8">
        <v>0</v>
      </c>
      <c r="L4711"/>
      <c r="M4711"/>
    </row>
    <row r="4712" spans="2:13" x14ac:dyDescent="0.35">
      <c r="B4712" s="6" t="s">
        <v>17682</v>
      </c>
      <c r="C4712" s="8">
        <v>0</v>
      </c>
      <c r="L4712"/>
      <c r="M4712"/>
    </row>
    <row r="4713" spans="2:13" x14ac:dyDescent="0.35">
      <c r="B4713" s="6" t="s">
        <v>12133</v>
      </c>
      <c r="C4713" s="8">
        <v>0</v>
      </c>
      <c r="L4713"/>
      <c r="M4713"/>
    </row>
    <row r="4714" spans="2:13" x14ac:dyDescent="0.35">
      <c r="B4714" s="6" t="s">
        <v>10168</v>
      </c>
      <c r="C4714" s="8">
        <v>0</v>
      </c>
      <c r="L4714"/>
      <c r="M4714"/>
    </row>
    <row r="4715" spans="2:13" x14ac:dyDescent="0.35">
      <c r="B4715" s="6" t="s">
        <v>12134</v>
      </c>
      <c r="C4715" s="8">
        <v>0</v>
      </c>
      <c r="L4715"/>
      <c r="M4715"/>
    </row>
    <row r="4716" spans="2:13" x14ac:dyDescent="0.35">
      <c r="B4716" s="6" t="s">
        <v>17690</v>
      </c>
      <c r="C4716" s="8">
        <v>0</v>
      </c>
      <c r="L4716"/>
      <c r="M4716"/>
    </row>
    <row r="4717" spans="2:13" x14ac:dyDescent="0.35">
      <c r="B4717" s="6" t="s">
        <v>12135</v>
      </c>
      <c r="C4717" s="8">
        <v>0</v>
      </c>
      <c r="L4717"/>
      <c r="M4717"/>
    </row>
    <row r="4718" spans="2:13" x14ac:dyDescent="0.35">
      <c r="B4718" s="6" t="s">
        <v>17694</v>
      </c>
      <c r="C4718" s="8">
        <v>0</v>
      </c>
      <c r="L4718"/>
      <c r="M4718"/>
    </row>
    <row r="4719" spans="2:13" x14ac:dyDescent="0.35">
      <c r="B4719" s="6" t="s">
        <v>12136</v>
      </c>
      <c r="C4719" s="8">
        <v>0</v>
      </c>
      <c r="L4719"/>
      <c r="M4719"/>
    </row>
    <row r="4720" spans="2:13" x14ac:dyDescent="0.35">
      <c r="B4720" s="6" t="s">
        <v>17698</v>
      </c>
      <c r="C4720" s="8">
        <v>0</v>
      </c>
      <c r="L4720"/>
      <c r="M4720"/>
    </row>
    <row r="4721" spans="2:13" x14ac:dyDescent="0.35">
      <c r="B4721" s="6" t="s">
        <v>12137</v>
      </c>
      <c r="C4721" s="8">
        <v>0</v>
      </c>
      <c r="L4721"/>
      <c r="M4721"/>
    </row>
    <row r="4722" spans="2:13" x14ac:dyDescent="0.35">
      <c r="B4722" s="6" t="s">
        <v>17702</v>
      </c>
      <c r="C4722" s="8">
        <v>0</v>
      </c>
      <c r="L4722"/>
      <c r="M4722"/>
    </row>
    <row r="4723" spans="2:13" x14ac:dyDescent="0.35">
      <c r="B4723" s="6" t="s">
        <v>12138</v>
      </c>
      <c r="C4723" s="8">
        <v>0</v>
      </c>
      <c r="L4723"/>
      <c r="M4723"/>
    </row>
    <row r="4724" spans="2:13" x14ac:dyDescent="0.35">
      <c r="B4724" s="6" t="s">
        <v>17706</v>
      </c>
      <c r="C4724" s="8">
        <v>0</v>
      </c>
      <c r="L4724"/>
      <c r="M4724"/>
    </row>
    <row r="4725" spans="2:13" x14ac:dyDescent="0.35">
      <c r="B4725" s="6" t="s">
        <v>12139</v>
      </c>
      <c r="C4725" s="8">
        <v>0</v>
      </c>
      <c r="L4725"/>
      <c r="M4725"/>
    </row>
    <row r="4726" spans="2:13" x14ac:dyDescent="0.35">
      <c r="B4726" s="6" t="s">
        <v>17710</v>
      </c>
      <c r="C4726" s="8">
        <v>0</v>
      </c>
      <c r="L4726"/>
      <c r="M4726"/>
    </row>
    <row r="4727" spans="2:13" x14ac:dyDescent="0.35">
      <c r="B4727" s="6" t="s">
        <v>12140</v>
      </c>
      <c r="C4727" s="8">
        <v>0</v>
      </c>
      <c r="L4727"/>
      <c r="M4727"/>
    </row>
    <row r="4728" spans="2:13" x14ac:dyDescent="0.35">
      <c r="B4728" s="6" t="s">
        <v>17714</v>
      </c>
      <c r="C4728" s="8">
        <v>0</v>
      </c>
      <c r="L4728"/>
      <c r="M4728"/>
    </row>
    <row r="4729" spans="2:13" x14ac:dyDescent="0.35">
      <c r="B4729" s="6" t="s">
        <v>12141</v>
      </c>
      <c r="C4729" s="8">
        <v>0</v>
      </c>
      <c r="L4729"/>
      <c r="M4729"/>
    </row>
    <row r="4730" spans="2:13" x14ac:dyDescent="0.35">
      <c r="B4730" s="6" t="s">
        <v>17718</v>
      </c>
      <c r="C4730" s="8">
        <v>0</v>
      </c>
      <c r="L4730"/>
      <c r="M4730"/>
    </row>
    <row r="4731" spans="2:13" x14ac:dyDescent="0.35">
      <c r="B4731" s="6" t="s">
        <v>12142</v>
      </c>
      <c r="C4731" s="8">
        <v>0</v>
      </c>
      <c r="L4731"/>
      <c r="M4731"/>
    </row>
    <row r="4732" spans="2:13" x14ac:dyDescent="0.35">
      <c r="B4732" s="6" t="s">
        <v>17722</v>
      </c>
      <c r="C4732" s="8">
        <v>0</v>
      </c>
      <c r="L4732"/>
      <c r="M4732"/>
    </row>
    <row r="4733" spans="2:13" x14ac:dyDescent="0.35">
      <c r="B4733" s="6" t="s">
        <v>12143</v>
      </c>
      <c r="C4733" s="8">
        <v>0</v>
      </c>
      <c r="L4733"/>
      <c r="M4733"/>
    </row>
    <row r="4734" spans="2:13" x14ac:dyDescent="0.35">
      <c r="B4734" s="6" t="s">
        <v>9937</v>
      </c>
      <c r="C4734" s="8">
        <v>0</v>
      </c>
      <c r="L4734"/>
      <c r="M4734"/>
    </row>
    <row r="4735" spans="2:13" x14ac:dyDescent="0.35">
      <c r="B4735" s="6" t="s">
        <v>12144</v>
      </c>
      <c r="C4735" s="8">
        <v>0</v>
      </c>
      <c r="L4735"/>
      <c r="M4735"/>
    </row>
    <row r="4736" spans="2:13" x14ac:dyDescent="0.35">
      <c r="B4736" s="6" t="s">
        <v>17730</v>
      </c>
      <c r="C4736" s="8">
        <v>0</v>
      </c>
      <c r="L4736"/>
      <c r="M4736"/>
    </row>
    <row r="4737" spans="2:13" x14ac:dyDescent="0.35">
      <c r="B4737" s="6" t="s">
        <v>12145</v>
      </c>
      <c r="C4737" s="8">
        <v>0</v>
      </c>
      <c r="L4737"/>
      <c r="M4737"/>
    </row>
    <row r="4738" spans="2:13" x14ac:dyDescent="0.35">
      <c r="B4738" s="6" t="s">
        <v>17734</v>
      </c>
      <c r="C4738" s="8">
        <v>0</v>
      </c>
      <c r="L4738"/>
      <c r="M4738"/>
    </row>
    <row r="4739" spans="2:13" x14ac:dyDescent="0.35">
      <c r="B4739" s="6" t="s">
        <v>12146</v>
      </c>
      <c r="C4739" s="8">
        <v>0</v>
      </c>
      <c r="L4739"/>
      <c r="M4739"/>
    </row>
    <row r="4740" spans="2:13" x14ac:dyDescent="0.35">
      <c r="B4740" s="6" t="s">
        <v>17738</v>
      </c>
      <c r="C4740" s="8">
        <v>0</v>
      </c>
      <c r="L4740"/>
      <c r="M4740"/>
    </row>
    <row r="4741" spans="2:13" x14ac:dyDescent="0.35">
      <c r="B4741" s="6" t="s">
        <v>12147</v>
      </c>
      <c r="C4741" s="8">
        <v>0</v>
      </c>
      <c r="L4741"/>
      <c r="M4741"/>
    </row>
    <row r="4742" spans="2:13" x14ac:dyDescent="0.35">
      <c r="B4742" s="6" t="s">
        <v>17742</v>
      </c>
      <c r="C4742" s="8">
        <v>0</v>
      </c>
      <c r="L4742"/>
      <c r="M4742"/>
    </row>
    <row r="4743" spans="2:13" x14ac:dyDescent="0.35">
      <c r="B4743" s="6" t="s">
        <v>12148</v>
      </c>
      <c r="C4743" s="8">
        <v>0</v>
      </c>
      <c r="L4743"/>
      <c r="M4743"/>
    </row>
    <row r="4744" spans="2:13" x14ac:dyDescent="0.35">
      <c r="B4744" s="6" t="s">
        <v>17746</v>
      </c>
      <c r="C4744" s="8">
        <v>0</v>
      </c>
      <c r="L4744"/>
      <c r="M4744"/>
    </row>
    <row r="4745" spans="2:13" x14ac:dyDescent="0.35">
      <c r="B4745" s="6" t="s">
        <v>12149</v>
      </c>
      <c r="C4745" s="8">
        <v>0</v>
      </c>
      <c r="L4745"/>
      <c r="M4745"/>
    </row>
    <row r="4746" spans="2:13" x14ac:dyDescent="0.35">
      <c r="B4746" s="6" t="s">
        <v>17750</v>
      </c>
      <c r="C4746" s="8">
        <v>0</v>
      </c>
      <c r="L4746"/>
      <c r="M4746"/>
    </row>
    <row r="4747" spans="2:13" x14ac:dyDescent="0.35">
      <c r="B4747" s="6" t="s">
        <v>12150</v>
      </c>
      <c r="C4747" s="8">
        <v>0</v>
      </c>
      <c r="L4747"/>
      <c r="M4747"/>
    </row>
    <row r="4748" spans="2:13" x14ac:dyDescent="0.35">
      <c r="B4748" s="6" t="s">
        <v>17754</v>
      </c>
      <c r="C4748" s="8">
        <v>0</v>
      </c>
      <c r="L4748"/>
      <c r="M4748"/>
    </row>
    <row r="4749" spans="2:13" x14ac:dyDescent="0.35">
      <c r="B4749" s="6" t="s">
        <v>12151</v>
      </c>
      <c r="C4749" s="8">
        <v>0</v>
      </c>
      <c r="L4749"/>
      <c r="M4749"/>
    </row>
    <row r="4750" spans="2:13" x14ac:dyDescent="0.35">
      <c r="B4750" s="6" t="s">
        <v>17758</v>
      </c>
      <c r="C4750" s="8">
        <v>0</v>
      </c>
      <c r="L4750"/>
      <c r="M4750"/>
    </row>
    <row r="4751" spans="2:13" x14ac:dyDescent="0.35">
      <c r="B4751" s="6" t="s">
        <v>12152</v>
      </c>
      <c r="C4751" s="8">
        <v>0</v>
      </c>
      <c r="L4751"/>
      <c r="M4751"/>
    </row>
    <row r="4752" spans="2:13" x14ac:dyDescent="0.35">
      <c r="B4752" s="6" t="s">
        <v>17762</v>
      </c>
      <c r="C4752" s="8">
        <v>0</v>
      </c>
      <c r="L4752"/>
      <c r="M4752"/>
    </row>
    <row r="4753" spans="2:13" x14ac:dyDescent="0.35">
      <c r="B4753" s="6" t="s">
        <v>12153</v>
      </c>
      <c r="C4753" s="8">
        <v>0</v>
      </c>
      <c r="L4753"/>
      <c r="M4753"/>
    </row>
    <row r="4754" spans="2:13" x14ac:dyDescent="0.35">
      <c r="B4754" s="6" t="s">
        <v>17766</v>
      </c>
      <c r="C4754" s="8">
        <v>0</v>
      </c>
      <c r="L4754"/>
      <c r="M4754"/>
    </row>
    <row r="4755" spans="2:13" x14ac:dyDescent="0.35">
      <c r="B4755" s="6" t="s">
        <v>12154</v>
      </c>
      <c r="C4755" s="8">
        <v>0</v>
      </c>
      <c r="L4755"/>
      <c r="M4755"/>
    </row>
    <row r="4756" spans="2:13" x14ac:dyDescent="0.35">
      <c r="B4756" s="6" t="s">
        <v>17770</v>
      </c>
      <c r="C4756" s="8">
        <v>0</v>
      </c>
      <c r="L4756"/>
      <c r="M4756"/>
    </row>
    <row r="4757" spans="2:13" x14ac:dyDescent="0.35">
      <c r="B4757" s="6" t="s">
        <v>12155</v>
      </c>
      <c r="C4757" s="8">
        <v>0</v>
      </c>
      <c r="L4757"/>
      <c r="M4757"/>
    </row>
    <row r="4758" spans="2:13" x14ac:dyDescent="0.35">
      <c r="B4758" s="6" t="s">
        <v>17774</v>
      </c>
      <c r="C4758" s="8">
        <v>0</v>
      </c>
      <c r="L4758"/>
      <c r="M4758"/>
    </row>
    <row r="4759" spans="2:13" x14ac:dyDescent="0.35">
      <c r="B4759" s="6" t="s">
        <v>12156</v>
      </c>
      <c r="C4759" s="8">
        <v>0</v>
      </c>
      <c r="L4759"/>
      <c r="M4759"/>
    </row>
    <row r="4760" spans="2:13" x14ac:dyDescent="0.35">
      <c r="B4760" s="6" t="s">
        <v>17778</v>
      </c>
      <c r="C4760" s="8">
        <v>0</v>
      </c>
      <c r="L4760"/>
      <c r="M4760"/>
    </row>
    <row r="4761" spans="2:13" x14ac:dyDescent="0.35">
      <c r="B4761" s="6" t="s">
        <v>12157</v>
      </c>
      <c r="C4761" s="8">
        <v>0</v>
      </c>
      <c r="L4761"/>
      <c r="M4761"/>
    </row>
    <row r="4762" spans="2:13" x14ac:dyDescent="0.35">
      <c r="B4762" s="6" t="s">
        <v>17782</v>
      </c>
      <c r="C4762" s="8">
        <v>0</v>
      </c>
      <c r="L4762"/>
      <c r="M4762"/>
    </row>
    <row r="4763" spans="2:13" x14ac:dyDescent="0.35">
      <c r="B4763" s="6" t="s">
        <v>12158</v>
      </c>
      <c r="C4763" s="8">
        <v>0</v>
      </c>
      <c r="L4763"/>
      <c r="M4763"/>
    </row>
    <row r="4764" spans="2:13" x14ac:dyDescent="0.35">
      <c r="B4764" s="6" t="s">
        <v>17786</v>
      </c>
      <c r="C4764" s="8">
        <v>0</v>
      </c>
      <c r="L4764"/>
      <c r="M4764"/>
    </row>
    <row r="4765" spans="2:13" x14ac:dyDescent="0.35">
      <c r="B4765" s="6" t="s">
        <v>12159</v>
      </c>
      <c r="C4765" s="8">
        <v>0</v>
      </c>
      <c r="L4765"/>
      <c r="M4765"/>
    </row>
    <row r="4766" spans="2:13" x14ac:dyDescent="0.35">
      <c r="B4766" s="6" t="s">
        <v>17790</v>
      </c>
      <c r="C4766" s="8">
        <v>0</v>
      </c>
      <c r="L4766"/>
      <c r="M4766"/>
    </row>
    <row r="4767" spans="2:13" x14ac:dyDescent="0.35">
      <c r="B4767" s="6" t="s">
        <v>12160</v>
      </c>
      <c r="C4767" s="8">
        <v>0</v>
      </c>
      <c r="L4767"/>
      <c r="M4767"/>
    </row>
    <row r="4768" spans="2:13" x14ac:dyDescent="0.35">
      <c r="B4768" s="6" t="s">
        <v>17794</v>
      </c>
      <c r="C4768" s="8">
        <v>0</v>
      </c>
      <c r="L4768"/>
      <c r="M4768"/>
    </row>
    <row r="4769" spans="2:13" x14ac:dyDescent="0.35">
      <c r="B4769" s="6" t="s">
        <v>12161</v>
      </c>
      <c r="C4769" s="8">
        <v>0</v>
      </c>
      <c r="L4769"/>
      <c r="M4769"/>
    </row>
    <row r="4770" spans="2:13" x14ac:dyDescent="0.35">
      <c r="B4770" s="6" t="s">
        <v>17798</v>
      </c>
      <c r="C4770" s="8">
        <v>0</v>
      </c>
      <c r="L4770"/>
      <c r="M4770"/>
    </row>
    <row r="4771" spans="2:13" x14ac:dyDescent="0.35">
      <c r="B4771" s="6" t="s">
        <v>12162</v>
      </c>
      <c r="C4771" s="8">
        <v>0</v>
      </c>
      <c r="L4771"/>
      <c r="M4771"/>
    </row>
    <row r="4772" spans="2:13" x14ac:dyDescent="0.35">
      <c r="B4772" s="6" t="s">
        <v>17802</v>
      </c>
      <c r="C4772" s="8">
        <v>0</v>
      </c>
      <c r="L4772"/>
      <c r="M4772"/>
    </row>
    <row r="4773" spans="2:13" x14ac:dyDescent="0.35">
      <c r="B4773" s="6" t="s">
        <v>12163</v>
      </c>
      <c r="C4773" s="8">
        <v>0</v>
      </c>
      <c r="L4773"/>
      <c r="M4773"/>
    </row>
    <row r="4774" spans="2:13" x14ac:dyDescent="0.35">
      <c r="B4774" s="6" t="s">
        <v>17806</v>
      </c>
      <c r="C4774" s="8">
        <v>0</v>
      </c>
      <c r="L4774"/>
      <c r="M4774"/>
    </row>
    <row r="4775" spans="2:13" x14ac:dyDescent="0.35">
      <c r="B4775" s="6" t="s">
        <v>12164</v>
      </c>
      <c r="C4775" s="8">
        <v>0</v>
      </c>
      <c r="L4775"/>
      <c r="M4775"/>
    </row>
    <row r="4776" spans="2:13" x14ac:dyDescent="0.35">
      <c r="B4776" s="6" t="s">
        <v>17810</v>
      </c>
      <c r="C4776" s="8">
        <v>0</v>
      </c>
      <c r="L4776"/>
      <c r="M4776"/>
    </row>
    <row r="4777" spans="2:13" x14ac:dyDescent="0.35">
      <c r="B4777" s="6" t="s">
        <v>12165</v>
      </c>
      <c r="C4777" s="8">
        <v>0</v>
      </c>
      <c r="L4777"/>
      <c r="M4777"/>
    </row>
    <row r="4778" spans="2:13" x14ac:dyDescent="0.35">
      <c r="B4778" s="6" t="s">
        <v>17814</v>
      </c>
      <c r="C4778" s="8">
        <v>0</v>
      </c>
      <c r="L4778"/>
      <c r="M4778"/>
    </row>
    <row r="4779" spans="2:13" x14ac:dyDescent="0.35">
      <c r="B4779" s="6" t="s">
        <v>12166</v>
      </c>
      <c r="C4779" s="8">
        <v>0</v>
      </c>
      <c r="L4779"/>
      <c r="M4779"/>
    </row>
    <row r="4780" spans="2:13" x14ac:dyDescent="0.35">
      <c r="B4780" s="6" t="s">
        <v>17818</v>
      </c>
      <c r="C4780" s="8">
        <v>0</v>
      </c>
      <c r="L4780"/>
      <c r="M4780"/>
    </row>
    <row r="4781" spans="2:13" x14ac:dyDescent="0.35">
      <c r="B4781" s="6" t="s">
        <v>12167</v>
      </c>
      <c r="C4781" s="8">
        <v>0</v>
      </c>
      <c r="L4781"/>
      <c r="M4781"/>
    </row>
    <row r="4782" spans="2:13" x14ac:dyDescent="0.35">
      <c r="B4782" s="6" t="s">
        <v>17822</v>
      </c>
      <c r="C4782" s="8">
        <v>0</v>
      </c>
      <c r="L4782"/>
      <c r="M4782"/>
    </row>
    <row r="4783" spans="2:13" x14ac:dyDescent="0.35">
      <c r="B4783" s="6" t="s">
        <v>12168</v>
      </c>
      <c r="C4783" s="8">
        <v>0</v>
      </c>
      <c r="L4783"/>
      <c r="M4783"/>
    </row>
    <row r="4784" spans="2:13" x14ac:dyDescent="0.35">
      <c r="B4784" s="6" t="s">
        <v>17826</v>
      </c>
      <c r="C4784" s="8">
        <v>0</v>
      </c>
      <c r="L4784"/>
      <c r="M4784"/>
    </row>
    <row r="4785" spans="2:13" x14ac:dyDescent="0.35">
      <c r="B4785" s="6" t="s">
        <v>12169</v>
      </c>
      <c r="C4785" s="8">
        <v>0</v>
      </c>
      <c r="L4785"/>
      <c r="M4785"/>
    </row>
    <row r="4786" spans="2:13" x14ac:dyDescent="0.35">
      <c r="B4786" s="6" t="s">
        <v>17830</v>
      </c>
      <c r="C4786" s="8">
        <v>0</v>
      </c>
      <c r="L4786"/>
      <c r="M4786"/>
    </row>
    <row r="4787" spans="2:13" x14ac:dyDescent="0.35">
      <c r="B4787" s="6" t="s">
        <v>12170</v>
      </c>
      <c r="C4787" s="8">
        <v>0</v>
      </c>
      <c r="L4787"/>
      <c r="M4787"/>
    </row>
    <row r="4788" spans="2:13" x14ac:dyDescent="0.35">
      <c r="B4788" s="6" t="s">
        <v>17834</v>
      </c>
      <c r="C4788" s="8">
        <v>0</v>
      </c>
      <c r="L4788"/>
      <c r="M4788"/>
    </row>
    <row r="4789" spans="2:13" x14ac:dyDescent="0.35">
      <c r="B4789" s="6" t="s">
        <v>12171</v>
      </c>
      <c r="C4789" s="8">
        <v>0</v>
      </c>
      <c r="L4789"/>
      <c r="M4789"/>
    </row>
    <row r="4790" spans="2:13" x14ac:dyDescent="0.35">
      <c r="B4790" s="6" t="s">
        <v>17838</v>
      </c>
      <c r="C4790" s="8">
        <v>0</v>
      </c>
      <c r="L4790"/>
      <c r="M4790"/>
    </row>
    <row r="4791" spans="2:13" x14ac:dyDescent="0.35">
      <c r="B4791" s="6" t="s">
        <v>12172</v>
      </c>
      <c r="C4791" s="8">
        <v>0</v>
      </c>
      <c r="L4791"/>
      <c r="M4791"/>
    </row>
    <row r="4792" spans="2:13" x14ac:dyDescent="0.35">
      <c r="B4792" s="6" t="s">
        <v>17842</v>
      </c>
      <c r="C4792" s="8">
        <v>0</v>
      </c>
      <c r="L4792"/>
      <c r="M4792"/>
    </row>
    <row r="4793" spans="2:13" x14ac:dyDescent="0.35">
      <c r="B4793" s="6" t="s">
        <v>12173</v>
      </c>
      <c r="C4793" s="8">
        <v>0</v>
      </c>
      <c r="L4793"/>
      <c r="M4793"/>
    </row>
    <row r="4794" spans="2:13" x14ac:dyDescent="0.35">
      <c r="B4794" s="6" t="s">
        <v>17846</v>
      </c>
      <c r="C4794" s="8">
        <v>0</v>
      </c>
      <c r="L4794"/>
      <c r="M4794"/>
    </row>
    <row r="4795" spans="2:13" x14ac:dyDescent="0.35">
      <c r="B4795" s="6" t="s">
        <v>12174</v>
      </c>
      <c r="C4795" s="8">
        <v>0</v>
      </c>
      <c r="L4795"/>
      <c r="M4795"/>
    </row>
    <row r="4796" spans="2:13" x14ac:dyDescent="0.35">
      <c r="B4796" s="6" t="s">
        <v>17850</v>
      </c>
      <c r="C4796" s="8">
        <v>0</v>
      </c>
      <c r="L4796"/>
      <c r="M4796"/>
    </row>
    <row r="4797" spans="2:13" x14ac:dyDescent="0.35">
      <c r="B4797" s="6" t="s">
        <v>12175</v>
      </c>
      <c r="C4797" s="8">
        <v>0</v>
      </c>
      <c r="L4797"/>
      <c r="M4797"/>
    </row>
    <row r="4798" spans="2:13" x14ac:dyDescent="0.35">
      <c r="B4798" s="6" t="s">
        <v>17854</v>
      </c>
      <c r="C4798" s="8">
        <v>0</v>
      </c>
      <c r="L4798"/>
      <c r="M4798"/>
    </row>
    <row r="4799" spans="2:13" x14ac:dyDescent="0.35">
      <c r="B4799" s="6" t="s">
        <v>12176</v>
      </c>
      <c r="C4799" s="8">
        <v>0</v>
      </c>
      <c r="L4799"/>
      <c r="M4799"/>
    </row>
    <row r="4800" spans="2:13" x14ac:dyDescent="0.35">
      <c r="B4800" s="6" t="s">
        <v>17858</v>
      </c>
      <c r="C4800" s="8">
        <v>0</v>
      </c>
      <c r="L4800"/>
      <c r="M4800"/>
    </row>
    <row r="4801" spans="2:13" x14ac:dyDescent="0.35">
      <c r="B4801" s="6" t="s">
        <v>12177</v>
      </c>
      <c r="C4801" s="8">
        <v>0</v>
      </c>
      <c r="L4801"/>
      <c r="M4801"/>
    </row>
    <row r="4802" spans="2:13" x14ac:dyDescent="0.35">
      <c r="B4802" s="6" t="s">
        <v>17862</v>
      </c>
      <c r="C4802" s="8">
        <v>0</v>
      </c>
      <c r="L4802"/>
      <c r="M4802"/>
    </row>
    <row r="4803" spans="2:13" x14ac:dyDescent="0.35">
      <c r="B4803" s="6" t="s">
        <v>12178</v>
      </c>
      <c r="C4803" s="8">
        <v>0</v>
      </c>
      <c r="L4803"/>
      <c r="M4803"/>
    </row>
    <row r="4804" spans="2:13" x14ac:dyDescent="0.35">
      <c r="B4804" s="6" t="s">
        <v>17866</v>
      </c>
      <c r="C4804" s="8">
        <v>0</v>
      </c>
      <c r="L4804"/>
      <c r="M4804"/>
    </row>
    <row r="4805" spans="2:13" x14ac:dyDescent="0.35">
      <c r="B4805" s="6" t="s">
        <v>12179</v>
      </c>
      <c r="C4805" s="8">
        <v>0</v>
      </c>
      <c r="L4805"/>
      <c r="M4805"/>
    </row>
    <row r="4806" spans="2:13" x14ac:dyDescent="0.35">
      <c r="B4806" s="6" t="s">
        <v>17870</v>
      </c>
      <c r="C4806" s="8">
        <v>0</v>
      </c>
      <c r="L4806"/>
      <c r="M4806"/>
    </row>
    <row r="4807" spans="2:13" x14ac:dyDescent="0.35">
      <c r="B4807" s="6" t="s">
        <v>12180</v>
      </c>
      <c r="C4807" s="8">
        <v>0</v>
      </c>
      <c r="L4807"/>
      <c r="M4807"/>
    </row>
    <row r="4808" spans="2:13" x14ac:dyDescent="0.35">
      <c r="B4808" s="6" t="s">
        <v>17874</v>
      </c>
      <c r="C4808" s="8">
        <v>0</v>
      </c>
      <c r="L4808"/>
      <c r="M4808"/>
    </row>
    <row r="4809" spans="2:13" x14ac:dyDescent="0.35">
      <c r="B4809" s="6" t="s">
        <v>12181</v>
      </c>
      <c r="C4809" s="8">
        <v>0</v>
      </c>
      <c r="L4809"/>
      <c r="M4809"/>
    </row>
    <row r="4810" spans="2:13" x14ac:dyDescent="0.35">
      <c r="B4810" s="6" t="s">
        <v>17884</v>
      </c>
      <c r="C4810" s="8">
        <v>0</v>
      </c>
      <c r="L4810"/>
      <c r="M4810"/>
    </row>
    <row r="4811" spans="2:13" x14ac:dyDescent="0.35">
      <c r="B4811" s="6" t="s">
        <v>12182</v>
      </c>
      <c r="C4811" s="8">
        <v>0</v>
      </c>
      <c r="L4811"/>
      <c r="M4811"/>
    </row>
    <row r="4812" spans="2:13" x14ac:dyDescent="0.35">
      <c r="B4812" s="6" t="s">
        <v>17888</v>
      </c>
      <c r="C4812" s="8">
        <v>0</v>
      </c>
      <c r="L4812"/>
      <c r="M4812"/>
    </row>
    <row r="4813" spans="2:13" x14ac:dyDescent="0.35">
      <c r="B4813" s="6" t="s">
        <v>9814</v>
      </c>
      <c r="C4813" s="8">
        <v>0</v>
      </c>
      <c r="L4813"/>
      <c r="M4813"/>
    </row>
    <row r="4814" spans="2:13" x14ac:dyDescent="0.35">
      <c r="B4814" s="6" t="s">
        <v>9940</v>
      </c>
      <c r="C4814" s="8">
        <v>0</v>
      </c>
      <c r="L4814"/>
      <c r="M4814"/>
    </row>
    <row r="4815" spans="2:13" x14ac:dyDescent="0.35">
      <c r="B4815" s="6" t="s">
        <v>12184</v>
      </c>
      <c r="C4815" s="8">
        <v>0</v>
      </c>
      <c r="L4815"/>
      <c r="M4815"/>
    </row>
    <row r="4816" spans="2:13" x14ac:dyDescent="0.35">
      <c r="B4816" s="6" t="s">
        <v>17896</v>
      </c>
      <c r="C4816" s="8">
        <v>0</v>
      </c>
      <c r="L4816"/>
      <c r="M4816"/>
    </row>
    <row r="4817" spans="2:13" x14ac:dyDescent="0.35">
      <c r="B4817" s="6" t="s">
        <v>12185</v>
      </c>
      <c r="C4817" s="8">
        <v>0</v>
      </c>
      <c r="L4817"/>
      <c r="M4817"/>
    </row>
    <row r="4818" spans="2:13" x14ac:dyDescent="0.35">
      <c r="B4818" s="6" t="s">
        <v>17900</v>
      </c>
      <c r="C4818" s="8">
        <v>0</v>
      </c>
      <c r="L4818"/>
      <c r="M4818"/>
    </row>
    <row r="4819" spans="2:13" x14ac:dyDescent="0.35">
      <c r="B4819" s="6" t="s">
        <v>12186</v>
      </c>
      <c r="C4819" s="8">
        <v>0</v>
      </c>
      <c r="L4819"/>
      <c r="M4819"/>
    </row>
    <row r="4820" spans="2:13" x14ac:dyDescent="0.35">
      <c r="B4820" s="6" t="s">
        <v>17904</v>
      </c>
      <c r="C4820" s="8">
        <v>0</v>
      </c>
      <c r="L4820"/>
      <c r="M4820"/>
    </row>
    <row r="4821" spans="2:13" x14ac:dyDescent="0.35">
      <c r="B4821" s="6" t="s">
        <v>12187</v>
      </c>
      <c r="C4821" s="8">
        <v>0</v>
      </c>
      <c r="L4821"/>
      <c r="M4821"/>
    </row>
    <row r="4822" spans="2:13" x14ac:dyDescent="0.35">
      <c r="B4822" s="6" t="s">
        <v>17908</v>
      </c>
      <c r="C4822" s="8">
        <v>0</v>
      </c>
      <c r="L4822"/>
      <c r="M4822"/>
    </row>
    <row r="4823" spans="2:13" x14ac:dyDescent="0.35">
      <c r="B4823" s="6" t="s">
        <v>12188</v>
      </c>
      <c r="C4823" s="8">
        <v>0</v>
      </c>
      <c r="L4823"/>
      <c r="M4823"/>
    </row>
    <row r="4824" spans="2:13" x14ac:dyDescent="0.35">
      <c r="B4824" s="6" t="s">
        <v>17912</v>
      </c>
      <c r="C4824" s="8">
        <v>0</v>
      </c>
      <c r="L4824"/>
      <c r="M4824"/>
    </row>
    <row r="4825" spans="2:13" x14ac:dyDescent="0.35">
      <c r="B4825" s="6" t="s">
        <v>10219</v>
      </c>
      <c r="C4825" s="8">
        <v>0</v>
      </c>
      <c r="L4825"/>
      <c r="M4825"/>
    </row>
    <row r="4826" spans="2:13" x14ac:dyDescent="0.35">
      <c r="B4826" s="6" t="s">
        <v>17916</v>
      </c>
      <c r="C4826" s="8">
        <v>0</v>
      </c>
      <c r="L4826"/>
      <c r="M4826"/>
    </row>
    <row r="4827" spans="2:13" x14ac:dyDescent="0.35">
      <c r="B4827" s="6" t="s">
        <v>12190</v>
      </c>
      <c r="C4827" s="8">
        <v>0</v>
      </c>
      <c r="L4827"/>
      <c r="M4827"/>
    </row>
    <row r="4828" spans="2:13" x14ac:dyDescent="0.35">
      <c r="B4828" s="6" t="s">
        <v>17920</v>
      </c>
      <c r="C4828" s="8">
        <v>0</v>
      </c>
      <c r="L4828"/>
      <c r="M4828"/>
    </row>
    <row r="4829" spans="2:13" x14ac:dyDescent="0.35">
      <c r="B4829" s="6" t="s">
        <v>9815</v>
      </c>
      <c r="C4829" s="8">
        <v>0</v>
      </c>
      <c r="L4829"/>
      <c r="M4829"/>
    </row>
    <row r="4830" spans="2:13" x14ac:dyDescent="0.35">
      <c r="B4830" s="6" t="s">
        <v>17924</v>
      </c>
      <c r="C4830" s="8">
        <v>0</v>
      </c>
      <c r="L4830"/>
      <c r="M4830"/>
    </row>
    <row r="4831" spans="2:13" x14ac:dyDescent="0.35">
      <c r="B4831" s="6" t="s">
        <v>12192</v>
      </c>
      <c r="C4831" s="8">
        <v>0</v>
      </c>
      <c r="L4831"/>
      <c r="M4831"/>
    </row>
    <row r="4832" spans="2:13" x14ac:dyDescent="0.35">
      <c r="B4832" s="6" t="s">
        <v>17928</v>
      </c>
      <c r="C4832" s="8">
        <v>0</v>
      </c>
      <c r="L4832"/>
      <c r="M4832"/>
    </row>
    <row r="4833" spans="2:13" x14ac:dyDescent="0.35">
      <c r="B4833" s="6" t="s">
        <v>10021</v>
      </c>
      <c r="C4833" s="8">
        <v>0</v>
      </c>
      <c r="L4833"/>
      <c r="M4833"/>
    </row>
    <row r="4834" spans="2:13" x14ac:dyDescent="0.35">
      <c r="B4834" s="6" t="s">
        <v>17932</v>
      </c>
      <c r="C4834" s="8">
        <v>0</v>
      </c>
      <c r="L4834"/>
      <c r="M4834"/>
    </row>
    <row r="4835" spans="2:13" x14ac:dyDescent="0.35">
      <c r="B4835" s="6" t="s">
        <v>12194</v>
      </c>
      <c r="C4835" s="8">
        <v>0</v>
      </c>
      <c r="L4835"/>
      <c r="M4835"/>
    </row>
    <row r="4836" spans="2:13" x14ac:dyDescent="0.35">
      <c r="B4836" s="6" t="s">
        <v>17936</v>
      </c>
      <c r="C4836" s="8">
        <v>0</v>
      </c>
      <c r="L4836"/>
      <c r="M4836"/>
    </row>
    <row r="4837" spans="2:13" x14ac:dyDescent="0.35">
      <c r="B4837" s="6" t="s">
        <v>12195</v>
      </c>
      <c r="C4837" s="8">
        <v>0</v>
      </c>
      <c r="L4837"/>
      <c r="M4837"/>
    </row>
    <row r="4838" spans="2:13" x14ac:dyDescent="0.35">
      <c r="B4838" s="6" t="s">
        <v>17940</v>
      </c>
      <c r="C4838" s="8">
        <v>0</v>
      </c>
      <c r="L4838"/>
      <c r="M4838"/>
    </row>
    <row r="4839" spans="2:13" x14ac:dyDescent="0.35">
      <c r="B4839" s="6" t="s">
        <v>12196</v>
      </c>
      <c r="C4839" s="8">
        <v>0</v>
      </c>
      <c r="L4839"/>
      <c r="M4839"/>
    </row>
    <row r="4840" spans="2:13" x14ac:dyDescent="0.35">
      <c r="B4840" s="6" t="s">
        <v>17944</v>
      </c>
      <c r="C4840" s="8">
        <v>0</v>
      </c>
      <c r="L4840"/>
      <c r="M4840"/>
    </row>
    <row r="4841" spans="2:13" x14ac:dyDescent="0.35">
      <c r="B4841" s="6" t="s">
        <v>12197</v>
      </c>
      <c r="C4841" s="8">
        <v>0</v>
      </c>
      <c r="L4841"/>
      <c r="M4841"/>
    </row>
    <row r="4842" spans="2:13" x14ac:dyDescent="0.35">
      <c r="B4842" s="6" t="s">
        <v>17955</v>
      </c>
      <c r="C4842" s="8">
        <v>0</v>
      </c>
      <c r="L4842"/>
      <c r="M4842"/>
    </row>
    <row r="4843" spans="2:13" x14ac:dyDescent="0.35">
      <c r="B4843" s="6" t="s">
        <v>12198</v>
      </c>
      <c r="C4843" s="8">
        <v>0</v>
      </c>
      <c r="L4843"/>
      <c r="M4843"/>
    </row>
    <row r="4844" spans="2:13" x14ac:dyDescent="0.35">
      <c r="B4844" s="6" t="s">
        <v>17959</v>
      </c>
      <c r="C4844" s="8">
        <v>0</v>
      </c>
      <c r="L4844"/>
      <c r="M4844"/>
    </row>
    <row r="4845" spans="2:13" x14ac:dyDescent="0.35">
      <c r="B4845" s="6" t="s">
        <v>12199</v>
      </c>
      <c r="C4845" s="8">
        <v>0</v>
      </c>
      <c r="L4845"/>
      <c r="M4845"/>
    </row>
    <row r="4846" spans="2:13" x14ac:dyDescent="0.35">
      <c r="B4846" s="6" t="s">
        <v>17963</v>
      </c>
      <c r="C4846" s="8">
        <v>0</v>
      </c>
      <c r="L4846"/>
      <c r="M4846"/>
    </row>
    <row r="4847" spans="2:13" x14ac:dyDescent="0.35">
      <c r="B4847" s="6" t="s">
        <v>12200</v>
      </c>
      <c r="C4847" s="8">
        <v>0</v>
      </c>
      <c r="L4847"/>
      <c r="M4847"/>
    </row>
    <row r="4848" spans="2:13" x14ac:dyDescent="0.35">
      <c r="B4848" s="6" t="s">
        <v>17967</v>
      </c>
      <c r="C4848" s="8">
        <v>0</v>
      </c>
      <c r="L4848"/>
      <c r="M4848"/>
    </row>
    <row r="4849" spans="2:13" x14ac:dyDescent="0.35">
      <c r="B4849" s="6" t="s">
        <v>12201</v>
      </c>
      <c r="C4849" s="8">
        <v>0</v>
      </c>
      <c r="L4849"/>
      <c r="M4849"/>
    </row>
    <row r="4850" spans="2:13" x14ac:dyDescent="0.35">
      <c r="B4850" s="6" t="s">
        <v>17971</v>
      </c>
      <c r="C4850" s="8">
        <v>0</v>
      </c>
      <c r="L4850"/>
      <c r="M4850"/>
    </row>
    <row r="4851" spans="2:13" x14ac:dyDescent="0.35">
      <c r="B4851" s="6" t="s">
        <v>12202</v>
      </c>
      <c r="C4851" s="8">
        <v>0</v>
      </c>
      <c r="L4851"/>
      <c r="M4851"/>
    </row>
    <row r="4852" spans="2:13" x14ac:dyDescent="0.35">
      <c r="B4852" s="6" t="s">
        <v>17975</v>
      </c>
      <c r="C4852" s="8">
        <v>0</v>
      </c>
      <c r="L4852"/>
      <c r="M4852"/>
    </row>
    <row r="4853" spans="2:13" x14ac:dyDescent="0.35">
      <c r="B4853" s="6" t="s">
        <v>12203</v>
      </c>
      <c r="C4853" s="8">
        <v>0</v>
      </c>
      <c r="L4853"/>
      <c r="M4853"/>
    </row>
    <row r="4854" spans="2:13" x14ac:dyDescent="0.35">
      <c r="B4854" s="6" t="s">
        <v>17979</v>
      </c>
      <c r="C4854" s="8">
        <v>0</v>
      </c>
      <c r="L4854"/>
      <c r="M4854"/>
    </row>
    <row r="4855" spans="2:13" x14ac:dyDescent="0.35">
      <c r="B4855" s="6" t="s">
        <v>12204</v>
      </c>
      <c r="C4855" s="8">
        <v>0</v>
      </c>
      <c r="L4855"/>
      <c r="M4855"/>
    </row>
    <row r="4856" spans="2:13" x14ac:dyDescent="0.35">
      <c r="B4856" s="6" t="s">
        <v>17983</v>
      </c>
      <c r="C4856" s="8">
        <v>0</v>
      </c>
      <c r="L4856"/>
      <c r="M4856"/>
    </row>
    <row r="4857" spans="2:13" x14ac:dyDescent="0.35">
      <c r="B4857" s="6" t="s">
        <v>12205</v>
      </c>
      <c r="C4857" s="8">
        <v>0</v>
      </c>
      <c r="L4857"/>
      <c r="M4857"/>
    </row>
    <row r="4858" spans="2:13" x14ac:dyDescent="0.35">
      <c r="B4858" s="6" t="s">
        <v>17987</v>
      </c>
      <c r="C4858" s="8">
        <v>0</v>
      </c>
      <c r="L4858"/>
      <c r="M4858"/>
    </row>
    <row r="4859" spans="2:13" x14ac:dyDescent="0.35">
      <c r="B4859" s="6" t="s">
        <v>10022</v>
      </c>
      <c r="C4859" s="8">
        <v>0</v>
      </c>
      <c r="L4859"/>
      <c r="M4859"/>
    </row>
    <row r="4860" spans="2:13" x14ac:dyDescent="0.35">
      <c r="B4860" s="6" t="s">
        <v>17991</v>
      </c>
      <c r="C4860" s="8">
        <v>0</v>
      </c>
      <c r="L4860"/>
      <c r="M4860"/>
    </row>
    <row r="4861" spans="2:13" x14ac:dyDescent="0.35">
      <c r="B4861" s="6" t="s">
        <v>12207</v>
      </c>
      <c r="C4861" s="8">
        <v>0</v>
      </c>
      <c r="L4861"/>
      <c r="M4861"/>
    </row>
    <row r="4862" spans="2:13" x14ac:dyDescent="0.35">
      <c r="B4862" s="6" t="s">
        <v>17995</v>
      </c>
      <c r="C4862" s="8">
        <v>0</v>
      </c>
      <c r="L4862"/>
      <c r="M4862"/>
    </row>
    <row r="4863" spans="2:13" x14ac:dyDescent="0.35">
      <c r="B4863" s="6" t="s">
        <v>12208</v>
      </c>
      <c r="C4863" s="8">
        <v>0</v>
      </c>
      <c r="L4863"/>
      <c r="M4863"/>
    </row>
    <row r="4864" spans="2:13" x14ac:dyDescent="0.35">
      <c r="B4864" s="6" t="s">
        <v>17999</v>
      </c>
      <c r="C4864" s="8">
        <v>0</v>
      </c>
      <c r="L4864"/>
      <c r="M4864"/>
    </row>
    <row r="4865" spans="2:13" x14ac:dyDescent="0.35">
      <c r="B4865" s="6" t="s">
        <v>12209</v>
      </c>
      <c r="C4865" s="8">
        <v>0</v>
      </c>
      <c r="L4865"/>
      <c r="M4865"/>
    </row>
    <row r="4866" spans="2:13" x14ac:dyDescent="0.35">
      <c r="B4866" s="6" t="s">
        <v>18003</v>
      </c>
      <c r="C4866" s="8">
        <v>0</v>
      </c>
      <c r="L4866"/>
      <c r="M4866"/>
    </row>
    <row r="4867" spans="2:13" x14ac:dyDescent="0.35">
      <c r="B4867" s="6" t="s">
        <v>12210</v>
      </c>
      <c r="C4867" s="8">
        <v>0</v>
      </c>
      <c r="L4867"/>
      <c r="M4867"/>
    </row>
    <row r="4868" spans="2:13" x14ac:dyDescent="0.35">
      <c r="B4868" s="6" t="s">
        <v>18007</v>
      </c>
      <c r="C4868" s="8">
        <v>0</v>
      </c>
      <c r="L4868"/>
      <c r="M4868"/>
    </row>
    <row r="4869" spans="2:13" x14ac:dyDescent="0.35">
      <c r="B4869" s="6" t="s">
        <v>12211</v>
      </c>
      <c r="C4869" s="8">
        <v>0</v>
      </c>
      <c r="L4869"/>
      <c r="M4869"/>
    </row>
    <row r="4870" spans="2:13" x14ac:dyDescent="0.35">
      <c r="B4870" s="6" t="s">
        <v>18011</v>
      </c>
      <c r="C4870" s="8">
        <v>0</v>
      </c>
      <c r="L4870"/>
      <c r="M4870"/>
    </row>
    <row r="4871" spans="2:13" x14ac:dyDescent="0.35">
      <c r="B4871" s="6" t="s">
        <v>12212</v>
      </c>
      <c r="C4871" s="8">
        <v>0</v>
      </c>
      <c r="L4871"/>
      <c r="M4871"/>
    </row>
    <row r="4872" spans="2:13" x14ac:dyDescent="0.35">
      <c r="B4872" s="6" t="s">
        <v>18015</v>
      </c>
      <c r="C4872" s="8">
        <v>0</v>
      </c>
      <c r="L4872"/>
      <c r="M4872"/>
    </row>
    <row r="4873" spans="2:13" x14ac:dyDescent="0.35">
      <c r="B4873" s="6" t="s">
        <v>12213</v>
      </c>
      <c r="C4873" s="8">
        <v>0</v>
      </c>
      <c r="L4873"/>
      <c r="M4873"/>
    </row>
    <row r="4874" spans="2:13" x14ac:dyDescent="0.35">
      <c r="B4874" s="6" t="s">
        <v>18019</v>
      </c>
      <c r="C4874" s="8">
        <v>0</v>
      </c>
      <c r="L4874"/>
      <c r="M4874"/>
    </row>
    <row r="4875" spans="2:13" x14ac:dyDescent="0.35">
      <c r="B4875" s="6" t="s">
        <v>12214</v>
      </c>
      <c r="C4875" s="8">
        <v>0</v>
      </c>
      <c r="L4875"/>
      <c r="M4875"/>
    </row>
    <row r="4876" spans="2:13" x14ac:dyDescent="0.35">
      <c r="B4876" s="6" t="s">
        <v>18023</v>
      </c>
      <c r="C4876" s="8">
        <v>0</v>
      </c>
      <c r="L4876"/>
      <c r="M4876"/>
    </row>
    <row r="4877" spans="2:13" x14ac:dyDescent="0.35">
      <c r="B4877" s="6" t="s">
        <v>12215</v>
      </c>
      <c r="C4877" s="8">
        <v>0</v>
      </c>
      <c r="L4877"/>
      <c r="M4877"/>
    </row>
    <row r="4878" spans="2:13" x14ac:dyDescent="0.35">
      <c r="B4878" s="6" t="s">
        <v>18027</v>
      </c>
      <c r="C4878" s="8">
        <v>0</v>
      </c>
      <c r="L4878"/>
      <c r="M4878"/>
    </row>
    <row r="4879" spans="2:13" x14ac:dyDescent="0.35">
      <c r="B4879" s="6" t="s">
        <v>12216</v>
      </c>
      <c r="C4879" s="8">
        <v>0</v>
      </c>
      <c r="L4879"/>
      <c r="M4879"/>
    </row>
    <row r="4880" spans="2:13" x14ac:dyDescent="0.35">
      <c r="B4880" s="6" t="s">
        <v>18031</v>
      </c>
      <c r="C4880" s="8">
        <v>0</v>
      </c>
      <c r="L4880"/>
      <c r="M4880"/>
    </row>
    <row r="4881" spans="2:13" x14ac:dyDescent="0.35">
      <c r="B4881" s="6" t="s">
        <v>12217</v>
      </c>
      <c r="C4881" s="8">
        <v>0</v>
      </c>
      <c r="L4881"/>
      <c r="M4881"/>
    </row>
    <row r="4882" spans="2:13" x14ac:dyDescent="0.35">
      <c r="B4882" s="6" t="s">
        <v>18035</v>
      </c>
      <c r="C4882" s="8">
        <v>0</v>
      </c>
      <c r="L4882"/>
      <c r="M4882"/>
    </row>
    <row r="4883" spans="2:13" x14ac:dyDescent="0.35">
      <c r="B4883" s="6" t="s">
        <v>12218</v>
      </c>
      <c r="C4883" s="8">
        <v>0</v>
      </c>
      <c r="L4883"/>
      <c r="M4883"/>
    </row>
    <row r="4884" spans="2:13" x14ac:dyDescent="0.35">
      <c r="B4884" s="6" t="s">
        <v>18039</v>
      </c>
      <c r="C4884" s="8">
        <v>0</v>
      </c>
      <c r="L4884"/>
      <c r="M4884"/>
    </row>
    <row r="4885" spans="2:13" x14ac:dyDescent="0.35">
      <c r="B4885" s="6" t="s">
        <v>12219</v>
      </c>
      <c r="C4885" s="8">
        <v>0</v>
      </c>
      <c r="L4885"/>
      <c r="M4885"/>
    </row>
    <row r="4886" spans="2:13" x14ac:dyDescent="0.35">
      <c r="B4886" s="6" t="s">
        <v>18043</v>
      </c>
      <c r="C4886" s="8">
        <v>0</v>
      </c>
      <c r="L4886"/>
      <c r="M4886"/>
    </row>
    <row r="4887" spans="2:13" x14ac:dyDescent="0.35">
      <c r="B4887" s="6" t="s">
        <v>12220</v>
      </c>
      <c r="C4887" s="8">
        <v>0</v>
      </c>
      <c r="L4887"/>
      <c r="M4887"/>
    </row>
    <row r="4888" spans="2:13" x14ac:dyDescent="0.35">
      <c r="B4888" s="6" t="s">
        <v>18047</v>
      </c>
      <c r="C4888" s="8">
        <v>0</v>
      </c>
      <c r="L4888"/>
      <c r="M4888"/>
    </row>
    <row r="4889" spans="2:13" x14ac:dyDescent="0.35">
      <c r="B4889" s="6" t="s">
        <v>12221</v>
      </c>
      <c r="C4889" s="8">
        <v>0</v>
      </c>
      <c r="L4889"/>
      <c r="M4889"/>
    </row>
    <row r="4890" spans="2:13" x14ac:dyDescent="0.35">
      <c r="B4890" s="6" t="s">
        <v>18051</v>
      </c>
      <c r="C4890" s="8">
        <v>0</v>
      </c>
      <c r="L4890"/>
      <c r="M4890"/>
    </row>
    <row r="4891" spans="2:13" x14ac:dyDescent="0.35">
      <c r="B4891" s="6" t="s">
        <v>12222</v>
      </c>
      <c r="C4891" s="8">
        <v>0</v>
      </c>
      <c r="L4891"/>
      <c r="M4891"/>
    </row>
    <row r="4892" spans="2:13" x14ac:dyDescent="0.35">
      <c r="B4892" s="6" t="s">
        <v>18055</v>
      </c>
      <c r="C4892" s="8">
        <v>0</v>
      </c>
      <c r="L4892"/>
      <c r="M4892"/>
    </row>
    <row r="4893" spans="2:13" x14ac:dyDescent="0.35">
      <c r="B4893" s="6" t="s">
        <v>10023</v>
      </c>
      <c r="C4893" s="8">
        <v>0</v>
      </c>
      <c r="L4893"/>
      <c r="M4893"/>
    </row>
    <row r="4894" spans="2:13" x14ac:dyDescent="0.35">
      <c r="B4894" s="6" t="s">
        <v>18059</v>
      </c>
      <c r="C4894" s="8">
        <v>0</v>
      </c>
      <c r="L4894"/>
      <c r="M4894"/>
    </row>
    <row r="4895" spans="2:13" x14ac:dyDescent="0.35">
      <c r="B4895" s="6" t="s">
        <v>12224</v>
      </c>
      <c r="C4895" s="8">
        <v>0</v>
      </c>
      <c r="L4895"/>
      <c r="M4895"/>
    </row>
    <row r="4896" spans="2:13" x14ac:dyDescent="0.35">
      <c r="B4896" s="6" t="s">
        <v>18063</v>
      </c>
      <c r="C4896" s="8">
        <v>0</v>
      </c>
      <c r="L4896"/>
      <c r="M4896"/>
    </row>
    <row r="4897" spans="2:13" x14ac:dyDescent="0.35">
      <c r="B4897" s="6" t="s">
        <v>12225</v>
      </c>
      <c r="C4897" s="8">
        <v>0</v>
      </c>
      <c r="L4897"/>
      <c r="M4897"/>
    </row>
    <row r="4898" spans="2:13" x14ac:dyDescent="0.35">
      <c r="B4898" s="6" t="s">
        <v>9946</v>
      </c>
      <c r="C4898" s="8">
        <v>0</v>
      </c>
      <c r="L4898"/>
      <c r="M4898"/>
    </row>
    <row r="4899" spans="2:13" x14ac:dyDescent="0.35">
      <c r="B4899" s="6" t="s">
        <v>12226</v>
      </c>
      <c r="C4899" s="8">
        <v>0</v>
      </c>
      <c r="L4899"/>
      <c r="M4899"/>
    </row>
    <row r="4900" spans="2:13" x14ac:dyDescent="0.35">
      <c r="B4900" s="6" t="s">
        <v>18071</v>
      </c>
      <c r="C4900" s="8">
        <v>0</v>
      </c>
      <c r="L4900"/>
      <c r="M4900"/>
    </row>
    <row r="4901" spans="2:13" x14ac:dyDescent="0.35">
      <c r="B4901" s="6" t="s">
        <v>12227</v>
      </c>
      <c r="C4901" s="8">
        <v>0</v>
      </c>
      <c r="L4901"/>
      <c r="M4901"/>
    </row>
    <row r="4902" spans="2:13" x14ac:dyDescent="0.35">
      <c r="B4902" s="6" t="s">
        <v>18075</v>
      </c>
      <c r="C4902" s="8">
        <v>0</v>
      </c>
      <c r="L4902"/>
      <c r="M4902"/>
    </row>
    <row r="4903" spans="2:13" x14ac:dyDescent="0.35">
      <c r="B4903" s="6" t="s">
        <v>12228</v>
      </c>
      <c r="C4903" s="8">
        <v>0</v>
      </c>
      <c r="L4903"/>
      <c r="M4903"/>
    </row>
    <row r="4904" spans="2:13" x14ac:dyDescent="0.35">
      <c r="B4904" s="6" t="s">
        <v>18079</v>
      </c>
      <c r="C4904" s="8">
        <v>0</v>
      </c>
      <c r="L4904"/>
      <c r="M4904"/>
    </row>
    <row r="4905" spans="2:13" x14ac:dyDescent="0.35">
      <c r="B4905" s="6" t="s">
        <v>12229</v>
      </c>
      <c r="C4905" s="8">
        <v>0</v>
      </c>
      <c r="L4905"/>
      <c r="M4905"/>
    </row>
    <row r="4906" spans="2:13" x14ac:dyDescent="0.35">
      <c r="B4906" s="6" t="s">
        <v>18083</v>
      </c>
      <c r="C4906" s="8">
        <v>0</v>
      </c>
      <c r="L4906"/>
      <c r="M4906"/>
    </row>
    <row r="4907" spans="2:13" x14ac:dyDescent="0.35">
      <c r="B4907" s="6" t="s">
        <v>10251</v>
      </c>
      <c r="C4907" s="8">
        <v>0</v>
      </c>
      <c r="L4907"/>
      <c r="M4907"/>
    </row>
    <row r="4908" spans="2:13" x14ac:dyDescent="0.35">
      <c r="B4908" s="6" t="s">
        <v>18087</v>
      </c>
      <c r="C4908" s="8">
        <v>0</v>
      </c>
      <c r="L4908"/>
      <c r="M4908"/>
    </row>
    <row r="4909" spans="2:13" x14ac:dyDescent="0.35">
      <c r="B4909" s="6" t="s">
        <v>12231</v>
      </c>
      <c r="C4909" s="8">
        <v>0</v>
      </c>
      <c r="L4909"/>
      <c r="M4909"/>
    </row>
    <row r="4910" spans="2:13" x14ac:dyDescent="0.35">
      <c r="B4910" s="6" t="s">
        <v>18091</v>
      </c>
      <c r="C4910" s="8">
        <v>0</v>
      </c>
      <c r="L4910"/>
      <c r="M4910"/>
    </row>
    <row r="4911" spans="2:13" x14ac:dyDescent="0.35">
      <c r="B4911" s="6" t="s">
        <v>12232</v>
      </c>
      <c r="C4911" s="8">
        <v>0</v>
      </c>
      <c r="L4911"/>
      <c r="M4911"/>
    </row>
    <row r="4912" spans="2:13" x14ac:dyDescent="0.35">
      <c r="B4912" s="6" t="s">
        <v>18095</v>
      </c>
      <c r="C4912" s="8">
        <v>0</v>
      </c>
      <c r="L4912"/>
      <c r="M4912"/>
    </row>
    <row r="4913" spans="2:13" x14ac:dyDescent="0.35">
      <c r="B4913" s="6" t="s">
        <v>12233</v>
      </c>
      <c r="C4913" s="8">
        <v>0</v>
      </c>
      <c r="L4913"/>
      <c r="M4913"/>
    </row>
    <row r="4914" spans="2:13" x14ac:dyDescent="0.35">
      <c r="B4914" s="6" t="s">
        <v>18099</v>
      </c>
      <c r="C4914" s="8">
        <v>0</v>
      </c>
      <c r="L4914"/>
      <c r="M4914"/>
    </row>
    <row r="4915" spans="2:13" x14ac:dyDescent="0.35">
      <c r="B4915" s="6" t="s">
        <v>12234</v>
      </c>
      <c r="C4915" s="8">
        <v>0</v>
      </c>
      <c r="L4915"/>
      <c r="M4915"/>
    </row>
    <row r="4916" spans="2:13" x14ac:dyDescent="0.35">
      <c r="B4916" s="6" t="s">
        <v>18103</v>
      </c>
      <c r="C4916" s="8">
        <v>0</v>
      </c>
      <c r="L4916"/>
      <c r="M4916"/>
    </row>
    <row r="4917" spans="2:13" x14ac:dyDescent="0.35">
      <c r="B4917" s="6" t="s">
        <v>12235</v>
      </c>
      <c r="C4917" s="8">
        <v>0</v>
      </c>
      <c r="L4917"/>
      <c r="M4917"/>
    </row>
    <row r="4918" spans="2:13" x14ac:dyDescent="0.35">
      <c r="B4918" s="6" t="s">
        <v>18107</v>
      </c>
      <c r="C4918" s="8">
        <v>0</v>
      </c>
      <c r="L4918"/>
      <c r="M4918"/>
    </row>
    <row r="4919" spans="2:13" x14ac:dyDescent="0.35">
      <c r="B4919" s="6" t="s">
        <v>12236</v>
      </c>
      <c r="C4919" s="8">
        <v>0</v>
      </c>
      <c r="L4919"/>
      <c r="M4919"/>
    </row>
    <row r="4920" spans="2:13" x14ac:dyDescent="0.35">
      <c r="B4920" s="6" t="s">
        <v>18111</v>
      </c>
      <c r="C4920" s="8">
        <v>0</v>
      </c>
      <c r="L4920"/>
      <c r="M4920"/>
    </row>
    <row r="4921" spans="2:13" x14ac:dyDescent="0.35">
      <c r="B4921" s="6" t="s">
        <v>12237</v>
      </c>
      <c r="C4921" s="8">
        <v>0</v>
      </c>
      <c r="L4921"/>
      <c r="M4921"/>
    </row>
    <row r="4922" spans="2:13" x14ac:dyDescent="0.35">
      <c r="B4922" s="6" t="s">
        <v>18115</v>
      </c>
      <c r="C4922" s="8">
        <v>0</v>
      </c>
      <c r="L4922"/>
      <c r="M4922"/>
    </row>
    <row r="4923" spans="2:13" x14ac:dyDescent="0.35">
      <c r="B4923" s="6" t="s">
        <v>12238</v>
      </c>
      <c r="C4923" s="8">
        <v>0</v>
      </c>
      <c r="L4923"/>
      <c r="M4923"/>
    </row>
    <row r="4924" spans="2:13" x14ac:dyDescent="0.35">
      <c r="B4924" s="6" t="s">
        <v>18119</v>
      </c>
      <c r="C4924" s="8">
        <v>0</v>
      </c>
      <c r="L4924"/>
      <c r="M4924"/>
    </row>
    <row r="4925" spans="2:13" x14ac:dyDescent="0.35">
      <c r="B4925" s="6" t="s">
        <v>12239</v>
      </c>
      <c r="C4925" s="8">
        <v>0</v>
      </c>
      <c r="L4925"/>
      <c r="M4925"/>
    </row>
    <row r="4926" spans="2:13" x14ac:dyDescent="0.35">
      <c r="B4926" s="6" t="s">
        <v>18123</v>
      </c>
      <c r="C4926" s="8">
        <v>0</v>
      </c>
      <c r="L4926"/>
      <c r="M4926"/>
    </row>
    <row r="4927" spans="2:13" x14ac:dyDescent="0.35">
      <c r="B4927" s="6" t="s">
        <v>12240</v>
      </c>
      <c r="C4927" s="8">
        <v>0</v>
      </c>
      <c r="L4927"/>
      <c r="M4927"/>
    </row>
    <row r="4928" spans="2:13" x14ac:dyDescent="0.35">
      <c r="B4928" s="6" t="s">
        <v>9949</v>
      </c>
      <c r="C4928" s="8">
        <v>0</v>
      </c>
      <c r="L4928"/>
      <c r="M4928"/>
    </row>
    <row r="4929" spans="2:13" x14ac:dyDescent="0.35">
      <c r="B4929" s="6" t="s">
        <v>12241</v>
      </c>
      <c r="C4929" s="8">
        <v>0</v>
      </c>
      <c r="L4929"/>
      <c r="M4929"/>
    </row>
    <row r="4930" spans="2:13" x14ac:dyDescent="0.35">
      <c r="B4930" s="6" t="s">
        <v>18131</v>
      </c>
      <c r="C4930" s="8">
        <v>0</v>
      </c>
      <c r="L4930"/>
      <c r="M4930"/>
    </row>
    <row r="4931" spans="2:13" x14ac:dyDescent="0.35">
      <c r="B4931" s="6" t="s">
        <v>12242</v>
      </c>
      <c r="C4931" s="8">
        <v>0</v>
      </c>
      <c r="L4931"/>
      <c r="M4931"/>
    </row>
    <row r="4932" spans="2:13" x14ac:dyDescent="0.35">
      <c r="B4932" s="6" t="s">
        <v>18135</v>
      </c>
      <c r="C4932" s="8">
        <v>0</v>
      </c>
      <c r="L4932"/>
      <c r="M4932"/>
    </row>
    <row r="4933" spans="2:13" x14ac:dyDescent="0.35">
      <c r="B4933" s="6" t="s">
        <v>12243</v>
      </c>
      <c r="C4933" s="8">
        <v>0</v>
      </c>
      <c r="L4933"/>
      <c r="M4933"/>
    </row>
    <row r="4934" spans="2:13" x14ac:dyDescent="0.35">
      <c r="B4934" s="6" t="s">
        <v>18139</v>
      </c>
      <c r="C4934" s="8">
        <v>0</v>
      </c>
      <c r="L4934"/>
      <c r="M4934"/>
    </row>
    <row r="4935" spans="2:13" x14ac:dyDescent="0.35">
      <c r="B4935" s="6" t="s">
        <v>9816</v>
      </c>
      <c r="C4935" s="8">
        <v>0</v>
      </c>
      <c r="L4935"/>
      <c r="M4935"/>
    </row>
    <row r="4936" spans="2:13" x14ac:dyDescent="0.35">
      <c r="B4936" s="6" t="s">
        <v>18143</v>
      </c>
      <c r="C4936" s="8">
        <v>0</v>
      </c>
      <c r="L4936"/>
      <c r="M4936"/>
    </row>
    <row r="4937" spans="2:13" x14ac:dyDescent="0.35">
      <c r="B4937" s="6" t="s">
        <v>12245</v>
      </c>
      <c r="C4937" s="8">
        <v>0</v>
      </c>
      <c r="L4937"/>
      <c r="M4937"/>
    </row>
    <row r="4938" spans="2:13" x14ac:dyDescent="0.35">
      <c r="B4938" s="6" t="s">
        <v>18147</v>
      </c>
      <c r="C4938" s="8">
        <v>0</v>
      </c>
      <c r="L4938"/>
      <c r="M4938"/>
    </row>
    <row r="4939" spans="2:13" x14ac:dyDescent="0.35">
      <c r="B4939" s="6" t="s">
        <v>12246</v>
      </c>
      <c r="C4939" s="8">
        <v>0</v>
      </c>
      <c r="L4939"/>
      <c r="M4939"/>
    </row>
    <row r="4940" spans="2:13" x14ac:dyDescent="0.35">
      <c r="B4940" s="6" t="s">
        <v>18151</v>
      </c>
      <c r="C4940" s="8">
        <v>0</v>
      </c>
      <c r="L4940"/>
      <c r="M4940"/>
    </row>
    <row r="4941" spans="2:13" x14ac:dyDescent="0.35">
      <c r="B4941" s="6" t="s">
        <v>12247</v>
      </c>
      <c r="C4941" s="8">
        <v>0</v>
      </c>
      <c r="L4941"/>
      <c r="M4941"/>
    </row>
    <row r="4942" spans="2:13" x14ac:dyDescent="0.35">
      <c r="B4942" s="6" t="s">
        <v>18155</v>
      </c>
      <c r="C4942" s="8">
        <v>0</v>
      </c>
      <c r="L4942"/>
      <c r="M4942"/>
    </row>
    <row r="4943" spans="2:13" x14ac:dyDescent="0.35">
      <c r="B4943" s="6" t="s">
        <v>12248</v>
      </c>
      <c r="C4943" s="8">
        <v>0</v>
      </c>
      <c r="L4943"/>
      <c r="M4943"/>
    </row>
    <row r="4944" spans="2:13" x14ac:dyDescent="0.35">
      <c r="B4944" s="6" t="s">
        <v>18159</v>
      </c>
      <c r="C4944" s="8">
        <v>0</v>
      </c>
      <c r="L4944"/>
      <c r="M4944"/>
    </row>
    <row r="4945" spans="2:13" x14ac:dyDescent="0.35">
      <c r="B4945" s="6" t="s">
        <v>12249</v>
      </c>
      <c r="C4945" s="8">
        <v>0</v>
      </c>
      <c r="L4945"/>
      <c r="M4945"/>
    </row>
    <row r="4946" spans="2:13" x14ac:dyDescent="0.35">
      <c r="B4946" s="6" t="s">
        <v>18163</v>
      </c>
      <c r="C4946" s="8">
        <v>0</v>
      </c>
      <c r="L4946"/>
      <c r="M4946"/>
    </row>
    <row r="4947" spans="2:13" x14ac:dyDescent="0.35">
      <c r="B4947" s="6" t="s">
        <v>12250</v>
      </c>
      <c r="C4947" s="8">
        <v>0</v>
      </c>
      <c r="L4947"/>
      <c r="M4947"/>
    </row>
    <row r="4948" spans="2:13" x14ac:dyDescent="0.35">
      <c r="B4948" s="6" t="s">
        <v>18167</v>
      </c>
      <c r="C4948" s="8">
        <v>0</v>
      </c>
      <c r="L4948"/>
      <c r="M4948"/>
    </row>
    <row r="4949" spans="2:13" x14ac:dyDescent="0.35">
      <c r="B4949" s="6" t="s">
        <v>12251</v>
      </c>
      <c r="C4949" s="8">
        <v>0</v>
      </c>
      <c r="L4949"/>
      <c r="M4949"/>
    </row>
    <row r="4950" spans="2:13" x14ac:dyDescent="0.35">
      <c r="B4950" s="6" t="s">
        <v>18171</v>
      </c>
      <c r="C4950" s="8">
        <v>0</v>
      </c>
      <c r="L4950"/>
      <c r="M4950"/>
    </row>
    <row r="4951" spans="2:13" x14ac:dyDescent="0.35">
      <c r="B4951" s="6" t="s">
        <v>12252</v>
      </c>
      <c r="C4951" s="8">
        <v>0</v>
      </c>
      <c r="L4951"/>
      <c r="M4951"/>
    </row>
    <row r="4952" spans="2:13" x14ac:dyDescent="0.35">
      <c r="B4952" s="6" t="s">
        <v>18175</v>
      </c>
      <c r="C4952" s="8">
        <v>0</v>
      </c>
      <c r="L4952"/>
      <c r="M4952"/>
    </row>
    <row r="4953" spans="2:13" x14ac:dyDescent="0.35">
      <c r="B4953" s="6" t="s">
        <v>12253</v>
      </c>
      <c r="C4953" s="8">
        <v>0</v>
      </c>
      <c r="L4953"/>
      <c r="M4953"/>
    </row>
    <row r="4954" spans="2:13" x14ac:dyDescent="0.35">
      <c r="B4954" s="6" t="s">
        <v>18179</v>
      </c>
      <c r="C4954" s="8">
        <v>0</v>
      </c>
      <c r="L4954"/>
      <c r="M4954"/>
    </row>
    <row r="4955" spans="2:13" x14ac:dyDescent="0.35">
      <c r="B4955" s="6" t="s">
        <v>12254</v>
      </c>
      <c r="C4955" s="8">
        <v>0</v>
      </c>
      <c r="L4955"/>
      <c r="M4955"/>
    </row>
    <row r="4956" spans="2:13" x14ac:dyDescent="0.35">
      <c r="B4956" s="6" t="s">
        <v>18183</v>
      </c>
      <c r="C4956" s="8">
        <v>0</v>
      </c>
      <c r="L4956"/>
      <c r="M4956"/>
    </row>
    <row r="4957" spans="2:13" x14ac:dyDescent="0.35">
      <c r="B4957" s="6" t="s">
        <v>12255</v>
      </c>
      <c r="C4957" s="8">
        <v>0</v>
      </c>
      <c r="L4957"/>
      <c r="M4957"/>
    </row>
    <row r="4958" spans="2:13" x14ac:dyDescent="0.35">
      <c r="B4958" s="6" t="s">
        <v>10238</v>
      </c>
      <c r="C4958" s="8">
        <v>0</v>
      </c>
      <c r="L4958"/>
      <c r="M4958"/>
    </row>
    <row r="4959" spans="2:13" x14ac:dyDescent="0.35">
      <c r="B4959" s="6" t="s">
        <v>12256</v>
      </c>
      <c r="C4959" s="8">
        <v>0</v>
      </c>
      <c r="L4959"/>
      <c r="M4959"/>
    </row>
    <row r="4960" spans="2:13" x14ac:dyDescent="0.35">
      <c r="B4960" s="6" t="s">
        <v>10180</v>
      </c>
      <c r="C4960" s="8">
        <v>0</v>
      </c>
      <c r="L4960"/>
      <c r="M4960"/>
    </row>
    <row r="4961" spans="2:13" x14ac:dyDescent="0.35">
      <c r="B4961" s="6" t="s">
        <v>10024</v>
      </c>
      <c r="C4961" s="8">
        <v>0</v>
      </c>
      <c r="L4961"/>
      <c r="M4961"/>
    </row>
    <row r="4962" spans="2:13" x14ac:dyDescent="0.35">
      <c r="B4962" s="6" t="s">
        <v>9950</v>
      </c>
      <c r="C4962" s="8">
        <v>0</v>
      </c>
      <c r="L4962"/>
      <c r="M4962"/>
    </row>
    <row r="4963" spans="2:13" x14ac:dyDescent="0.35">
      <c r="B4963" s="6" t="s">
        <v>12258</v>
      </c>
      <c r="C4963" s="8">
        <v>0</v>
      </c>
      <c r="L4963"/>
      <c r="M4963"/>
    </row>
    <row r="4964" spans="2:13" x14ac:dyDescent="0.35">
      <c r="B4964" s="6" t="s">
        <v>18199</v>
      </c>
      <c r="C4964" s="8">
        <v>0</v>
      </c>
      <c r="L4964"/>
      <c r="M4964"/>
    </row>
    <row r="4965" spans="2:13" x14ac:dyDescent="0.35">
      <c r="B4965" s="6" t="s">
        <v>12259</v>
      </c>
      <c r="C4965" s="8">
        <v>0</v>
      </c>
      <c r="L4965"/>
      <c r="M4965"/>
    </row>
    <row r="4966" spans="2:13" x14ac:dyDescent="0.35">
      <c r="B4966" s="6" t="s">
        <v>18203</v>
      </c>
      <c r="C4966" s="8">
        <v>0</v>
      </c>
      <c r="L4966"/>
      <c r="M4966"/>
    </row>
    <row r="4967" spans="2:13" x14ac:dyDescent="0.35">
      <c r="B4967" s="6" t="s">
        <v>12260</v>
      </c>
      <c r="C4967" s="8">
        <v>0</v>
      </c>
      <c r="L4967"/>
      <c r="M4967"/>
    </row>
    <row r="4968" spans="2:13" x14ac:dyDescent="0.35">
      <c r="B4968" s="6" t="s">
        <v>9951</v>
      </c>
      <c r="C4968" s="8">
        <v>0</v>
      </c>
      <c r="L4968"/>
      <c r="M4968"/>
    </row>
    <row r="4969" spans="2:13" x14ac:dyDescent="0.35">
      <c r="B4969" s="6" t="s">
        <v>12261</v>
      </c>
      <c r="C4969" s="8">
        <v>0</v>
      </c>
      <c r="L4969"/>
      <c r="M4969"/>
    </row>
    <row r="4970" spans="2:13" x14ac:dyDescent="0.35">
      <c r="B4970" s="6" t="s">
        <v>18211</v>
      </c>
      <c r="C4970" s="8">
        <v>0</v>
      </c>
      <c r="L4970"/>
      <c r="M4970"/>
    </row>
    <row r="4971" spans="2:13" x14ac:dyDescent="0.35">
      <c r="B4971" s="6" t="s">
        <v>12262</v>
      </c>
      <c r="C4971" s="8">
        <v>0</v>
      </c>
      <c r="L4971"/>
      <c r="M4971"/>
    </row>
    <row r="4972" spans="2:13" x14ac:dyDescent="0.35">
      <c r="B4972" s="6" t="s">
        <v>18215</v>
      </c>
      <c r="C4972" s="8">
        <v>0</v>
      </c>
      <c r="L4972"/>
      <c r="M4972"/>
    </row>
    <row r="4973" spans="2:13" x14ac:dyDescent="0.35">
      <c r="B4973" s="6" t="s">
        <v>12263</v>
      </c>
      <c r="C4973" s="8">
        <v>0</v>
      </c>
      <c r="L4973"/>
      <c r="M4973"/>
    </row>
    <row r="4974" spans="2:13" x14ac:dyDescent="0.35">
      <c r="B4974" s="6" t="s">
        <v>10181</v>
      </c>
      <c r="C4974" s="8">
        <v>0</v>
      </c>
      <c r="L4974"/>
      <c r="M4974"/>
    </row>
    <row r="4975" spans="2:13" x14ac:dyDescent="0.35">
      <c r="B4975" s="6" t="s">
        <v>10025</v>
      </c>
      <c r="C4975" s="8">
        <v>0</v>
      </c>
      <c r="L4975"/>
      <c r="M4975"/>
    </row>
    <row r="4976" spans="2:13" x14ac:dyDescent="0.35">
      <c r="B4976" s="6" t="s">
        <v>18223</v>
      </c>
      <c r="C4976" s="8">
        <v>0</v>
      </c>
      <c r="L4976"/>
      <c r="M4976"/>
    </row>
    <row r="4977" spans="2:13" x14ac:dyDescent="0.35">
      <c r="B4977" s="6" t="s">
        <v>12265</v>
      </c>
      <c r="C4977" s="8">
        <v>0</v>
      </c>
      <c r="L4977"/>
      <c r="M4977"/>
    </row>
    <row r="4978" spans="2:13" x14ac:dyDescent="0.35">
      <c r="B4978" s="6" t="s">
        <v>18227</v>
      </c>
      <c r="C4978" s="8">
        <v>0</v>
      </c>
      <c r="L4978"/>
      <c r="M4978"/>
    </row>
    <row r="4979" spans="2:13" x14ac:dyDescent="0.35">
      <c r="B4979" s="6" t="s">
        <v>12266</v>
      </c>
      <c r="C4979" s="8">
        <v>0</v>
      </c>
      <c r="L4979"/>
      <c r="M4979"/>
    </row>
    <row r="4980" spans="2:13" x14ac:dyDescent="0.35">
      <c r="B4980" s="6" t="s">
        <v>18231</v>
      </c>
      <c r="C4980" s="8">
        <v>0</v>
      </c>
      <c r="L4980"/>
      <c r="M4980"/>
    </row>
    <row r="4981" spans="2:13" x14ac:dyDescent="0.35">
      <c r="B4981" s="6" t="s">
        <v>12267</v>
      </c>
      <c r="C4981" s="8">
        <v>0</v>
      </c>
      <c r="L4981"/>
      <c r="M4981"/>
    </row>
    <row r="4982" spans="2:13" x14ac:dyDescent="0.35">
      <c r="B4982" s="6" t="s">
        <v>18235</v>
      </c>
      <c r="C4982" s="8">
        <v>0</v>
      </c>
      <c r="L4982"/>
      <c r="M4982"/>
    </row>
    <row r="4983" spans="2:13" x14ac:dyDescent="0.35">
      <c r="B4983" s="6" t="s">
        <v>12268</v>
      </c>
      <c r="C4983" s="8">
        <v>0</v>
      </c>
      <c r="L4983"/>
      <c r="M4983"/>
    </row>
    <row r="4984" spans="2:13" x14ac:dyDescent="0.35">
      <c r="B4984" s="6" t="s">
        <v>18239</v>
      </c>
      <c r="C4984" s="8">
        <v>0</v>
      </c>
      <c r="L4984"/>
      <c r="M4984"/>
    </row>
    <row r="4985" spans="2:13" x14ac:dyDescent="0.35">
      <c r="B4985" s="6" t="s">
        <v>12269</v>
      </c>
      <c r="C4985" s="8">
        <v>0</v>
      </c>
      <c r="L4985"/>
      <c r="M4985"/>
    </row>
    <row r="4986" spans="2:13" x14ac:dyDescent="0.35">
      <c r="B4986" s="6" t="s">
        <v>18243</v>
      </c>
      <c r="C4986" s="8">
        <v>0</v>
      </c>
      <c r="L4986"/>
      <c r="M4986"/>
    </row>
    <row r="4987" spans="2:13" x14ac:dyDescent="0.35">
      <c r="B4987" s="6" t="s">
        <v>12270</v>
      </c>
      <c r="C4987" s="8">
        <v>0</v>
      </c>
      <c r="L4987"/>
      <c r="M4987"/>
    </row>
    <row r="4988" spans="2:13" x14ac:dyDescent="0.35">
      <c r="B4988" s="6" t="s">
        <v>18247</v>
      </c>
      <c r="C4988" s="8">
        <v>0</v>
      </c>
      <c r="L4988"/>
      <c r="M4988"/>
    </row>
    <row r="4989" spans="2:13" x14ac:dyDescent="0.35">
      <c r="B4989" s="6" t="s">
        <v>12271</v>
      </c>
      <c r="C4989" s="8">
        <v>0</v>
      </c>
      <c r="L4989"/>
      <c r="M4989"/>
    </row>
    <row r="4990" spans="2:13" x14ac:dyDescent="0.35">
      <c r="B4990" s="6" t="s">
        <v>18251</v>
      </c>
      <c r="C4990" s="8">
        <v>0</v>
      </c>
      <c r="L4990"/>
      <c r="M4990"/>
    </row>
    <row r="4991" spans="2:13" x14ac:dyDescent="0.35">
      <c r="B4991" s="6" t="s">
        <v>12272</v>
      </c>
      <c r="C4991" s="8">
        <v>0</v>
      </c>
      <c r="L4991"/>
      <c r="M4991"/>
    </row>
    <row r="4992" spans="2:13" x14ac:dyDescent="0.35">
      <c r="B4992" s="6" t="s">
        <v>18255</v>
      </c>
      <c r="C4992" s="8">
        <v>0</v>
      </c>
      <c r="L4992"/>
      <c r="M4992"/>
    </row>
    <row r="4993" spans="2:13" x14ac:dyDescent="0.35">
      <c r="B4993" s="6" t="s">
        <v>12273</v>
      </c>
      <c r="C4993" s="8">
        <v>0</v>
      </c>
      <c r="L4993"/>
      <c r="M4993"/>
    </row>
    <row r="4994" spans="2:13" x14ac:dyDescent="0.35">
      <c r="B4994" s="6" t="s">
        <v>18259</v>
      </c>
      <c r="C4994" s="8">
        <v>0</v>
      </c>
      <c r="L4994"/>
      <c r="M4994"/>
    </row>
    <row r="4995" spans="2:13" x14ac:dyDescent="0.35">
      <c r="B4995" s="6" t="s">
        <v>12274</v>
      </c>
      <c r="C4995" s="8">
        <v>0</v>
      </c>
      <c r="L4995"/>
      <c r="M4995"/>
    </row>
    <row r="4996" spans="2:13" x14ac:dyDescent="0.35">
      <c r="B4996" s="6" t="s">
        <v>18263</v>
      </c>
      <c r="C4996" s="8">
        <v>0</v>
      </c>
      <c r="L4996"/>
      <c r="M4996"/>
    </row>
    <row r="4997" spans="2:13" x14ac:dyDescent="0.35">
      <c r="B4997" s="6" t="s">
        <v>12275</v>
      </c>
      <c r="C4997" s="8">
        <v>0</v>
      </c>
      <c r="L4997"/>
      <c r="M4997"/>
    </row>
    <row r="4998" spans="2:13" x14ac:dyDescent="0.35">
      <c r="B4998" s="6" t="s">
        <v>18267</v>
      </c>
      <c r="C4998" s="8">
        <v>0</v>
      </c>
      <c r="L4998"/>
      <c r="M4998"/>
    </row>
    <row r="4999" spans="2:13" x14ac:dyDescent="0.35">
      <c r="B4999" s="6" t="s">
        <v>12276</v>
      </c>
      <c r="C4999" s="8">
        <v>0</v>
      </c>
      <c r="L4999"/>
      <c r="M4999"/>
    </row>
    <row r="5000" spans="2:13" x14ac:dyDescent="0.35">
      <c r="B5000" s="6" t="s">
        <v>18271</v>
      </c>
      <c r="C5000" s="8">
        <v>0</v>
      </c>
      <c r="L5000"/>
      <c r="M5000"/>
    </row>
    <row r="5001" spans="2:13" x14ac:dyDescent="0.35">
      <c r="B5001" s="6" t="s">
        <v>12277</v>
      </c>
      <c r="C5001" s="8">
        <v>0</v>
      </c>
      <c r="L5001"/>
      <c r="M5001"/>
    </row>
    <row r="5002" spans="2:13" x14ac:dyDescent="0.35">
      <c r="B5002" s="6" t="s">
        <v>18275</v>
      </c>
      <c r="C5002" s="8">
        <v>0</v>
      </c>
      <c r="L5002"/>
      <c r="M5002"/>
    </row>
    <row r="5003" spans="2:13" x14ac:dyDescent="0.35">
      <c r="B5003" s="6" t="s">
        <v>12278</v>
      </c>
      <c r="C5003" s="8">
        <v>0</v>
      </c>
      <c r="L5003"/>
      <c r="M5003"/>
    </row>
    <row r="5004" spans="2:13" x14ac:dyDescent="0.35">
      <c r="B5004" s="6" t="s">
        <v>9953</v>
      </c>
      <c r="C5004" s="8">
        <v>0</v>
      </c>
      <c r="L5004"/>
      <c r="M5004"/>
    </row>
    <row r="5005" spans="2:13" x14ac:dyDescent="0.35">
      <c r="B5005" s="6" t="s">
        <v>12279</v>
      </c>
      <c r="C5005" s="8">
        <v>0</v>
      </c>
      <c r="L5005"/>
      <c r="M5005"/>
    </row>
    <row r="5006" spans="2:13" x14ac:dyDescent="0.35">
      <c r="B5006" s="6" t="s">
        <v>18283</v>
      </c>
      <c r="C5006" s="8">
        <v>0</v>
      </c>
      <c r="L5006"/>
      <c r="M5006"/>
    </row>
    <row r="5007" spans="2:13" x14ac:dyDescent="0.35">
      <c r="B5007" s="6" t="s">
        <v>12280</v>
      </c>
      <c r="C5007" s="8">
        <v>0</v>
      </c>
      <c r="L5007"/>
      <c r="M5007"/>
    </row>
    <row r="5008" spans="2:13" x14ac:dyDescent="0.35">
      <c r="B5008" s="6" t="s">
        <v>10182</v>
      </c>
      <c r="C5008" s="8">
        <v>0</v>
      </c>
      <c r="L5008"/>
      <c r="M5008"/>
    </row>
    <row r="5009" spans="2:13" x14ac:dyDescent="0.35">
      <c r="B5009" s="6" t="s">
        <v>12281</v>
      </c>
      <c r="C5009" s="8">
        <v>0</v>
      </c>
      <c r="L5009"/>
      <c r="M5009"/>
    </row>
    <row r="5010" spans="2:13" x14ac:dyDescent="0.35">
      <c r="B5010" s="6" t="s">
        <v>18291</v>
      </c>
      <c r="C5010" s="8">
        <v>0</v>
      </c>
      <c r="L5010"/>
      <c r="M5010"/>
    </row>
    <row r="5011" spans="2:13" x14ac:dyDescent="0.35">
      <c r="B5011" s="6" t="s">
        <v>12282</v>
      </c>
      <c r="C5011" s="8">
        <v>0</v>
      </c>
      <c r="L5011"/>
      <c r="M5011"/>
    </row>
    <row r="5012" spans="2:13" x14ac:dyDescent="0.35">
      <c r="B5012" s="6" t="s">
        <v>18295</v>
      </c>
      <c r="C5012" s="8">
        <v>0</v>
      </c>
      <c r="L5012"/>
      <c r="M5012"/>
    </row>
    <row r="5013" spans="2:13" x14ac:dyDescent="0.35">
      <c r="B5013" s="6" t="s">
        <v>12283</v>
      </c>
      <c r="C5013" s="8">
        <v>0</v>
      </c>
      <c r="L5013"/>
      <c r="M5013"/>
    </row>
    <row r="5014" spans="2:13" x14ac:dyDescent="0.35">
      <c r="B5014" s="6" t="s">
        <v>18299</v>
      </c>
      <c r="C5014" s="8">
        <v>0</v>
      </c>
      <c r="L5014"/>
      <c r="M5014"/>
    </row>
    <row r="5015" spans="2:13" x14ac:dyDescent="0.35">
      <c r="B5015" s="6" t="s">
        <v>12284</v>
      </c>
      <c r="C5015" s="8">
        <v>0</v>
      </c>
      <c r="L5015"/>
      <c r="M5015"/>
    </row>
    <row r="5016" spans="2:13" x14ac:dyDescent="0.35">
      <c r="B5016" s="6" t="s">
        <v>18303</v>
      </c>
      <c r="C5016" s="8">
        <v>0</v>
      </c>
      <c r="L5016"/>
      <c r="M5016"/>
    </row>
    <row r="5017" spans="2:13" x14ac:dyDescent="0.35">
      <c r="B5017" s="6" t="s">
        <v>9818</v>
      </c>
      <c r="C5017" s="8">
        <v>0</v>
      </c>
      <c r="L5017"/>
      <c r="M5017"/>
    </row>
    <row r="5018" spans="2:13" x14ac:dyDescent="0.35">
      <c r="B5018" s="6" t="s">
        <v>18307</v>
      </c>
      <c r="C5018" s="8">
        <v>0</v>
      </c>
      <c r="L5018"/>
      <c r="M5018"/>
    </row>
    <row r="5019" spans="2:13" x14ac:dyDescent="0.35">
      <c r="B5019" s="6" t="s">
        <v>12286</v>
      </c>
      <c r="C5019" s="8">
        <v>0</v>
      </c>
      <c r="L5019"/>
      <c r="M5019"/>
    </row>
    <row r="5020" spans="2:13" x14ac:dyDescent="0.35">
      <c r="B5020" s="6" t="s">
        <v>18311</v>
      </c>
      <c r="C5020" s="8">
        <v>0</v>
      </c>
      <c r="L5020"/>
      <c r="M5020"/>
    </row>
    <row r="5021" spans="2:13" x14ac:dyDescent="0.35">
      <c r="B5021" s="6" t="s">
        <v>12287</v>
      </c>
      <c r="C5021" s="8">
        <v>0</v>
      </c>
      <c r="L5021"/>
      <c r="M5021"/>
    </row>
    <row r="5022" spans="2:13" x14ac:dyDescent="0.35">
      <c r="B5022" s="6" t="s">
        <v>18315</v>
      </c>
      <c r="C5022" s="8">
        <v>0</v>
      </c>
      <c r="L5022"/>
      <c r="M5022"/>
    </row>
    <row r="5023" spans="2:13" x14ac:dyDescent="0.35">
      <c r="B5023" s="6" t="s">
        <v>12288</v>
      </c>
      <c r="C5023" s="8">
        <v>0</v>
      </c>
      <c r="L5023"/>
      <c r="M5023"/>
    </row>
    <row r="5024" spans="2:13" x14ac:dyDescent="0.35">
      <c r="B5024" s="6" t="s">
        <v>18319</v>
      </c>
      <c r="C5024" s="8">
        <v>0</v>
      </c>
      <c r="L5024"/>
      <c r="M5024"/>
    </row>
    <row r="5025" spans="2:13" x14ac:dyDescent="0.35">
      <c r="B5025" s="6" t="s">
        <v>12289</v>
      </c>
      <c r="C5025" s="8">
        <v>0</v>
      </c>
      <c r="L5025"/>
      <c r="M5025"/>
    </row>
    <row r="5026" spans="2:13" x14ac:dyDescent="0.35">
      <c r="B5026" s="6" t="s">
        <v>18323</v>
      </c>
      <c r="C5026" s="8">
        <v>0</v>
      </c>
      <c r="L5026"/>
      <c r="M5026"/>
    </row>
    <row r="5027" spans="2:13" x14ac:dyDescent="0.35">
      <c r="B5027" s="6" t="s">
        <v>12290</v>
      </c>
      <c r="C5027" s="8">
        <v>0</v>
      </c>
      <c r="L5027"/>
      <c r="M5027"/>
    </row>
    <row r="5028" spans="2:13" x14ac:dyDescent="0.35">
      <c r="B5028" s="6" t="s">
        <v>18327</v>
      </c>
      <c r="C5028" s="8">
        <v>0</v>
      </c>
      <c r="L5028"/>
      <c r="M5028"/>
    </row>
    <row r="5029" spans="2:13" x14ac:dyDescent="0.35">
      <c r="B5029" s="6" t="s">
        <v>12291</v>
      </c>
      <c r="C5029" s="8">
        <v>0</v>
      </c>
      <c r="L5029"/>
      <c r="M5029"/>
    </row>
    <row r="5030" spans="2:13" x14ac:dyDescent="0.35">
      <c r="B5030" s="6" t="s">
        <v>18331</v>
      </c>
      <c r="C5030" s="8">
        <v>0</v>
      </c>
      <c r="L5030"/>
      <c r="M5030"/>
    </row>
    <row r="5031" spans="2:13" x14ac:dyDescent="0.35">
      <c r="B5031" s="6" t="s">
        <v>12292</v>
      </c>
      <c r="C5031" s="8">
        <v>0</v>
      </c>
      <c r="L5031"/>
      <c r="M5031"/>
    </row>
    <row r="5032" spans="2:13" x14ac:dyDescent="0.35">
      <c r="B5032" s="6" t="s">
        <v>18335</v>
      </c>
      <c r="C5032" s="8">
        <v>0</v>
      </c>
      <c r="L5032"/>
      <c r="M5032"/>
    </row>
    <row r="5033" spans="2:13" x14ac:dyDescent="0.35">
      <c r="B5033" s="6" t="s">
        <v>12293</v>
      </c>
      <c r="C5033" s="8">
        <v>0</v>
      </c>
      <c r="L5033"/>
      <c r="M5033"/>
    </row>
    <row r="5034" spans="2:13" x14ac:dyDescent="0.35">
      <c r="B5034" s="6" t="s">
        <v>18339</v>
      </c>
      <c r="C5034" s="8">
        <v>0</v>
      </c>
      <c r="L5034"/>
      <c r="M5034"/>
    </row>
    <row r="5035" spans="2:13" x14ac:dyDescent="0.35">
      <c r="B5035" s="6" t="s">
        <v>12294</v>
      </c>
      <c r="C5035" s="8">
        <v>0</v>
      </c>
      <c r="L5035"/>
      <c r="M5035"/>
    </row>
    <row r="5036" spans="2:13" x14ac:dyDescent="0.35">
      <c r="B5036" s="6" t="s">
        <v>18343</v>
      </c>
      <c r="C5036" s="8">
        <v>0</v>
      </c>
      <c r="L5036"/>
      <c r="M5036"/>
    </row>
    <row r="5037" spans="2:13" x14ac:dyDescent="0.35">
      <c r="B5037" s="6" t="s">
        <v>12295</v>
      </c>
      <c r="C5037" s="8">
        <v>0</v>
      </c>
      <c r="L5037"/>
      <c r="M5037"/>
    </row>
    <row r="5038" spans="2:13" x14ac:dyDescent="0.35">
      <c r="B5038" s="6" t="s">
        <v>18347</v>
      </c>
      <c r="C5038" s="8">
        <v>0</v>
      </c>
      <c r="L5038"/>
      <c r="M5038"/>
    </row>
    <row r="5039" spans="2:13" x14ac:dyDescent="0.35">
      <c r="B5039" s="6" t="s">
        <v>12296</v>
      </c>
      <c r="C5039" s="8">
        <v>0</v>
      </c>
      <c r="L5039"/>
      <c r="M5039"/>
    </row>
    <row r="5040" spans="2:13" x14ac:dyDescent="0.35">
      <c r="B5040" s="6" t="s">
        <v>18351</v>
      </c>
      <c r="C5040" s="8">
        <v>0</v>
      </c>
      <c r="L5040"/>
      <c r="M5040"/>
    </row>
    <row r="5041" spans="2:13" x14ac:dyDescent="0.35">
      <c r="B5041" s="6" t="s">
        <v>12297</v>
      </c>
      <c r="C5041" s="8">
        <v>0</v>
      </c>
      <c r="L5041"/>
      <c r="M5041"/>
    </row>
    <row r="5042" spans="2:13" x14ac:dyDescent="0.35">
      <c r="B5042" s="6" t="s">
        <v>18355</v>
      </c>
      <c r="C5042" s="8">
        <v>0</v>
      </c>
      <c r="L5042"/>
      <c r="M5042"/>
    </row>
    <row r="5043" spans="2:13" x14ac:dyDescent="0.35">
      <c r="B5043" s="6" t="s">
        <v>12298</v>
      </c>
      <c r="C5043" s="8">
        <v>0</v>
      </c>
      <c r="L5043"/>
      <c r="M5043"/>
    </row>
    <row r="5044" spans="2:13" x14ac:dyDescent="0.35">
      <c r="B5044" s="6" t="s">
        <v>18359</v>
      </c>
      <c r="C5044" s="8">
        <v>0</v>
      </c>
      <c r="L5044"/>
      <c r="M5044"/>
    </row>
    <row r="5045" spans="2:13" x14ac:dyDescent="0.35">
      <c r="B5045" s="6" t="s">
        <v>12299</v>
      </c>
      <c r="C5045" s="8">
        <v>0</v>
      </c>
      <c r="L5045"/>
      <c r="M5045"/>
    </row>
    <row r="5046" spans="2:13" x14ac:dyDescent="0.35">
      <c r="B5046" s="6" t="s">
        <v>18363</v>
      </c>
      <c r="C5046" s="8">
        <v>0</v>
      </c>
      <c r="L5046"/>
      <c r="M5046"/>
    </row>
    <row r="5047" spans="2:13" x14ac:dyDescent="0.35">
      <c r="B5047" s="6" t="s">
        <v>12300</v>
      </c>
      <c r="C5047" s="8">
        <v>0</v>
      </c>
      <c r="L5047"/>
      <c r="M5047"/>
    </row>
    <row r="5048" spans="2:13" x14ac:dyDescent="0.35">
      <c r="B5048" s="6" t="s">
        <v>18367</v>
      </c>
      <c r="C5048" s="8">
        <v>0</v>
      </c>
      <c r="L5048"/>
      <c r="M5048"/>
    </row>
    <row r="5049" spans="2:13" x14ac:dyDescent="0.35">
      <c r="B5049" s="6" t="s">
        <v>12301</v>
      </c>
      <c r="C5049" s="8">
        <v>0</v>
      </c>
      <c r="L5049"/>
      <c r="M5049"/>
    </row>
    <row r="5050" spans="2:13" x14ac:dyDescent="0.35">
      <c r="B5050" s="6" t="s">
        <v>18371</v>
      </c>
      <c r="C5050" s="8">
        <v>0</v>
      </c>
      <c r="L5050"/>
      <c r="M5050"/>
    </row>
    <row r="5051" spans="2:13" x14ac:dyDescent="0.35">
      <c r="B5051" s="6" t="s">
        <v>12302</v>
      </c>
      <c r="C5051" s="8">
        <v>0</v>
      </c>
      <c r="L5051"/>
      <c r="M5051"/>
    </row>
    <row r="5052" spans="2:13" x14ac:dyDescent="0.35">
      <c r="B5052" s="6" t="s">
        <v>18375</v>
      </c>
      <c r="C5052" s="8">
        <v>0</v>
      </c>
      <c r="L5052"/>
      <c r="M5052"/>
    </row>
    <row r="5053" spans="2:13" x14ac:dyDescent="0.35">
      <c r="B5053" s="6" t="s">
        <v>12303</v>
      </c>
      <c r="C5053" s="8">
        <v>0</v>
      </c>
      <c r="L5053"/>
      <c r="M5053"/>
    </row>
    <row r="5054" spans="2:13" x14ac:dyDescent="0.35">
      <c r="B5054" s="6" t="s">
        <v>18379</v>
      </c>
      <c r="C5054" s="8">
        <v>0</v>
      </c>
      <c r="L5054"/>
      <c r="M5054"/>
    </row>
    <row r="5055" spans="2:13" x14ac:dyDescent="0.35">
      <c r="B5055" s="6" t="s">
        <v>12304</v>
      </c>
      <c r="C5055" s="8">
        <v>0</v>
      </c>
      <c r="L5055"/>
      <c r="M5055"/>
    </row>
    <row r="5056" spans="2:13" x14ac:dyDescent="0.35">
      <c r="B5056" s="6" t="s">
        <v>18383</v>
      </c>
      <c r="C5056" s="8">
        <v>0</v>
      </c>
      <c r="L5056"/>
      <c r="M5056"/>
    </row>
    <row r="5057" spans="2:13" x14ac:dyDescent="0.35">
      <c r="B5057" s="6" t="s">
        <v>12305</v>
      </c>
      <c r="C5057" s="8">
        <v>0</v>
      </c>
      <c r="L5057"/>
      <c r="M5057"/>
    </row>
    <row r="5058" spans="2:13" x14ac:dyDescent="0.35">
      <c r="B5058" s="6" t="s">
        <v>9955</v>
      </c>
      <c r="C5058" s="8">
        <v>0</v>
      </c>
      <c r="L5058"/>
      <c r="M5058"/>
    </row>
    <row r="5059" spans="2:13" x14ac:dyDescent="0.35">
      <c r="B5059" s="6" t="s">
        <v>12306</v>
      </c>
      <c r="C5059" s="8">
        <v>0</v>
      </c>
      <c r="L5059"/>
      <c r="M5059"/>
    </row>
    <row r="5060" spans="2:13" x14ac:dyDescent="0.35">
      <c r="B5060" s="6" t="s">
        <v>18391</v>
      </c>
      <c r="C5060" s="8">
        <v>0</v>
      </c>
      <c r="L5060"/>
      <c r="M5060"/>
    </row>
    <row r="5061" spans="2:13" x14ac:dyDescent="0.35">
      <c r="B5061" s="6" t="s">
        <v>12307</v>
      </c>
      <c r="C5061" s="8">
        <v>0</v>
      </c>
      <c r="L5061"/>
      <c r="M5061"/>
    </row>
    <row r="5062" spans="2:13" x14ac:dyDescent="0.35">
      <c r="B5062" s="6" t="s">
        <v>18395</v>
      </c>
      <c r="C5062" s="8">
        <v>0</v>
      </c>
      <c r="L5062"/>
      <c r="M5062"/>
    </row>
    <row r="5063" spans="2:13" x14ac:dyDescent="0.35">
      <c r="B5063" s="6" t="s">
        <v>12308</v>
      </c>
      <c r="C5063" s="8">
        <v>0</v>
      </c>
      <c r="L5063"/>
      <c r="M5063"/>
    </row>
    <row r="5064" spans="2:13" x14ac:dyDescent="0.35">
      <c r="B5064" s="6" t="s">
        <v>18399</v>
      </c>
      <c r="C5064" s="8">
        <v>0</v>
      </c>
      <c r="L5064"/>
      <c r="M5064"/>
    </row>
    <row r="5065" spans="2:13" x14ac:dyDescent="0.35">
      <c r="B5065" s="6" t="s">
        <v>10026</v>
      </c>
      <c r="C5065" s="8">
        <v>0</v>
      </c>
      <c r="L5065"/>
      <c r="M5065"/>
    </row>
    <row r="5066" spans="2:13" x14ac:dyDescent="0.35">
      <c r="B5066" s="6" t="s">
        <v>18403</v>
      </c>
      <c r="C5066" s="8">
        <v>0</v>
      </c>
      <c r="L5066"/>
      <c r="M5066"/>
    </row>
    <row r="5067" spans="2:13" x14ac:dyDescent="0.35">
      <c r="B5067" s="6" t="s">
        <v>12310</v>
      </c>
      <c r="C5067" s="8">
        <v>0</v>
      </c>
      <c r="L5067"/>
      <c r="M5067"/>
    </row>
    <row r="5068" spans="2:13" x14ac:dyDescent="0.35">
      <c r="B5068" s="6" t="s">
        <v>18407</v>
      </c>
      <c r="C5068" s="8">
        <v>0</v>
      </c>
      <c r="L5068"/>
      <c r="M5068"/>
    </row>
    <row r="5069" spans="2:13" x14ac:dyDescent="0.35">
      <c r="B5069" s="6" t="s">
        <v>10027</v>
      </c>
      <c r="C5069" s="8">
        <v>0</v>
      </c>
      <c r="L5069"/>
      <c r="M5069"/>
    </row>
    <row r="5070" spans="2:13" x14ac:dyDescent="0.35">
      <c r="B5070" s="6" t="s">
        <v>18411</v>
      </c>
      <c r="C5070" s="8">
        <v>0</v>
      </c>
      <c r="L5070"/>
      <c r="M5070"/>
    </row>
    <row r="5071" spans="2:13" x14ac:dyDescent="0.35">
      <c r="B5071" s="6" t="s">
        <v>12312</v>
      </c>
      <c r="C5071" s="8">
        <v>0</v>
      </c>
      <c r="L5071"/>
      <c r="M5071"/>
    </row>
    <row r="5072" spans="2:13" x14ac:dyDescent="0.35">
      <c r="B5072" s="6" t="s">
        <v>18415</v>
      </c>
      <c r="C5072" s="8">
        <v>0</v>
      </c>
      <c r="L5072"/>
      <c r="M5072"/>
    </row>
    <row r="5073" spans="2:13" x14ac:dyDescent="0.35">
      <c r="B5073" s="6" t="s">
        <v>12313</v>
      </c>
      <c r="C5073" s="8">
        <v>0</v>
      </c>
      <c r="L5073"/>
      <c r="M5073"/>
    </row>
    <row r="5074" spans="2:13" x14ac:dyDescent="0.35">
      <c r="B5074" s="6" t="s">
        <v>18419</v>
      </c>
      <c r="C5074" s="8">
        <v>0</v>
      </c>
      <c r="L5074"/>
      <c r="M5074"/>
    </row>
    <row r="5075" spans="2:13" x14ac:dyDescent="0.35">
      <c r="B5075" s="6" t="s">
        <v>12314</v>
      </c>
      <c r="C5075" s="8">
        <v>0</v>
      </c>
      <c r="L5075"/>
      <c r="M5075"/>
    </row>
    <row r="5076" spans="2:13" x14ac:dyDescent="0.35">
      <c r="B5076" s="6" t="s">
        <v>18423</v>
      </c>
      <c r="C5076" s="8">
        <v>0</v>
      </c>
      <c r="L5076"/>
      <c r="M5076"/>
    </row>
    <row r="5077" spans="2:13" x14ac:dyDescent="0.35">
      <c r="B5077" s="6" t="s">
        <v>12315</v>
      </c>
      <c r="C5077" s="8">
        <v>0</v>
      </c>
      <c r="L5077"/>
      <c r="M5077"/>
    </row>
    <row r="5078" spans="2:13" x14ac:dyDescent="0.35">
      <c r="B5078" s="6" t="s">
        <v>18427</v>
      </c>
      <c r="C5078" s="8">
        <v>0</v>
      </c>
      <c r="L5078"/>
      <c r="M5078"/>
    </row>
    <row r="5079" spans="2:13" x14ac:dyDescent="0.35">
      <c r="B5079" s="6" t="s">
        <v>12316</v>
      </c>
      <c r="C5079" s="8">
        <v>0</v>
      </c>
      <c r="L5079"/>
      <c r="M5079"/>
    </row>
    <row r="5080" spans="2:13" x14ac:dyDescent="0.35">
      <c r="B5080" s="6" t="s">
        <v>18431</v>
      </c>
      <c r="C5080" s="8">
        <v>0</v>
      </c>
      <c r="L5080"/>
      <c r="M5080"/>
    </row>
    <row r="5081" spans="2:13" x14ac:dyDescent="0.35">
      <c r="B5081" s="6" t="s">
        <v>12317</v>
      </c>
      <c r="C5081" s="8">
        <v>0</v>
      </c>
      <c r="L5081"/>
      <c r="M5081"/>
    </row>
    <row r="5082" spans="2:13" x14ac:dyDescent="0.35">
      <c r="B5082" s="6" t="s">
        <v>18435</v>
      </c>
      <c r="C5082" s="8">
        <v>0</v>
      </c>
      <c r="L5082"/>
      <c r="M5082"/>
    </row>
    <row r="5083" spans="2:13" x14ac:dyDescent="0.35">
      <c r="B5083" s="6" t="s">
        <v>12318</v>
      </c>
      <c r="C5083" s="8">
        <v>0</v>
      </c>
      <c r="L5083"/>
      <c r="M5083"/>
    </row>
    <row r="5084" spans="2:13" x14ac:dyDescent="0.35">
      <c r="B5084" s="6" t="s">
        <v>18439</v>
      </c>
      <c r="C5084" s="8">
        <v>0</v>
      </c>
      <c r="L5084"/>
      <c r="M5084"/>
    </row>
    <row r="5085" spans="2:13" x14ac:dyDescent="0.35">
      <c r="B5085" s="6" t="s">
        <v>12319</v>
      </c>
      <c r="C5085" s="8">
        <v>0</v>
      </c>
      <c r="L5085"/>
      <c r="M5085"/>
    </row>
    <row r="5086" spans="2:13" x14ac:dyDescent="0.35">
      <c r="B5086" s="6" t="s">
        <v>18443</v>
      </c>
      <c r="C5086" s="8">
        <v>0</v>
      </c>
      <c r="L5086"/>
      <c r="M5086"/>
    </row>
    <row r="5087" spans="2:13" x14ac:dyDescent="0.35">
      <c r="B5087" s="6" t="s">
        <v>12320</v>
      </c>
      <c r="C5087" s="8">
        <v>0</v>
      </c>
      <c r="L5087"/>
      <c r="M5087"/>
    </row>
    <row r="5088" spans="2:13" x14ac:dyDescent="0.35">
      <c r="B5088" s="6" t="s">
        <v>18447</v>
      </c>
      <c r="C5088" s="8">
        <v>0</v>
      </c>
      <c r="L5088"/>
      <c r="M5088"/>
    </row>
    <row r="5089" spans="2:13" x14ac:dyDescent="0.35">
      <c r="B5089" s="6" t="s">
        <v>12321</v>
      </c>
      <c r="C5089" s="8">
        <v>0</v>
      </c>
      <c r="L5089"/>
      <c r="M5089"/>
    </row>
    <row r="5090" spans="2:13" x14ac:dyDescent="0.35">
      <c r="B5090" s="6" t="s">
        <v>18451</v>
      </c>
      <c r="C5090" s="8">
        <v>0</v>
      </c>
      <c r="L5090"/>
      <c r="M5090"/>
    </row>
    <row r="5091" spans="2:13" x14ac:dyDescent="0.35">
      <c r="B5091" s="6" t="s">
        <v>12322</v>
      </c>
      <c r="C5091" s="8">
        <v>0</v>
      </c>
      <c r="L5091"/>
      <c r="M5091"/>
    </row>
    <row r="5092" spans="2:13" x14ac:dyDescent="0.35">
      <c r="B5092" s="6" t="s">
        <v>18455</v>
      </c>
      <c r="C5092" s="8">
        <v>0</v>
      </c>
      <c r="L5092"/>
      <c r="M5092"/>
    </row>
    <row r="5093" spans="2:13" x14ac:dyDescent="0.35">
      <c r="B5093" s="6" t="s">
        <v>12323</v>
      </c>
      <c r="C5093" s="8">
        <v>0</v>
      </c>
      <c r="L5093"/>
      <c r="M5093"/>
    </row>
    <row r="5094" spans="2:13" x14ac:dyDescent="0.35">
      <c r="B5094" s="6" t="s">
        <v>18459</v>
      </c>
      <c r="C5094" s="8">
        <v>0</v>
      </c>
      <c r="L5094"/>
      <c r="M5094"/>
    </row>
    <row r="5095" spans="2:13" x14ac:dyDescent="0.35">
      <c r="B5095" s="6" t="s">
        <v>12324</v>
      </c>
      <c r="C5095" s="8">
        <v>0</v>
      </c>
      <c r="L5095"/>
      <c r="M5095"/>
    </row>
    <row r="5096" spans="2:13" x14ac:dyDescent="0.35">
      <c r="B5096" s="6" t="s">
        <v>9956</v>
      </c>
      <c r="C5096" s="8">
        <v>0</v>
      </c>
      <c r="L5096"/>
      <c r="M5096"/>
    </row>
    <row r="5097" spans="2:13" x14ac:dyDescent="0.35">
      <c r="B5097" s="6" t="s">
        <v>12325</v>
      </c>
      <c r="C5097" s="8">
        <v>0</v>
      </c>
      <c r="L5097"/>
      <c r="M5097"/>
    </row>
    <row r="5098" spans="2:13" x14ac:dyDescent="0.35">
      <c r="B5098" s="6" t="s">
        <v>18467</v>
      </c>
      <c r="C5098" s="8">
        <v>0</v>
      </c>
      <c r="L5098"/>
      <c r="M5098"/>
    </row>
    <row r="5099" spans="2:13" x14ac:dyDescent="0.35">
      <c r="B5099" s="6" t="s">
        <v>12326</v>
      </c>
      <c r="C5099" s="8">
        <v>0</v>
      </c>
      <c r="L5099"/>
      <c r="M5099"/>
    </row>
    <row r="5100" spans="2:13" x14ac:dyDescent="0.35">
      <c r="B5100" s="6" t="s">
        <v>18471</v>
      </c>
      <c r="C5100" s="8">
        <v>0</v>
      </c>
      <c r="L5100"/>
      <c r="M5100"/>
    </row>
    <row r="5101" spans="2:13" x14ac:dyDescent="0.35">
      <c r="B5101" s="6" t="s">
        <v>12327</v>
      </c>
      <c r="C5101" s="8">
        <v>0</v>
      </c>
      <c r="L5101"/>
      <c r="M5101"/>
    </row>
    <row r="5102" spans="2:13" x14ac:dyDescent="0.35">
      <c r="B5102" s="6" t="s">
        <v>18475</v>
      </c>
      <c r="C5102" s="8">
        <v>0</v>
      </c>
      <c r="L5102"/>
      <c r="M5102"/>
    </row>
    <row r="5103" spans="2:13" x14ac:dyDescent="0.35">
      <c r="B5103" s="6" t="s">
        <v>12328</v>
      </c>
      <c r="C5103" s="8">
        <v>0</v>
      </c>
      <c r="L5103"/>
      <c r="M5103"/>
    </row>
    <row r="5104" spans="2:13" x14ac:dyDescent="0.35">
      <c r="B5104" s="6" t="s">
        <v>18479</v>
      </c>
      <c r="C5104" s="8">
        <v>0</v>
      </c>
      <c r="L5104"/>
      <c r="M5104"/>
    </row>
    <row r="5105" spans="2:13" x14ac:dyDescent="0.35">
      <c r="B5105" s="6" t="s">
        <v>12329</v>
      </c>
      <c r="C5105" s="8">
        <v>0</v>
      </c>
      <c r="L5105"/>
      <c r="M5105"/>
    </row>
    <row r="5106" spans="2:13" x14ac:dyDescent="0.35">
      <c r="B5106" s="6" t="s">
        <v>18483</v>
      </c>
      <c r="C5106" s="8">
        <v>0</v>
      </c>
      <c r="L5106"/>
      <c r="M5106"/>
    </row>
    <row r="5107" spans="2:13" x14ac:dyDescent="0.35">
      <c r="B5107" s="6" t="s">
        <v>12330</v>
      </c>
      <c r="C5107" s="8">
        <v>0</v>
      </c>
      <c r="L5107"/>
      <c r="M5107"/>
    </row>
    <row r="5108" spans="2:13" x14ac:dyDescent="0.35">
      <c r="B5108" s="6" t="s">
        <v>18487</v>
      </c>
      <c r="C5108" s="8">
        <v>0</v>
      </c>
      <c r="L5108"/>
      <c r="M5108"/>
    </row>
    <row r="5109" spans="2:13" x14ac:dyDescent="0.35">
      <c r="B5109" s="6" t="s">
        <v>12331</v>
      </c>
      <c r="C5109" s="8">
        <v>0</v>
      </c>
      <c r="L5109"/>
      <c r="M5109"/>
    </row>
    <row r="5110" spans="2:13" x14ac:dyDescent="0.35">
      <c r="B5110" s="6" t="s">
        <v>10190</v>
      </c>
      <c r="C5110" s="8">
        <v>0</v>
      </c>
      <c r="L5110"/>
      <c r="M5110"/>
    </row>
    <row r="5111" spans="2:13" x14ac:dyDescent="0.35">
      <c r="B5111" s="6" t="s">
        <v>12332</v>
      </c>
      <c r="C5111" s="8">
        <v>0</v>
      </c>
      <c r="L5111"/>
      <c r="M5111"/>
    </row>
    <row r="5112" spans="2:13" x14ac:dyDescent="0.35">
      <c r="B5112" s="6" t="s">
        <v>18495</v>
      </c>
      <c r="C5112" s="8">
        <v>0</v>
      </c>
      <c r="L5112"/>
      <c r="M5112"/>
    </row>
    <row r="5113" spans="2:13" x14ac:dyDescent="0.35">
      <c r="B5113" s="6" t="s">
        <v>12333</v>
      </c>
      <c r="C5113" s="8">
        <v>0</v>
      </c>
      <c r="L5113"/>
      <c r="M5113"/>
    </row>
    <row r="5114" spans="2:13" x14ac:dyDescent="0.35">
      <c r="B5114" s="6" t="s">
        <v>10240</v>
      </c>
      <c r="C5114" s="8">
        <v>0</v>
      </c>
      <c r="L5114"/>
      <c r="M5114"/>
    </row>
    <row r="5115" spans="2:13" x14ac:dyDescent="0.35">
      <c r="B5115" s="6" t="s">
        <v>12334</v>
      </c>
      <c r="C5115" s="8">
        <v>0</v>
      </c>
      <c r="L5115"/>
      <c r="M5115"/>
    </row>
    <row r="5116" spans="2:13" x14ac:dyDescent="0.35">
      <c r="B5116" s="6" t="s">
        <v>18503</v>
      </c>
      <c r="C5116" s="8">
        <v>0</v>
      </c>
      <c r="L5116"/>
      <c r="M5116"/>
    </row>
    <row r="5117" spans="2:13" x14ac:dyDescent="0.35">
      <c r="B5117" s="6" t="s">
        <v>12335</v>
      </c>
      <c r="C5117" s="8">
        <v>0</v>
      </c>
      <c r="L5117"/>
      <c r="M5117"/>
    </row>
    <row r="5118" spans="2:13" x14ac:dyDescent="0.35">
      <c r="B5118" s="6" t="s">
        <v>18507</v>
      </c>
      <c r="C5118" s="8">
        <v>0</v>
      </c>
      <c r="L5118"/>
      <c r="M5118"/>
    </row>
    <row r="5119" spans="2:13" x14ac:dyDescent="0.35">
      <c r="B5119" s="6" t="s">
        <v>12336</v>
      </c>
      <c r="C5119" s="8">
        <v>0</v>
      </c>
      <c r="L5119"/>
      <c r="M5119"/>
    </row>
    <row r="5120" spans="2:13" x14ac:dyDescent="0.35">
      <c r="B5120" s="6" t="s">
        <v>10241</v>
      </c>
      <c r="C5120" s="8">
        <v>0</v>
      </c>
      <c r="L5120"/>
      <c r="M5120"/>
    </row>
    <row r="5121" spans="2:13" x14ac:dyDescent="0.35">
      <c r="B5121" s="6" t="s">
        <v>12337</v>
      </c>
      <c r="C5121" s="8">
        <v>0</v>
      </c>
      <c r="L5121"/>
      <c r="M5121"/>
    </row>
    <row r="5122" spans="2:13" x14ac:dyDescent="0.35">
      <c r="B5122" s="6" t="s">
        <v>18515</v>
      </c>
      <c r="C5122" s="8">
        <v>0</v>
      </c>
      <c r="L5122"/>
      <c r="M5122"/>
    </row>
    <row r="5123" spans="2:13" x14ac:dyDescent="0.35">
      <c r="B5123" s="6" t="s">
        <v>12338</v>
      </c>
      <c r="C5123" s="8">
        <v>0</v>
      </c>
      <c r="L5123"/>
      <c r="M5123"/>
    </row>
    <row r="5124" spans="2:13" x14ac:dyDescent="0.35">
      <c r="B5124" s="6" t="s">
        <v>18519</v>
      </c>
      <c r="C5124" s="8">
        <v>0</v>
      </c>
      <c r="L5124"/>
      <c r="M5124"/>
    </row>
    <row r="5125" spans="2:13" x14ac:dyDescent="0.35">
      <c r="B5125" s="6" t="s">
        <v>12339</v>
      </c>
      <c r="C5125" s="8">
        <v>0</v>
      </c>
      <c r="L5125"/>
      <c r="M5125"/>
    </row>
    <row r="5126" spans="2:13" x14ac:dyDescent="0.35">
      <c r="B5126" s="6" t="s">
        <v>18523</v>
      </c>
      <c r="C5126" s="8">
        <v>0</v>
      </c>
      <c r="L5126"/>
      <c r="M5126"/>
    </row>
    <row r="5127" spans="2:13" x14ac:dyDescent="0.35">
      <c r="B5127" s="6" t="s">
        <v>12340</v>
      </c>
      <c r="C5127" s="8">
        <v>0</v>
      </c>
      <c r="L5127"/>
      <c r="M5127"/>
    </row>
    <row r="5128" spans="2:13" x14ac:dyDescent="0.35">
      <c r="B5128" s="6" t="s">
        <v>18527</v>
      </c>
      <c r="C5128" s="8">
        <v>0</v>
      </c>
      <c r="L5128"/>
      <c r="M5128"/>
    </row>
    <row r="5129" spans="2:13" x14ac:dyDescent="0.35">
      <c r="B5129" s="6" t="s">
        <v>12341</v>
      </c>
      <c r="C5129" s="8">
        <v>0</v>
      </c>
      <c r="L5129"/>
      <c r="M5129"/>
    </row>
    <row r="5130" spans="2:13" x14ac:dyDescent="0.35">
      <c r="B5130" s="6" t="s">
        <v>18531</v>
      </c>
      <c r="C5130" s="8">
        <v>0</v>
      </c>
      <c r="L5130"/>
      <c r="M5130"/>
    </row>
    <row r="5131" spans="2:13" x14ac:dyDescent="0.35">
      <c r="B5131" s="6" t="s">
        <v>12342</v>
      </c>
      <c r="C5131" s="8">
        <v>0</v>
      </c>
      <c r="L5131"/>
      <c r="M5131"/>
    </row>
    <row r="5132" spans="2:13" x14ac:dyDescent="0.35">
      <c r="B5132" s="6" t="s">
        <v>9957</v>
      </c>
      <c r="C5132" s="8">
        <v>0</v>
      </c>
      <c r="L5132"/>
      <c r="M5132"/>
    </row>
    <row r="5133" spans="2:13" x14ac:dyDescent="0.35">
      <c r="B5133" s="6" t="s">
        <v>12343</v>
      </c>
      <c r="C5133" s="8">
        <v>0</v>
      </c>
      <c r="L5133"/>
      <c r="M5133"/>
    </row>
    <row r="5134" spans="2:13" x14ac:dyDescent="0.35">
      <c r="B5134" s="6" t="s">
        <v>18539</v>
      </c>
      <c r="C5134" s="8">
        <v>0</v>
      </c>
      <c r="L5134"/>
      <c r="M5134"/>
    </row>
    <row r="5135" spans="2:13" x14ac:dyDescent="0.35">
      <c r="B5135" s="6" t="s">
        <v>12344</v>
      </c>
      <c r="C5135" s="8">
        <v>0</v>
      </c>
      <c r="L5135"/>
      <c r="M5135"/>
    </row>
    <row r="5136" spans="2:13" x14ac:dyDescent="0.35">
      <c r="B5136" s="6" t="s">
        <v>18543</v>
      </c>
      <c r="C5136" s="8">
        <v>0</v>
      </c>
      <c r="L5136"/>
      <c r="M5136"/>
    </row>
    <row r="5137" spans="2:13" x14ac:dyDescent="0.35">
      <c r="B5137" s="6" t="s">
        <v>12345</v>
      </c>
      <c r="C5137" s="8">
        <v>0</v>
      </c>
      <c r="L5137"/>
      <c r="M5137"/>
    </row>
    <row r="5138" spans="2:13" x14ac:dyDescent="0.35">
      <c r="B5138" s="6" t="s">
        <v>18547</v>
      </c>
      <c r="C5138" s="8">
        <v>0</v>
      </c>
      <c r="L5138"/>
      <c r="M5138"/>
    </row>
    <row r="5139" spans="2:13" x14ac:dyDescent="0.35">
      <c r="B5139" s="6" t="s">
        <v>12346</v>
      </c>
      <c r="C5139" s="8">
        <v>0</v>
      </c>
      <c r="L5139"/>
      <c r="M5139"/>
    </row>
    <row r="5140" spans="2:13" x14ac:dyDescent="0.35">
      <c r="B5140" s="6" t="s">
        <v>18551</v>
      </c>
      <c r="C5140" s="8">
        <v>0</v>
      </c>
      <c r="L5140"/>
      <c r="M5140"/>
    </row>
    <row r="5141" spans="2:13" x14ac:dyDescent="0.35">
      <c r="B5141" s="6" t="s">
        <v>12347</v>
      </c>
      <c r="C5141" s="8">
        <v>0</v>
      </c>
      <c r="L5141"/>
      <c r="M5141"/>
    </row>
    <row r="5142" spans="2:13" x14ac:dyDescent="0.35">
      <c r="B5142" s="6" t="s">
        <v>18555</v>
      </c>
      <c r="C5142" s="8">
        <v>0</v>
      </c>
      <c r="L5142"/>
      <c r="M5142"/>
    </row>
    <row r="5143" spans="2:13" x14ac:dyDescent="0.35">
      <c r="B5143" s="6" t="s">
        <v>12348</v>
      </c>
      <c r="C5143" s="8">
        <v>0</v>
      </c>
      <c r="L5143"/>
      <c r="M5143"/>
    </row>
    <row r="5144" spans="2:13" x14ac:dyDescent="0.35">
      <c r="B5144" s="6" t="s">
        <v>10191</v>
      </c>
      <c r="C5144" s="8">
        <v>0</v>
      </c>
      <c r="L5144"/>
      <c r="M5144"/>
    </row>
    <row r="5145" spans="2:13" x14ac:dyDescent="0.35">
      <c r="B5145" s="6" t="s">
        <v>12349</v>
      </c>
      <c r="C5145" s="8">
        <v>0</v>
      </c>
      <c r="L5145"/>
      <c r="M5145"/>
    </row>
    <row r="5146" spans="2:13" x14ac:dyDescent="0.35">
      <c r="B5146" s="6" t="s">
        <v>18563</v>
      </c>
      <c r="C5146" s="8">
        <v>0</v>
      </c>
      <c r="L5146"/>
      <c r="M5146"/>
    </row>
    <row r="5147" spans="2:13" x14ac:dyDescent="0.35">
      <c r="B5147" s="6" t="s">
        <v>12350</v>
      </c>
      <c r="C5147" s="8">
        <v>0</v>
      </c>
      <c r="L5147"/>
      <c r="M5147"/>
    </row>
    <row r="5148" spans="2:13" x14ac:dyDescent="0.35">
      <c r="B5148" s="6" t="s">
        <v>18567</v>
      </c>
      <c r="C5148" s="8">
        <v>0</v>
      </c>
      <c r="L5148"/>
      <c r="M5148"/>
    </row>
    <row r="5149" spans="2:13" x14ac:dyDescent="0.35">
      <c r="B5149" s="6" t="s">
        <v>12351</v>
      </c>
      <c r="C5149" s="8">
        <v>0</v>
      </c>
      <c r="L5149"/>
      <c r="M5149"/>
    </row>
    <row r="5150" spans="2:13" x14ac:dyDescent="0.35">
      <c r="B5150" s="6" t="s">
        <v>18571</v>
      </c>
      <c r="C5150" s="8">
        <v>0</v>
      </c>
      <c r="L5150"/>
      <c r="M5150"/>
    </row>
    <row r="5151" spans="2:13" x14ac:dyDescent="0.35">
      <c r="B5151" s="6" t="s">
        <v>12352</v>
      </c>
      <c r="C5151" s="8">
        <v>0</v>
      </c>
      <c r="L5151"/>
      <c r="M5151"/>
    </row>
    <row r="5152" spans="2:13" x14ac:dyDescent="0.35">
      <c r="B5152" s="6" t="s">
        <v>18575</v>
      </c>
      <c r="C5152" s="8">
        <v>0</v>
      </c>
      <c r="L5152"/>
      <c r="M5152"/>
    </row>
    <row r="5153" spans="2:13" x14ac:dyDescent="0.35">
      <c r="B5153" s="6" t="s">
        <v>12353</v>
      </c>
      <c r="C5153" s="8">
        <v>0</v>
      </c>
      <c r="L5153"/>
      <c r="M5153"/>
    </row>
    <row r="5154" spans="2:13" x14ac:dyDescent="0.35">
      <c r="B5154" s="6" t="s">
        <v>18579</v>
      </c>
      <c r="C5154" s="8">
        <v>0</v>
      </c>
      <c r="L5154"/>
      <c r="M5154"/>
    </row>
    <row r="5155" spans="2:13" x14ac:dyDescent="0.35">
      <c r="B5155" s="6" t="s">
        <v>12354</v>
      </c>
      <c r="C5155" s="8">
        <v>0</v>
      </c>
      <c r="L5155"/>
      <c r="M5155"/>
    </row>
    <row r="5156" spans="2:13" x14ac:dyDescent="0.35">
      <c r="B5156" s="6" t="s">
        <v>18583</v>
      </c>
      <c r="C5156" s="8">
        <v>0</v>
      </c>
      <c r="L5156"/>
      <c r="M5156"/>
    </row>
    <row r="5157" spans="2:13" x14ac:dyDescent="0.35">
      <c r="B5157" s="6" t="s">
        <v>12355</v>
      </c>
      <c r="C5157" s="8">
        <v>0</v>
      </c>
      <c r="L5157"/>
      <c r="M5157"/>
    </row>
    <row r="5158" spans="2:13" x14ac:dyDescent="0.35">
      <c r="B5158" s="6" t="s">
        <v>10195</v>
      </c>
      <c r="C5158" s="8">
        <v>0</v>
      </c>
      <c r="L5158"/>
      <c r="M5158"/>
    </row>
    <row r="5159" spans="2:13" x14ac:dyDescent="0.35">
      <c r="B5159" s="6" t="s">
        <v>12356</v>
      </c>
      <c r="C5159" s="8">
        <v>0</v>
      </c>
      <c r="L5159"/>
      <c r="M5159"/>
    </row>
    <row r="5160" spans="2:13" x14ac:dyDescent="0.35">
      <c r="B5160" s="6" t="s">
        <v>18591</v>
      </c>
      <c r="C5160" s="8">
        <v>0</v>
      </c>
      <c r="L5160"/>
      <c r="M5160"/>
    </row>
    <row r="5161" spans="2:13" x14ac:dyDescent="0.35">
      <c r="B5161" s="6" t="s">
        <v>12357</v>
      </c>
      <c r="C5161" s="8">
        <v>0</v>
      </c>
      <c r="L5161"/>
      <c r="M5161"/>
    </row>
    <row r="5162" spans="2:13" x14ac:dyDescent="0.35">
      <c r="B5162" s="6" t="s">
        <v>18595</v>
      </c>
      <c r="C5162" s="8">
        <v>0</v>
      </c>
      <c r="L5162"/>
      <c r="M5162"/>
    </row>
    <row r="5163" spans="2:13" x14ac:dyDescent="0.35">
      <c r="B5163" s="6" t="s">
        <v>9820</v>
      </c>
      <c r="C5163" s="8">
        <v>0</v>
      </c>
      <c r="L5163"/>
      <c r="M5163"/>
    </row>
    <row r="5164" spans="2:13" x14ac:dyDescent="0.35">
      <c r="B5164" s="6" t="s">
        <v>18599</v>
      </c>
      <c r="C5164" s="8">
        <v>0</v>
      </c>
      <c r="L5164"/>
      <c r="M5164"/>
    </row>
    <row r="5165" spans="2:13" x14ac:dyDescent="0.35">
      <c r="B5165" s="6" t="s">
        <v>12359</v>
      </c>
      <c r="C5165" s="8">
        <v>0</v>
      </c>
      <c r="L5165"/>
      <c r="M5165"/>
    </row>
    <row r="5166" spans="2:13" x14ac:dyDescent="0.35">
      <c r="B5166" s="6" t="s">
        <v>18603</v>
      </c>
      <c r="C5166" s="8">
        <v>0</v>
      </c>
      <c r="L5166"/>
      <c r="M5166"/>
    </row>
    <row r="5167" spans="2:13" x14ac:dyDescent="0.35">
      <c r="B5167" s="6" t="s">
        <v>10028</v>
      </c>
      <c r="C5167" s="8">
        <v>0</v>
      </c>
      <c r="L5167"/>
      <c r="M5167"/>
    </row>
    <row r="5168" spans="2:13" x14ac:dyDescent="0.35">
      <c r="B5168" s="6" t="s">
        <v>18607</v>
      </c>
      <c r="C5168" s="8">
        <v>0</v>
      </c>
      <c r="L5168"/>
      <c r="M5168"/>
    </row>
    <row r="5169" spans="2:13" x14ac:dyDescent="0.35">
      <c r="B5169" s="6" t="s">
        <v>12361</v>
      </c>
      <c r="C5169" s="8">
        <v>0</v>
      </c>
      <c r="L5169"/>
      <c r="M5169"/>
    </row>
    <row r="5170" spans="2:13" x14ac:dyDescent="0.35">
      <c r="B5170" s="6" t="s">
        <v>18611</v>
      </c>
      <c r="C5170" s="8">
        <v>0</v>
      </c>
      <c r="L5170"/>
      <c r="M5170"/>
    </row>
    <row r="5171" spans="2:13" x14ac:dyDescent="0.35">
      <c r="B5171" s="6" t="s">
        <v>12362</v>
      </c>
      <c r="C5171" s="8">
        <v>0</v>
      </c>
      <c r="L5171"/>
      <c r="M5171"/>
    </row>
    <row r="5172" spans="2:13" x14ac:dyDescent="0.35">
      <c r="B5172" s="6" t="s">
        <v>18615</v>
      </c>
      <c r="C5172" s="8">
        <v>0</v>
      </c>
      <c r="L5172"/>
      <c r="M5172"/>
    </row>
    <row r="5173" spans="2:13" x14ac:dyDescent="0.35">
      <c r="B5173" s="6" t="s">
        <v>12363</v>
      </c>
      <c r="C5173" s="8">
        <v>0</v>
      </c>
      <c r="L5173"/>
      <c r="M5173"/>
    </row>
    <row r="5174" spans="2:13" x14ac:dyDescent="0.35">
      <c r="B5174" s="6" t="s">
        <v>18619</v>
      </c>
      <c r="C5174" s="8">
        <v>0</v>
      </c>
      <c r="L5174"/>
      <c r="M5174"/>
    </row>
    <row r="5175" spans="2:13" x14ac:dyDescent="0.35">
      <c r="B5175" s="6" t="s">
        <v>12364</v>
      </c>
      <c r="C5175" s="8">
        <v>0</v>
      </c>
      <c r="L5175"/>
      <c r="M5175"/>
    </row>
    <row r="5176" spans="2:13" x14ac:dyDescent="0.35">
      <c r="B5176" s="6" t="s">
        <v>18623</v>
      </c>
      <c r="C5176" s="8">
        <v>0</v>
      </c>
      <c r="L5176"/>
      <c r="M5176"/>
    </row>
    <row r="5177" spans="2:13" x14ac:dyDescent="0.35">
      <c r="B5177" s="6" t="s">
        <v>12365</v>
      </c>
      <c r="C5177" s="8">
        <v>0</v>
      </c>
      <c r="L5177"/>
      <c r="M5177"/>
    </row>
    <row r="5178" spans="2:13" x14ac:dyDescent="0.35">
      <c r="B5178" s="6" t="s">
        <v>18627</v>
      </c>
      <c r="C5178" s="8">
        <v>0</v>
      </c>
      <c r="L5178"/>
      <c r="M5178"/>
    </row>
    <row r="5179" spans="2:13" x14ac:dyDescent="0.35">
      <c r="B5179" s="6" t="s">
        <v>12366</v>
      </c>
      <c r="C5179" s="8">
        <v>0</v>
      </c>
      <c r="L5179"/>
      <c r="M5179"/>
    </row>
    <row r="5180" spans="2:13" x14ac:dyDescent="0.35">
      <c r="B5180" s="6" t="s">
        <v>18631</v>
      </c>
      <c r="C5180" s="8">
        <v>0</v>
      </c>
      <c r="L5180"/>
      <c r="M5180"/>
    </row>
    <row r="5181" spans="2:13" x14ac:dyDescent="0.35">
      <c r="B5181" s="6" t="s">
        <v>12367</v>
      </c>
      <c r="C5181" s="8">
        <v>0</v>
      </c>
      <c r="L5181"/>
      <c r="M5181"/>
    </row>
    <row r="5182" spans="2:13" x14ac:dyDescent="0.35">
      <c r="B5182" s="6" t="s">
        <v>18635</v>
      </c>
      <c r="C5182" s="8">
        <v>0</v>
      </c>
      <c r="L5182"/>
      <c r="M5182"/>
    </row>
    <row r="5183" spans="2:13" x14ac:dyDescent="0.35">
      <c r="B5183" s="6" t="s">
        <v>12368</v>
      </c>
      <c r="C5183" s="8">
        <v>0</v>
      </c>
      <c r="L5183"/>
      <c r="M5183"/>
    </row>
    <row r="5184" spans="2:13" x14ac:dyDescent="0.35">
      <c r="B5184" s="6" t="s">
        <v>18639</v>
      </c>
      <c r="C5184" s="8">
        <v>0</v>
      </c>
      <c r="L5184"/>
      <c r="M5184"/>
    </row>
    <row r="5185" spans="2:13" x14ac:dyDescent="0.35">
      <c r="B5185" s="6" t="s">
        <v>12369</v>
      </c>
      <c r="C5185" s="8">
        <v>0</v>
      </c>
      <c r="L5185"/>
      <c r="M5185"/>
    </row>
    <row r="5186" spans="2:13" x14ac:dyDescent="0.35">
      <c r="B5186" s="6" t="s">
        <v>18643</v>
      </c>
      <c r="C5186" s="8">
        <v>0</v>
      </c>
      <c r="L5186"/>
      <c r="M5186"/>
    </row>
    <row r="5187" spans="2:13" x14ac:dyDescent="0.35">
      <c r="B5187" s="6" t="s">
        <v>12370</v>
      </c>
      <c r="C5187" s="8">
        <v>0</v>
      </c>
      <c r="L5187"/>
      <c r="M5187"/>
    </row>
    <row r="5188" spans="2:13" x14ac:dyDescent="0.35">
      <c r="B5188" s="6" t="s">
        <v>18647</v>
      </c>
      <c r="C5188" s="8">
        <v>0</v>
      </c>
      <c r="L5188"/>
      <c r="M5188"/>
    </row>
    <row r="5189" spans="2:13" x14ac:dyDescent="0.35">
      <c r="B5189" s="6" t="s">
        <v>12371</v>
      </c>
      <c r="C5189" s="8">
        <v>0</v>
      </c>
      <c r="L5189"/>
      <c r="M5189"/>
    </row>
    <row r="5190" spans="2:13" x14ac:dyDescent="0.35">
      <c r="B5190" s="6" t="s">
        <v>18651</v>
      </c>
      <c r="C5190" s="8">
        <v>0</v>
      </c>
      <c r="L5190"/>
      <c r="M5190"/>
    </row>
    <row r="5191" spans="2:13" x14ac:dyDescent="0.35">
      <c r="B5191" s="6" t="s">
        <v>12372</v>
      </c>
      <c r="C5191" s="8">
        <v>0</v>
      </c>
      <c r="L5191"/>
      <c r="M5191"/>
    </row>
    <row r="5192" spans="2:13" x14ac:dyDescent="0.35">
      <c r="B5192" s="6" t="s">
        <v>10197</v>
      </c>
      <c r="C5192" s="8">
        <v>0</v>
      </c>
      <c r="L5192"/>
      <c r="M5192"/>
    </row>
    <row r="5193" spans="2:13" x14ac:dyDescent="0.35">
      <c r="B5193" s="6" t="s">
        <v>12373</v>
      </c>
      <c r="C5193" s="8">
        <v>0</v>
      </c>
      <c r="L5193"/>
      <c r="M5193"/>
    </row>
    <row r="5194" spans="2:13" x14ac:dyDescent="0.35">
      <c r="B5194" s="6" t="s">
        <v>18659</v>
      </c>
      <c r="C5194" s="8">
        <v>0</v>
      </c>
      <c r="L5194"/>
      <c r="M5194"/>
    </row>
    <row r="5195" spans="2:13" x14ac:dyDescent="0.35">
      <c r="B5195" s="6" t="s">
        <v>12374</v>
      </c>
      <c r="C5195" s="8">
        <v>0</v>
      </c>
      <c r="L5195"/>
      <c r="M5195"/>
    </row>
    <row r="5196" spans="2:13" x14ac:dyDescent="0.35">
      <c r="B5196" s="6" t="s">
        <v>18692</v>
      </c>
      <c r="C5196" s="8">
        <v>0</v>
      </c>
      <c r="L5196"/>
      <c r="M5196"/>
    </row>
    <row r="5197" spans="2:13" x14ac:dyDescent="0.35">
      <c r="B5197" s="6" t="s">
        <v>10029</v>
      </c>
      <c r="C5197" s="8">
        <v>0</v>
      </c>
      <c r="L5197"/>
      <c r="M5197"/>
    </row>
    <row r="5198" spans="2:13" x14ac:dyDescent="0.35">
      <c r="B5198" s="6" t="s">
        <v>18696</v>
      </c>
      <c r="C5198" s="8">
        <v>0</v>
      </c>
      <c r="L5198"/>
      <c r="M5198"/>
    </row>
    <row r="5199" spans="2:13" x14ac:dyDescent="0.35">
      <c r="B5199" s="6" t="s">
        <v>12376</v>
      </c>
      <c r="C5199" s="8">
        <v>0</v>
      </c>
      <c r="L5199"/>
      <c r="M5199"/>
    </row>
    <row r="5200" spans="2:13" x14ac:dyDescent="0.35">
      <c r="B5200" s="6" t="s">
        <v>18700</v>
      </c>
      <c r="C5200" s="8">
        <v>0</v>
      </c>
      <c r="L5200"/>
      <c r="M5200"/>
    </row>
    <row r="5201" spans="2:13" x14ac:dyDescent="0.35">
      <c r="B5201" s="6" t="s">
        <v>12377</v>
      </c>
      <c r="C5201" s="8">
        <v>0</v>
      </c>
      <c r="L5201"/>
      <c r="M5201"/>
    </row>
    <row r="5202" spans="2:13" x14ac:dyDescent="0.35">
      <c r="B5202" s="6" t="s">
        <v>18704</v>
      </c>
      <c r="C5202" s="8">
        <v>0</v>
      </c>
      <c r="L5202"/>
      <c r="M5202"/>
    </row>
    <row r="5203" spans="2:13" x14ac:dyDescent="0.35">
      <c r="B5203" s="6" t="s">
        <v>12378</v>
      </c>
      <c r="C5203" s="8">
        <v>0</v>
      </c>
      <c r="L5203"/>
      <c r="M5203"/>
    </row>
    <row r="5204" spans="2:13" x14ac:dyDescent="0.35">
      <c r="B5204" s="6" t="s">
        <v>18708</v>
      </c>
      <c r="C5204" s="8">
        <v>0</v>
      </c>
      <c r="L5204"/>
      <c r="M5204"/>
    </row>
    <row r="5205" spans="2:13" x14ac:dyDescent="0.35">
      <c r="B5205" s="6" t="s">
        <v>12379</v>
      </c>
      <c r="C5205" s="8">
        <v>0</v>
      </c>
      <c r="L5205"/>
      <c r="M5205"/>
    </row>
    <row r="5206" spans="2:13" x14ac:dyDescent="0.35">
      <c r="B5206" s="6" t="s">
        <v>18712</v>
      </c>
      <c r="C5206" s="8">
        <v>0</v>
      </c>
      <c r="L5206"/>
      <c r="M5206"/>
    </row>
    <row r="5207" spans="2:13" x14ac:dyDescent="0.35">
      <c r="B5207" s="6" t="s">
        <v>12380</v>
      </c>
      <c r="C5207" s="8">
        <v>0</v>
      </c>
      <c r="L5207"/>
      <c r="M5207"/>
    </row>
    <row r="5208" spans="2:13" x14ac:dyDescent="0.35">
      <c r="B5208" s="6" t="s">
        <v>10257</v>
      </c>
      <c r="C5208" s="8">
        <v>0</v>
      </c>
      <c r="L5208"/>
      <c r="M5208"/>
    </row>
    <row r="5209" spans="2:13" x14ac:dyDescent="0.35">
      <c r="B5209" s="6" t="s">
        <v>12381</v>
      </c>
      <c r="C5209" s="8">
        <v>0</v>
      </c>
      <c r="L5209"/>
      <c r="M5209"/>
    </row>
    <row r="5210" spans="2:13" x14ac:dyDescent="0.35">
      <c r="B5210" s="6" t="s">
        <v>18720</v>
      </c>
      <c r="C5210" s="8">
        <v>0</v>
      </c>
      <c r="L5210"/>
      <c r="M5210"/>
    </row>
    <row r="5211" spans="2:13" x14ac:dyDescent="0.35">
      <c r="B5211" s="6" t="s">
        <v>12382</v>
      </c>
      <c r="C5211" s="8">
        <v>0</v>
      </c>
      <c r="L5211"/>
      <c r="M5211"/>
    </row>
    <row r="5212" spans="2:13" x14ac:dyDescent="0.35">
      <c r="B5212" s="6" t="s">
        <v>18724</v>
      </c>
      <c r="C5212" s="8">
        <v>0</v>
      </c>
      <c r="L5212"/>
      <c r="M5212"/>
    </row>
    <row r="5213" spans="2:13" x14ac:dyDescent="0.35">
      <c r="B5213" s="6" t="s">
        <v>12383</v>
      </c>
      <c r="C5213" s="8">
        <v>0</v>
      </c>
      <c r="L5213"/>
      <c r="M5213"/>
    </row>
    <row r="5214" spans="2:13" x14ac:dyDescent="0.35">
      <c r="B5214" s="6" t="s">
        <v>10200</v>
      </c>
      <c r="C5214" s="8">
        <v>0</v>
      </c>
      <c r="L5214"/>
      <c r="M5214"/>
    </row>
    <row r="5215" spans="2:13" x14ac:dyDescent="0.35">
      <c r="B5215" s="6" t="s">
        <v>12384</v>
      </c>
      <c r="C5215" s="8">
        <v>0</v>
      </c>
      <c r="L5215"/>
      <c r="M5215"/>
    </row>
    <row r="5216" spans="2:13" x14ac:dyDescent="0.35">
      <c r="B5216" s="6" t="s">
        <v>18732</v>
      </c>
      <c r="C5216" s="8">
        <v>0</v>
      </c>
      <c r="L5216"/>
      <c r="M5216"/>
    </row>
    <row r="5217" spans="2:13" x14ac:dyDescent="0.35">
      <c r="B5217" s="6" t="s">
        <v>12385</v>
      </c>
      <c r="C5217" s="8">
        <v>0</v>
      </c>
      <c r="L5217"/>
      <c r="M5217"/>
    </row>
    <row r="5218" spans="2:13" x14ac:dyDescent="0.35">
      <c r="B5218" s="6" t="s">
        <v>18736</v>
      </c>
      <c r="C5218" s="8">
        <v>0</v>
      </c>
      <c r="L5218"/>
      <c r="M5218"/>
    </row>
    <row r="5219" spans="2:13" x14ac:dyDescent="0.35">
      <c r="B5219" s="6" t="s">
        <v>12386</v>
      </c>
      <c r="C5219" s="8">
        <v>0</v>
      </c>
      <c r="L5219"/>
      <c r="M5219"/>
    </row>
    <row r="5220" spans="2:13" x14ac:dyDescent="0.35">
      <c r="B5220" s="6" t="s">
        <v>18740</v>
      </c>
      <c r="C5220" s="8">
        <v>0</v>
      </c>
      <c r="L5220"/>
      <c r="M5220"/>
    </row>
    <row r="5221" spans="2:13" x14ac:dyDescent="0.35">
      <c r="B5221" s="6" t="s">
        <v>12387</v>
      </c>
      <c r="C5221" s="8">
        <v>0</v>
      </c>
      <c r="L5221"/>
      <c r="M5221"/>
    </row>
    <row r="5222" spans="2:13" x14ac:dyDescent="0.35">
      <c r="B5222" s="6" t="s">
        <v>18744</v>
      </c>
      <c r="C5222" s="8">
        <v>0</v>
      </c>
      <c r="L5222"/>
      <c r="M5222"/>
    </row>
    <row r="5223" spans="2:13" x14ac:dyDescent="0.35">
      <c r="B5223" s="6" t="s">
        <v>12388</v>
      </c>
      <c r="C5223" s="8">
        <v>0</v>
      </c>
      <c r="L5223"/>
      <c r="M5223"/>
    </row>
    <row r="5224" spans="2:13" x14ac:dyDescent="0.35">
      <c r="B5224" s="6" t="s">
        <v>18748</v>
      </c>
      <c r="C5224" s="8">
        <v>0</v>
      </c>
      <c r="L5224"/>
      <c r="M5224"/>
    </row>
    <row r="5225" spans="2:13" x14ac:dyDescent="0.35">
      <c r="B5225" s="6" t="s">
        <v>12389</v>
      </c>
      <c r="C5225" s="8">
        <v>0</v>
      </c>
      <c r="L5225"/>
      <c r="M5225"/>
    </row>
    <row r="5226" spans="2:13" x14ac:dyDescent="0.35">
      <c r="B5226" s="6" t="s">
        <v>18752</v>
      </c>
      <c r="C5226" s="8">
        <v>0</v>
      </c>
      <c r="L5226"/>
      <c r="M5226"/>
    </row>
    <row r="5227" spans="2:13" x14ac:dyDescent="0.35">
      <c r="B5227" s="6" t="s">
        <v>12390</v>
      </c>
      <c r="C5227" s="8">
        <v>0</v>
      </c>
      <c r="L5227"/>
      <c r="M5227"/>
    </row>
    <row r="5228" spans="2:13" x14ac:dyDescent="0.35">
      <c r="B5228" s="6" t="s">
        <v>18756</v>
      </c>
      <c r="C5228" s="8">
        <v>0</v>
      </c>
      <c r="L5228"/>
      <c r="M5228"/>
    </row>
    <row r="5229" spans="2:13" x14ac:dyDescent="0.35">
      <c r="B5229" s="6" t="s">
        <v>12391</v>
      </c>
      <c r="C5229" s="8">
        <v>0</v>
      </c>
      <c r="L5229"/>
      <c r="M5229"/>
    </row>
    <row r="5230" spans="2:13" x14ac:dyDescent="0.35">
      <c r="B5230" s="6" t="s">
        <v>18760</v>
      </c>
      <c r="C5230" s="8">
        <v>0</v>
      </c>
      <c r="L5230"/>
      <c r="M5230"/>
    </row>
    <row r="5231" spans="2:13" x14ac:dyDescent="0.35">
      <c r="B5231" s="6" t="s">
        <v>12392</v>
      </c>
      <c r="C5231" s="8">
        <v>0</v>
      </c>
      <c r="L5231"/>
      <c r="M5231"/>
    </row>
    <row r="5232" spans="2:13" x14ac:dyDescent="0.35">
      <c r="B5232" s="6" t="s">
        <v>18764</v>
      </c>
      <c r="C5232" s="8">
        <v>0</v>
      </c>
      <c r="L5232"/>
      <c r="M5232"/>
    </row>
    <row r="5233" spans="2:13" x14ac:dyDescent="0.35">
      <c r="B5233" s="6" t="s">
        <v>12393</v>
      </c>
      <c r="C5233" s="8">
        <v>0</v>
      </c>
      <c r="L5233"/>
      <c r="M5233"/>
    </row>
    <row r="5234" spans="2:13" x14ac:dyDescent="0.35">
      <c r="B5234" s="6" t="s">
        <v>18768</v>
      </c>
      <c r="C5234" s="8">
        <v>0</v>
      </c>
      <c r="L5234"/>
      <c r="M5234"/>
    </row>
    <row r="5235" spans="2:13" x14ac:dyDescent="0.35">
      <c r="B5235" s="6" t="s">
        <v>9778</v>
      </c>
      <c r="C5235" s="8">
        <v>0</v>
      </c>
      <c r="L5235"/>
      <c r="M5235"/>
    </row>
    <row r="5236" spans="2:13" x14ac:dyDescent="0.35">
      <c r="B5236" s="6" t="s">
        <v>18772</v>
      </c>
      <c r="C5236" s="8">
        <v>0</v>
      </c>
      <c r="L5236"/>
      <c r="M5236"/>
    </row>
    <row r="5237" spans="2:13" x14ac:dyDescent="0.35">
      <c r="B5237" s="6" t="s">
        <v>12395</v>
      </c>
      <c r="C5237" s="8">
        <v>0</v>
      </c>
      <c r="L5237"/>
      <c r="M5237"/>
    </row>
    <row r="5238" spans="2:13" x14ac:dyDescent="0.35">
      <c r="B5238" s="6" t="s">
        <v>18776</v>
      </c>
      <c r="C5238" s="8">
        <v>0</v>
      </c>
      <c r="L5238"/>
      <c r="M5238"/>
    </row>
    <row r="5239" spans="2:13" x14ac:dyDescent="0.35">
      <c r="B5239" s="6" t="s">
        <v>12396</v>
      </c>
      <c r="C5239" s="8">
        <v>0</v>
      </c>
      <c r="L5239"/>
      <c r="M5239"/>
    </row>
    <row r="5240" spans="2:13" x14ac:dyDescent="0.35">
      <c r="B5240" s="6" t="s">
        <v>18780</v>
      </c>
      <c r="C5240" s="8">
        <v>0</v>
      </c>
      <c r="L5240"/>
      <c r="M5240"/>
    </row>
    <row r="5241" spans="2:13" x14ac:dyDescent="0.35">
      <c r="B5241" s="6" t="s">
        <v>12397</v>
      </c>
      <c r="C5241" s="8">
        <v>0</v>
      </c>
      <c r="L5241"/>
      <c r="M5241"/>
    </row>
    <row r="5242" spans="2:13" x14ac:dyDescent="0.35">
      <c r="B5242" s="6" t="s">
        <v>18784</v>
      </c>
      <c r="C5242" s="8">
        <v>0</v>
      </c>
      <c r="L5242"/>
      <c r="M5242"/>
    </row>
    <row r="5243" spans="2:13" x14ac:dyDescent="0.35">
      <c r="B5243" s="6" t="s">
        <v>12398</v>
      </c>
      <c r="C5243" s="8">
        <v>0</v>
      </c>
      <c r="L5243"/>
      <c r="M5243"/>
    </row>
    <row r="5244" spans="2:13" x14ac:dyDescent="0.35">
      <c r="B5244" s="6" t="s">
        <v>18788</v>
      </c>
      <c r="C5244" s="8">
        <v>0</v>
      </c>
      <c r="L5244"/>
      <c r="M5244"/>
    </row>
    <row r="5245" spans="2:13" x14ac:dyDescent="0.35">
      <c r="B5245" s="6" t="s">
        <v>12399</v>
      </c>
      <c r="C5245" s="8">
        <v>0</v>
      </c>
      <c r="L5245"/>
      <c r="M5245"/>
    </row>
    <row r="5246" spans="2:13" x14ac:dyDescent="0.35">
      <c r="B5246" s="6" t="s">
        <v>18792</v>
      </c>
      <c r="C5246" s="8">
        <v>0</v>
      </c>
      <c r="L5246"/>
      <c r="M5246"/>
    </row>
    <row r="5247" spans="2:13" x14ac:dyDescent="0.35">
      <c r="B5247" s="6" t="s">
        <v>12400</v>
      </c>
      <c r="C5247" s="8">
        <v>0</v>
      </c>
      <c r="L5247"/>
      <c r="M5247"/>
    </row>
    <row r="5248" spans="2:13" x14ac:dyDescent="0.35">
      <c r="B5248" s="6" t="s">
        <v>18796</v>
      </c>
      <c r="C5248" s="8">
        <v>0</v>
      </c>
      <c r="L5248"/>
      <c r="M5248"/>
    </row>
    <row r="5249" spans="2:13" x14ac:dyDescent="0.35">
      <c r="B5249" s="6" t="s">
        <v>12401</v>
      </c>
      <c r="C5249" s="8">
        <v>0</v>
      </c>
      <c r="L5249"/>
      <c r="M5249"/>
    </row>
    <row r="5250" spans="2:13" x14ac:dyDescent="0.35">
      <c r="B5250" s="6" t="s">
        <v>18800</v>
      </c>
      <c r="C5250" s="8">
        <v>0</v>
      </c>
      <c r="L5250"/>
      <c r="M5250"/>
    </row>
    <row r="5251" spans="2:13" x14ac:dyDescent="0.35">
      <c r="B5251" s="6" t="s">
        <v>12402</v>
      </c>
      <c r="C5251" s="8">
        <v>0</v>
      </c>
      <c r="L5251"/>
      <c r="M5251"/>
    </row>
    <row r="5252" spans="2:13" x14ac:dyDescent="0.35">
      <c r="B5252" s="6" t="s">
        <v>18804</v>
      </c>
      <c r="C5252" s="8">
        <v>0</v>
      </c>
      <c r="L5252"/>
      <c r="M5252"/>
    </row>
    <row r="5253" spans="2:13" x14ac:dyDescent="0.35">
      <c r="B5253" s="6" t="s">
        <v>12403</v>
      </c>
      <c r="C5253" s="8">
        <v>0</v>
      </c>
      <c r="L5253"/>
      <c r="M5253"/>
    </row>
    <row r="5254" spans="2:13" x14ac:dyDescent="0.35">
      <c r="B5254" s="6" t="s">
        <v>18808</v>
      </c>
      <c r="C5254" s="8">
        <v>0</v>
      </c>
      <c r="L5254"/>
      <c r="M5254"/>
    </row>
    <row r="5255" spans="2:13" x14ac:dyDescent="0.35">
      <c r="B5255" s="6" t="s">
        <v>12404</v>
      </c>
      <c r="C5255" s="8">
        <v>0</v>
      </c>
      <c r="L5255"/>
      <c r="M5255"/>
    </row>
    <row r="5256" spans="2:13" x14ac:dyDescent="0.35">
      <c r="B5256" s="6" t="s">
        <v>18812</v>
      </c>
      <c r="C5256" s="8">
        <v>0</v>
      </c>
      <c r="L5256"/>
      <c r="M5256"/>
    </row>
    <row r="5257" spans="2:13" x14ac:dyDescent="0.35">
      <c r="B5257" s="6" t="s">
        <v>12405</v>
      </c>
      <c r="C5257" s="8">
        <v>0</v>
      </c>
      <c r="L5257"/>
      <c r="M5257"/>
    </row>
    <row r="5258" spans="2:13" x14ac:dyDescent="0.35">
      <c r="B5258" s="6" t="s">
        <v>18816</v>
      </c>
      <c r="C5258" s="8">
        <v>0</v>
      </c>
      <c r="L5258"/>
      <c r="M5258"/>
    </row>
    <row r="5259" spans="2:13" x14ac:dyDescent="0.35">
      <c r="B5259" s="6" t="s">
        <v>10274</v>
      </c>
      <c r="C5259" s="8">
        <v>0</v>
      </c>
      <c r="L5259"/>
      <c r="M5259"/>
    </row>
    <row r="5260" spans="2:13" x14ac:dyDescent="0.35">
      <c r="B5260" s="6" t="s">
        <v>18820</v>
      </c>
      <c r="C5260" s="8">
        <v>0</v>
      </c>
      <c r="L5260"/>
      <c r="M5260"/>
    </row>
    <row r="5261" spans="2:13" x14ac:dyDescent="0.35">
      <c r="B5261" s="6" t="s">
        <v>12407</v>
      </c>
      <c r="C5261" s="8">
        <v>0</v>
      </c>
      <c r="L5261"/>
      <c r="M5261"/>
    </row>
    <row r="5262" spans="2:13" x14ac:dyDescent="0.35">
      <c r="B5262" s="6" t="s">
        <v>18824</v>
      </c>
      <c r="C5262" s="8">
        <v>0</v>
      </c>
      <c r="L5262"/>
      <c r="M5262"/>
    </row>
    <row r="5263" spans="2:13" x14ac:dyDescent="0.35">
      <c r="B5263" s="6" t="s">
        <v>12408</v>
      </c>
      <c r="C5263" s="8">
        <v>0</v>
      </c>
      <c r="L5263"/>
      <c r="M5263"/>
    </row>
    <row r="5264" spans="2:13" x14ac:dyDescent="0.35">
      <c r="B5264" s="6" t="s">
        <v>18828</v>
      </c>
      <c r="C5264" s="8">
        <v>0</v>
      </c>
      <c r="L5264"/>
      <c r="M5264"/>
    </row>
    <row r="5265" spans="2:13" x14ac:dyDescent="0.35">
      <c r="B5265" s="6" t="s">
        <v>12409</v>
      </c>
      <c r="C5265" s="8">
        <v>0</v>
      </c>
      <c r="L5265"/>
      <c r="M5265"/>
    </row>
    <row r="5266" spans="2:13" x14ac:dyDescent="0.35">
      <c r="B5266" s="6" t="s">
        <v>10202</v>
      </c>
      <c r="C5266" s="8">
        <v>0</v>
      </c>
      <c r="L5266"/>
      <c r="M5266"/>
    </row>
    <row r="5267" spans="2:13" x14ac:dyDescent="0.35">
      <c r="B5267" s="6" t="s">
        <v>12410</v>
      </c>
      <c r="C5267" s="8">
        <v>0</v>
      </c>
      <c r="L5267"/>
      <c r="M5267"/>
    </row>
    <row r="5268" spans="2:13" x14ac:dyDescent="0.35">
      <c r="B5268" s="6" t="s">
        <v>18836</v>
      </c>
      <c r="C5268" s="8">
        <v>0</v>
      </c>
      <c r="L5268"/>
      <c r="M5268"/>
    </row>
    <row r="5269" spans="2:13" x14ac:dyDescent="0.35">
      <c r="B5269" s="6" t="s">
        <v>12411</v>
      </c>
      <c r="C5269" s="8">
        <v>0</v>
      </c>
      <c r="L5269"/>
      <c r="M5269"/>
    </row>
    <row r="5270" spans="2:13" x14ac:dyDescent="0.35">
      <c r="B5270" s="6" t="s">
        <v>18840</v>
      </c>
      <c r="C5270" s="8">
        <v>0</v>
      </c>
      <c r="L5270"/>
      <c r="M5270"/>
    </row>
    <row r="5271" spans="2:13" x14ac:dyDescent="0.35">
      <c r="B5271" s="6" t="s">
        <v>12412</v>
      </c>
      <c r="C5271" s="8">
        <v>0</v>
      </c>
      <c r="L5271"/>
      <c r="M5271"/>
    </row>
    <row r="5272" spans="2:13" x14ac:dyDescent="0.35">
      <c r="B5272" s="6" t="s">
        <v>18844</v>
      </c>
      <c r="C5272" s="8">
        <v>0</v>
      </c>
      <c r="L5272"/>
      <c r="M5272"/>
    </row>
    <row r="5273" spans="2:13" x14ac:dyDescent="0.35">
      <c r="B5273" s="6" t="s">
        <v>12413</v>
      </c>
      <c r="C5273" s="8">
        <v>0</v>
      </c>
      <c r="L5273"/>
      <c r="M5273"/>
    </row>
    <row r="5274" spans="2:13" x14ac:dyDescent="0.35">
      <c r="B5274" s="6" t="s">
        <v>18848</v>
      </c>
      <c r="C5274" s="8">
        <v>0</v>
      </c>
      <c r="L5274"/>
      <c r="M5274"/>
    </row>
    <row r="5275" spans="2:13" x14ac:dyDescent="0.35">
      <c r="B5275" s="6" t="s">
        <v>10031</v>
      </c>
      <c r="C5275" s="8">
        <v>0</v>
      </c>
      <c r="L5275"/>
      <c r="M5275"/>
    </row>
    <row r="5276" spans="2:13" x14ac:dyDescent="0.35">
      <c r="B5276" s="6" t="s">
        <v>18852</v>
      </c>
      <c r="C5276" s="8">
        <v>0</v>
      </c>
      <c r="L5276"/>
      <c r="M5276"/>
    </row>
    <row r="5277" spans="2:13" x14ac:dyDescent="0.35">
      <c r="B5277" s="6" t="s">
        <v>12415</v>
      </c>
      <c r="C5277" s="8">
        <v>0</v>
      </c>
      <c r="L5277"/>
      <c r="M5277"/>
    </row>
    <row r="5278" spans="2:13" x14ac:dyDescent="0.35">
      <c r="B5278" s="6" t="s">
        <v>18892</v>
      </c>
      <c r="C5278" s="8">
        <v>0</v>
      </c>
      <c r="L5278"/>
      <c r="M5278"/>
    </row>
    <row r="5279" spans="2:13" x14ac:dyDescent="0.35">
      <c r="B5279" s="6" t="s">
        <v>12416</v>
      </c>
      <c r="C5279" s="8">
        <v>0</v>
      </c>
      <c r="L5279"/>
      <c r="M5279"/>
    </row>
    <row r="5280" spans="2:13" x14ac:dyDescent="0.35">
      <c r="B5280" s="6" t="s">
        <v>18896</v>
      </c>
      <c r="C5280" s="8">
        <v>0</v>
      </c>
      <c r="L5280"/>
      <c r="M5280"/>
    </row>
    <row r="5281" spans="2:13" x14ac:dyDescent="0.35">
      <c r="B5281" s="6" t="s">
        <v>12417</v>
      </c>
      <c r="C5281" s="8">
        <v>0</v>
      </c>
      <c r="L5281"/>
      <c r="M5281"/>
    </row>
    <row r="5282" spans="2:13" x14ac:dyDescent="0.35">
      <c r="B5282" s="6" t="s">
        <v>18900</v>
      </c>
      <c r="C5282" s="8">
        <v>0</v>
      </c>
      <c r="L5282"/>
      <c r="M5282"/>
    </row>
    <row r="5283" spans="2:13" x14ac:dyDescent="0.35">
      <c r="B5283" s="6" t="s">
        <v>9821</v>
      </c>
      <c r="C5283" s="8">
        <v>0</v>
      </c>
      <c r="L5283"/>
      <c r="M5283"/>
    </row>
    <row r="5284" spans="2:13" x14ac:dyDescent="0.35">
      <c r="B5284" s="6" t="s">
        <v>18904</v>
      </c>
      <c r="C5284" s="8">
        <v>0</v>
      </c>
      <c r="L5284"/>
      <c r="M5284"/>
    </row>
    <row r="5285" spans="2:13" x14ac:dyDescent="0.35">
      <c r="B5285" s="6" t="s">
        <v>12419</v>
      </c>
      <c r="C5285" s="8">
        <v>0</v>
      </c>
      <c r="L5285"/>
      <c r="M5285"/>
    </row>
    <row r="5286" spans="2:13" x14ac:dyDescent="0.35">
      <c r="B5286" s="6" t="s">
        <v>18908</v>
      </c>
      <c r="C5286" s="8">
        <v>0</v>
      </c>
      <c r="L5286"/>
      <c r="M5286"/>
    </row>
    <row r="5287" spans="2:13" x14ac:dyDescent="0.35">
      <c r="B5287" s="6" t="s">
        <v>12420</v>
      </c>
      <c r="C5287" s="8">
        <v>0</v>
      </c>
      <c r="L5287"/>
      <c r="M5287"/>
    </row>
    <row r="5288" spans="2:13" x14ac:dyDescent="0.35">
      <c r="B5288" s="6" t="s">
        <v>18912</v>
      </c>
      <c r="C5288" s="8">
        <v>0</v>
      </c>
      <c r="L5288"/>
      <c r="M5288"/>
    </row>
    <row r="5289" spans="2:13" x14ac:dyDescent="0.35">
      <c r="B5289" s="6" t="s">
        <v>12421</v>
      </c>
      <c r="C5289" s="8">
        <v>0</v>
      </c>
      <c r="L5289"/>
      <c r="M5289"/>
    </row>
    <row r="5290" spans="2:13" x14ac:dyDescent="0.35">
      <c r="B5290" s="6" t="s">
        <v>18916</v>
      </c>
      <c r="C5290" s="8">
        <v>0</v>
      </c>
      <c r="L5290"/>
      <c r="M5290"/>
    </row>
    <row r="5291" spans="2:13" x14ac:dyDescent="0.35">
      <c r="B5291" s="6" t="s">
        <v>12422</v>
      </c>
      <c r="C5291" s="8">
        <v>0</v>
      </c>
      <c r="L5291"/>
      <c r="M5291"/>
    </row>
    <row r="5292" spans="2:13" x14ac:dyDescent="0.35">
      <c r="B5292" s="6" t="s">
        <v>18920</v>
      </c>
      <c r="C5292" s="8">
        <v>0</v>
      </c>
      <c r="L5292"/>
      <c r="M5292"/>
    </row>
    <row r="5293" spans="2:13" x14ac:dyDescent="0.35">
      <c r="B5293" s="6" t="s">
        <v>10032</v>
      </c>
      <c r="C5293" s="8">
        <v>0</v>
      </c>
      <c r="L5293"/>
      <c r="M5293"/>
    </row>
    <row r="5294" spans="2:13" x14ac:dyDescent="0.35">
      <c r="B5294" s="6" t="s">
        <v>10206</v>
      </c>
      <c r="C5294" s="8">
        <v>0</v>
      </c>
      <c r="L5294"/>
      <c r="M5294"/>
    </row>
    <row r="5295" spans="2:13" x14ac:dyDescent="0.35">
      <c r="B5295" s="6" t="s">
        <v>12424</v>
      </c>
      <c r="C5295" s="8">
        <v>0</v>
      </c>
      <c r="L5295"/>
      <c r="M5295"/>
    </row>
    <row r="5296" spans="2:13" x14ac:dyDescent="0.35">
      <c r="B5296" s="6" t="s">
        <v>18928</v>
      </c>
      <c r="C5296" s="8">
        <v>0</v>
      </c>
      <c r="L5296"/>
      <c r="M5296"/>
    </row>
    <row r="5297" spans="2:13" x14ac:dyDescent="0.35">
      <c r="B5297" s="6" t="s">
        <v>12425</v>
      </c>
      <c r="C5297" s="8">
        <v>0</v>
      </c>
      <c r="L5297"/>
      <c r="M5297"/>
    </row>
    <row r="5298" spans="2:13" x14ac:dyDescent="0.35">
      <c r="B5298" s="6" t="s">
        <v>18932</v>
      </c>
      <c r="C5298" s="8">
        <v>0</v>
      </c>
      <c r="L5298"/>
      <c r="M5298"/>
    </row>
    <row r="5299" spans="2:13" x14ac:dyDescent="0.35">
      <c r="B5299" s="6" t="s">
        <v>12426</v>
      </c>
      <c r="C5299" s="8">
        <v>0</v>
      </c>
      <c r="L5299"/>
      <c r="M5299"/>
    </row>
    <row r="5300" spans="2:13" x14ac:dyDescent="0.35">
      <c r="B5300" s="6" t="s">
        <v>18936</v>
      </c>
      <c r="C5300" s="8">
        <v>0</v>
      </c>
      <c r="L5300"/>
      <c r="M5300"/>
    </row>
    <row r="5301" spans="2:13" x14ac:dyDescent="0.35">
      <c r="B5301" s="6" t="s">
        <v>12427</v>
      </c>
      <c r="C5301" s="8">
        <v>0</v>
      </c>
      <c r="L5301"/>
      <c r="M5301"/>
    </row>
    <row r="5302" spans="2:13" x14ac:dyDescent="0.35">
      <c r="B5302" s="6" t="s">
        <v>18940</v>
      </c>
      <c r="C5302" s="8">
        <v>0</v>
      </c>
      <c r="L5302"/>
      <c r="M5302"/>
    </row>
    <row r="5303" spans="2:13" x14ac:dyDescent="0.35">
      <c r="B5303" s="6" t="s">
        <v>12428</v>
      </c>
      <c r="C5303" s="8">
        <v>0</v>
      </c>
      <c r="L5303"/>
      <c r="M5303"/>
    </row>
    <row r="5304" spans="2:13" x14ac:dyDescent="0.35">
      <c r="B5304" s="6" t="s">
        <v>18944</v>
      </c>
      <c r="C5304" s="8">
        <v>0</v>
      </c>
      <c r="L5304"/>
      <c r="M5304"/>
    </row>
    <row r="5305" spans="2:13" x14ac:dyDescent="0.35">
      <c r="B5305" s="6" t="s">
        <v>12429</v>
      </c>
      <c r="C5305" s="8">
        <v>0</v>
      </c>
      <c r="L5305"/>
      <c r="M5305"/>
    </row>
    <row r="5306" spans="2:13" x14ac:dyDescent="0.35">
      <c r="B5306" s="6" t="s">
        <v>14577</v>
      </c>
      <c r="C5306" s="8">
        <v>0</v>
      </c>
      <c r="L5306"/>
      <c r="M5306"/>
    </row>
    <row r="5307" spans="2:13" x14ac:dyDescent="0.35">
      <c r="B5307" s="6" t="s">
        <v>12430</v>
      </c>
      <c r="C5307" s="8">
        <v>0</v>
      </c>
      <c r="L5307"/>
      <c r="M5307"/>
    </row>
    <row r="5308" spans="2:13" x14ac:dyDescent="0.35">
      <c r="B5308" s="6" t="s">
        <v>14579</v>
      </c>
      <c r="C5308" s="8">
        <v>0</v>
      </c>
      <c r="L5308"/>
      <c r="M5308"/>
    </row>
    <row r="5309" spans="2:13" x14ac:dyDescent="0.35">
      <c r="B5309" s="6" t="s">
        <v>12431</v>
      </c>
      <c r="C5309" s="8">
        <v>0</v>
      </c>
      <c r="L5309"/>
      <c r="M5309"/>
    </row>
    <row r="5310" spans="2:13" x14ac:dyDescent="0.35">
      <c r="B5310" s="6" t="s">
        <v>14581</v>
      </c>
      <c r="C5310" s="8">
        <v>0</v>
      </c>
      <c r="L5310"/>
      <c r="M5310"/>
    </row>
    <row r="5311" spans="2:13" x14ac:dyDescent="0.35">
      <c r="B5311" s="6" t="s">
        <v>12432</v>
      </c>
      <c r="C5311" s="8">
        <v>0</v>
      </c>
      <c r="L5311"/>
      <c r="M5311"/>
    </row>
    <row r="5312" spans="2:13" x14ac:dyDescent="0.35">
      <c r="B5312" s="6" t="s">
        <v>14583</v>
      </c>
      <c r="C5312" s="8">
        <v>0</v>
      </c>
      <c r="L5312"/>
      <c r="M5312"/>
    </row>
    <row r="5313" spans="2:13" x14ac:dyDescent="0.35">
      <c r="B5313" s="6" t="s">
        <v>12433</v>
      </c>
      <c r="C5313" s="8">
        <v>0</v>
      </c>
      <c r="L5313"/>
      <c r="M5313"/>
    </row>
    <row r="5314" spans="2:13" x14ac:dyDescent="0.35">
      <c r="B5314" s="6" t="s">
        <v>14585</v>
      </c>
      <c r="C5314" s="8">
        <v>0</v>
      </c>
      <c r="L5314"/>
      <c r="M5314"/>
    </row>
    <row r="5315" spans="2:13" x14ac:dyDescent="0.35">
      <c r="B5315" s="6" t="s">
        <v>12434</v>
      </c>
      <c r="C5315" s="8">
        <v>0</v>
      </c>
      <c r="L5315"/>
      <c r="M5315"/>
    </row>
    <row r="5316" spans="2:13" x14ac:dyDescent="0.35">
      <c r="B5316" s="6" t="s">
        <v>14587</v>
      </c>
      <c r="C5316" s="8">
        <v>0</v>
      </c>
      <c r="L5316"/>
      <c r="M5316"/>
    </row>
    <row r="5317" spans="2:13" x14ac:dyDescent="0.35">
      <c r="B5317" s="6" t="s">
        <v>12435</v>
      </c>
      <c r="C5317" s="8">
        <v>0</v>
      </c>
      <c r="L5317"/>
      <c r="M5317"/>
    </row>
    <row r="5318" spans="2:13" x14ac:dyDescent="0.35">
      <c r="B5318" s="6" t="s">
        <v>14589</v>
      </c>
      <c r="C5318" s="8">
        <v>0</v>
      </c>
      <c r="L5318"/>
      <c r="M5318"/>
    </row>
    <row r="5319" spans="2:13" x14ac:dyDescent="0.35">
      <c r="B5319" s="6" t="s">
        <v>10033</v>
      </c>
      <c r="C5319" s="8">
        <v>0</v>
      </c>
      <c r="L5319"/>
      <c r="M5319"/>
    </row>
    <row r="5320" spans="2:13" x14ac:dyDescent="0.35">
      <c r="B5320" s="6" t="s">
        <v>14591</v>
      </c>
      <c r="C5320" s="8">
        <v>0</v>
      </c>
      <c r="L5320"/>
      <c r="M5320"/>
    </row>
    <row r="5321" spans="2:13" x14ac:dyDescent="0.35">
      <c r="B5321" s="6" t="s">
        <v>12437</v>
      </c>
      <c r="C5321" s="8">
        <v>0</v>
      </c>
      <c r="L5321"/>
      <c r="M5321"/>
    </row>
    <row r="5322" spans="2:13" x14ac:dyDescent="0.35">
      <c r="B5322" s="6" t="s">
        <v>14593</v>
      </c>
      <c r="C5322" s="8">
        <v>0</v>
      </c>
      <c r="L5322"/>
      <c r="M5322"/>
    </row>
    <row r="5323" spans="2:13" x14ac:dyDescent="0.35">
      <c r="B5323" s="6" t="s">
        <v>12438</v>
      </c>
      <c r="C5323" s="8">
        <v>0</v>
      </c>
      <c r="L5323"/>
      <c r="M5323"/>
    </row>
    <row r="5324" spans="2:13" x14ac:dyDescent="0.35">
      <c r="B5324" s="6" t="s">
        <v>14595</v>
      </c>
      <c r="C5324" s="8">
        <v>0</v>
      </c>
      <c r="L5324"/>
      <c r="M5324"/>
    </row>
    <row r="5325" spans="2:13" x14ac:dyDescent="0.35">
      <c r="B5325" s="6" t="s">
        <v>12439</v>
      </c>
      <c r="C5325" s="8">
        <v>0</v>
      </c>
      <c r="L5325"/>
      <c r="M5325"/>
    </row>
    <row r="5326" spans="2:13" x14ac:dyDescent="0.35">
      <c r="B5326" s="6" t="s">
        <v>14597</v>
      </c>
      <c r="C5326" s="8">
        <v>0</v>
      </c>
      <c r="L5326"/>
      <c r="M5326"/>
    </row>
    <row r="5327" spans="2:13" x14ac:dyDescent="0.35">
      <c r="B5327" s="6" t="s">
        <v>12440</v>
      </c>
      <c r="C5327" s="8">
        <v>0</v>
      </c>
      <c r="L5327"/>
      <c r="M5327"/>
    </row>
    <row r="5328" spans="2:13" x14ac:dyDescent="0.35">
      <c r="B5328" s="6" t="s">
        <v>14599</v>
      </c>
      <c r="C5328" s="8">
        <v>0</v>
      </c>
      <c r="L5328"/>
      <c r="M5328"/>
    </row>
    <row r="5329" spans="2:13" x14ac:dyDescent="0.35">
      <c r="B5329" s="6" t="s">
        <v>9822</v>
      </c>
      <c r="C5329" s="8">
        <v>0</v>
      </c>
      <c r="L5329"/>
      <c r="M5329"/>
    </row>
    <row r="5330" spans="2:13" x14ac:dyDescent="0.35">
      <c r="B5330" s="6" t="s">
        <v>14601</v>
      </c>
      <c r="C5330" s="8">
        <v>0</v>
      </c>
      <c r="L5330"/>
      <c r="M5330"/>
    </row>
    <row r="5331" spans="2:13" x14ac:dyDescent="0.35">
      <c r="B5331" s="6" t="s">
        <v>12442</v>
      </c>
      <c r="C5331" s="8">
        <v>0</v>
      </c>
      <c r="L5331"/>
      <c r="M5331"/>
    </row>
    <row r="5332" spans="2:13" x14ac:dyDescent="0.35">
      <c r="B5332" s="6" t="s">
        <v>14603</v>
      </c>
      <c r="C5332" s="8">
        <v>0</v>
      </c>
      <c r="L5332"/>
      <c r="M5332"/>
    </row>
    <row r="5333" spans="2:13" x14ac:dyDescent="0.35">
      <c r="B5333" s="6" t="s">
        <v>12443</v>
      </c>
      <c r="C5333" s="8">
        <v>0</v>
      </c>
      <c r="L5333"/>
      <c r="M5333"/>
    </row>
    <row r="5334" spans="2:13" x14ac:dyDescent="0.35">
      <c r="B5334" s="6" t="s">
        <v>14605</v>
      </c>
      <c r="C5334" s="8">
        <v>0</v>
      </c>
      <c r="L5334"/>
      <c r="M5334"/>
    </row>
    <row r="5335" spans="2:13" x14ac:dyDescent="0.35">
      <c r="B5335" s="6" t="s">
        <v>12444</v>
      </c>
      <c r="C5335" s="8">
        <v>0</v>
      </c>
      <c r="L5335"/>
      <c r="M5335"/>
    </row>
    <row r="5336" spans="2:13" x14ac:dyDescent="0.35">
      <c r="B5336" s="6" t="s">
        <v>14607</v>
      </c>
      <c r="C5336" s="8">
        <v>0</v>
      </c>
      <c r="L5336"/>
      <c r="M5336"/>
    </row>
    <row r="5337" spans="2:13" x14ac:dyDescent="0.35">
      <c r="B5337" s="6" t="s">
        <v>12445</v>
      </c>
      <c r="C5337" s="8">
        <v>0</v>
      </c>
      <c r="L5337"/>
      <c r="M5337"/>
    </row>
    <row r="5338" spans="2:13" x14ac:dyDescent="0.35">
      <c r="B5338" s="6" t="s">
        <v>14609</v>
      </c>
      <c r="C5338" s="8">
        <v>0</v>
      </c>
      <c r="L5338"/>
      <c r="M5338"/>
    </row>
    <row r="5339" spans="2:13" x14ac:dyDescent="0.35">
      <c r="B5339" s="6" t="s">
        <v>12446</v>
      </c>
      <c r="C5339" s="8">
        <v>0</v>
      </c>
      <c r="L5339"/>
      <c r="M5339"/>
    </row>
    <row r="5340" spans="2:13" x14ac:dyDescent="0.35">
      <c r="B5340" s="6" t="s">
        <v>14611</v>
      </c>
      <c r="C5340" s="8">
        <v>0</v>
      </c>
      <c r="L5340"/>
      <c r="M5340"/>
    </row>
    <row r="5341" spans="2:13" x14ac:dyDescent="0.35">
      <c r="B5341" s="6" t="s">
        <v>12447</v>
      </c>
      <c r="C5341" s="8">
        <v>0</v>
      </c>
      <c r="L5341"/>
      <c r="M5341"/>
    </row>
    <row r="5342" spans="2:13" x14ac:dyDescent="0.35">
      <c r="B5342" s="6" t="s">
        <v>14613</v>
      </c>
      <c r="C5342" s="8">
        <v>0</v>
      </c>
      <c r="L5342"/>
      <c r="M5342"/>
    </row>
    <row r="5343" spans="2:13" x14ac:dyDescent="0.35">
      <c r="B5343" s="6" t="s">
        <v>12448</v>
      </c>
      <c r="C5343" s="8">
        <v>0</v>
      </c>
      <c r="L5343"/>
      <c r="M5343"/>
    </row>
    <row r="5344" spans="2:13" x14ac:dyDescent="0.35">
      <c r="B5344" s="6" t="s">
        <v>14615</v>
      </c>
      <c r="C5344" s="8">
        <v>0</v>
      </c>
      <c r="L5344"/>
      <c r="M5344"/>
    </row>
    <row r="5345" spans="2:13" x14ac:dyDescent="0.35">
      <c r="B5345" s="6" t="s">
        <v>12449</v>
      </c>
      <c r="C5345" s="8">
        <v>0</v>
      </c>
      <c r="L5345"/>
      <c r="M5345"/>
    </row>
    <row r="5346" spans="2:13" x14ac:dyDescent="0.35">
      <c r="B5346" s="6" t="s">
        <v>14617</v>
      </c>
      <c r="C5346" s="8">
        <v>0</v>
      </c>
      <c r="L5346"/>
      <c r="M5346"/>
    </row>
    <row r="5347" spans="2:13" x14ac:dyDescent="0.35">
      <c r="B5347" s="6" t="s">
        <v>12450</v>
      </c>
      <c r="C5347" s="8">
        <v>0</v>
      </c>
      <c r="L5347"/>
      <c r="M5347"/>
    </row>
    <row r="5348" spans="2:13" x14ac:dyDescent="0.35">
      <c r="B5348" s="6" t="s">
        <v>14619</v>
      </c>
      <c r="C5348" s="8">
        <v>0</v>
      </c>
      <c r="L5348"/>
      <c r="M5348"/>
    </row>
    <row r="5349" spans="2:13" x14ac:dyDescent="0.35">
      <c r="B5349" s="6" t="s">
        <v>12451</v>
      </c>
      <c r="C5349" s="8">
        <v>0</v>
      </c>
      <c r="L5349"/>
      <c r="M5349"/>
    </row>
    <row r="5350" spans="2:13" x14ac:dyDescent="0.35">
      <c r="B5350" s="6" t="s">
        <v>14621</v>
      </c>
      <c r="C5350" s="8">
        <v>0</v>
      </c>
      <c r="L5350"/>
      <c r="M5350"/>
    </row>
    <row r="5351" spans="2:13" x14ac:dyDescent="0.35">
      <c r="B5351" s="6" t="s">
        <v>12452</v>
      </c>
      <c r="C5351" s="8">
        <v>0</v>
      </c>
      <c r="L5351"/>
      <c r="M5351"/>
    </row>
    <row r="5352" spans="2:13" x14ac:dyDescent="0.35">
      <c r="B5352" s="6" t="s">
        <v>14623</v>
      </c>
      <c r="C5352" s="8">
        <v>0</v>
      </c>
      <c r="L5352"/>
      <c r="M5352"/>
    </row>
    <row r="5353" spans="2:13" x14ac:dyDescent="0.35">
      <c r="B5353" s="6" t="s">
        <v>12453</v>
      </c>
      <c r="C5353" s="8">
        <v>0</v>
      </c>
      <c r="L5353"/>
      <c r="M5353"/>
    </row>
    <row r="5354" spans="2:13" x14ac:dyDescent="0.35">
      <c r="B5354" s="6" t="s">
        <v>10226</v>
      </c>
      <c r="C5354" s="8">
        <v>0</v>
      </c>
      <c r="L5354"/>
      <c r="M5354"/>
    </row>
    <row r="5355" spans="2:13" x14ac:dyDescent="0.35">
      <c r="B5355" s="6" t="s">
        <v>12454</v>
      </c>
      <c r="C5355" s="8">
        <v>0</v>
      </c>
      <c r="L5355"/>
      <c r="M5355"/>
    </row>
    <row r="5356" spans="2:13" x14ac:dyDescent="0.35">
      <c r="B5356" s="6" t="s">
        <v>14627</v>
      </c>
      <c r="C5356" s="8">
        <v>0</v>
      </c>
      <c r="L5356"/>
      <c r="M5356"/>
    </row>
    <row r="5357" spans="2:13" x14ac:dyDescent="0.35">
      <c r="B5357" s="6" t="s">
        <v>12455</v>
      </c>
      <c r="C5357" s="8">
        <v>0</v>
      </c>
      <c r="L5357"/>
      <c r="M5357"/>
    </row>
    <row r="5358" spans="2:13" x14ac:dyDescent="0.35">
      <c r="B5358" s="6" t="s">
        <v>14629</v>
      </c>
      <c r="C5358" s="8">
        <v>0</v>
      </c>
      <c r="L5358"/>
      <c r="M5358"/>
    </row>
    <row r="5359" spans="2:13" x14ac:dyDescent="0.35">
      <c r="B5359" s="6" t="s">
        <v>9823</v>
      </c>
      <c r="C5359" s="8">
        <v>0</v>
      </c>
      <c r="L5359"/>
      <c r="M5359"/>
    </row>
    <row r="5360" spans="2:13" x14ac:dyDescent="0.35">
      <c r="B5360" s="6" t="s">
        <v>14631</v>
      </c>
      <c r="C5360" s="8">
        <v>0</v>
      </c>
      <c r="L5360"/>
      <c r="M5360"/>
    </row>
    <row r="5361" spans="2:13" x14ac:dyDescent="0.35">
      <c r="B5361" s="6" t="s">
        <v>12457</v>
      </c>
      <c r="C5361" s="8">
        <v>0</v>
      </c>
      <c r="L5361"/>
      <c r="M5361"/>
    </row>
    <row r="5362" spans="2:13" x14ac:dyDescent="0.35">
      <c r="B5362" s="6" t="s">
        <v>14633</v>
      </c>
      <c r="C5362" s="8">
        <v>0</v>
      </c>
      <c r="L5362"/>
      <c r="M5362"/>
    </row>
    <row r="5363" spans="2:13" x14ac:dyDescent="0.35">
      <c r="B5363" s="6" t="s">
        <v>12458</v>
      </c>
      <c r="C5363" s="8">
        <v>0</v>
      </c>
      <c r="L5363"/>
      <c r="M5363"/>
    </row>
    <row r="5364" spans="2:13" x14ac:dyDescent="0.35">
      <c r="B5364" s="6" t="s">
        <v>14635</v>
      </c>
      <c r="C5364" s="8">
        <v>0</v>
      </c>
      <c r="L5364"/>
      <c r="M5364"/>
    </row>
    <row r="5365" spans="2:13" x14ac:dyDescent="0.35">
      <c r="B5365" s="6" t="s">
        <v>12459</v>
      </c>
      <c r="C5365" s="8">
        <v>0</v>
      </c>
      <c r="L5365"/>
      <c r="M5365"/>
    </row>
    <row r="5366" spans="2:13" x14ac:dyDescent="0.35">
      <c r="B5366" s="6" t="s">
        <v>14637</v>
      </c>
      <c r="C5366" s="8">
        <v>0</v>
      </c>
      <c r="L5366"/>
      <c r="M5366"/>
    </row>
    <row r="5367" spans="2:13" x14ac:dyDescent="0.35">
      <c r="B5367" s="6" t="s">
        <v>10034</v>
      </c>
      <c r="C5367" s="8">
        <v>0</v>
      </c>
      <c r="L5367"/>
      <c r="M5367"/>
    </row>
    <row r="5368" spans="2:13" x14ac:dyDescent="0.35">
      <c r="B5368" s="6" t="s">
        <v>14639</v>
      </c>
      <c r="C5368" s="8">
        <v>0</v>
      </c>
      <c r="L5368"/>
      <c r="M5368"/>
    </row>
    <row r="5369" spans="2:13" x14ac:dyDescent="0.35">
      <c r="B5369" s="6" t="s">
        <v>12461</v>
      </c>
      <c r="C5369" s="8">
        <v>0</v>
      </c>
      <c r="L5369"/>
      <c r="M5369"/>
    </row>
    <row r="5370" spans="2:13" x14ac:dyDescent="0.35">
      <c r="B5370" s="6" t="s">
        <v>14641</v>
      </c>
      <c r="C5370" s="8">
        <v>0</v>
      </c>
      <c r="L5370"/>
      <c r="M5370"/>
    </row>
    <row r="5371" spans="2:13" x14ac:dyDescent="0.35">
      <c r="B5371" s="6" t="s">
        <v>12462</v>
      </c>
      <c r="C5371" s="8">
        <v>0</v>
      </c>
      <c r="L5371"/>
      <c r="M5371"/>
    </row>
    <row r="5372" spans="2:13" x14ac:dyDescent="0.35">
      <c r="B5372" s="6" t="s">
        <v>14643</v>
      </c>
      <c r="C5372" s="8">
        <v>0</v>
      </c>
      <c r="L5372"/>
      <c r="M5372"/>
    </row>
    <row r="5373" spans="2:13" x14ac:dyDescent="0.35">
      <c r="B5373" s="6" t="s">
        <v>12463</v>
      </c>
      <c r="C5373" s="8">
        <v>0</v>
      </c>
      <c r="L5373"/>
      <c r="M5373"/>
    </row>
    <row r="5374" spans="2:13" x14ac:dyDescent="0.35">
      <c r="B5374" s="6" t="s">
        <v>14645</v>
      </c>
      <c r="C5374" s="8">
        <v>0</v>
      </c>
      <c r="L5374"/>
      <c r="M5374"/>
    </row>
    <row r="5375" spans="2:13" x14ac:dyDescent="0.35">
      <c r="B5375" s="6" t="s">
        <v>12464</v>
      </c>
      <c r="C5375" s="8">
        <v>0</v>
      </c>
      <c r="L5375"/>
      <c r="M5375"/>
    </row>
    <row r="5376" spans="2:13" x14ac:dyDescent="0.35">
      <c r="B5376" s="6" t="s">
        <v>14647</v>
      </c>
      <c r="C5376" s="8">
        <v>0</v>
      </c>
      <c r="L5376"/>
      <c r="M5376"/>
    </row>
    <row r="5377" spans="2:13" x14ac:dyDescent="0.35">
      <c r="B5377" s="6" t="s">
        <v>12465</v>
      </c>
      <c r="C5377" s="8">
        <v>0</v>
      </c>
      <c r="L5377"/>
      <c r="M5377"/>
    </row>
    <row r="5378" spans="2:13" x14ac:dyDescent="0.35">
      <c r="B5378" s="6" t="s">
        <v>14649</v>
      </c>
      <c r="C5378" s="8">
        <v>0</v>
      </c>
      <c r="L5378"/>
      <c r="M5378"/>
    </row>
    <row r="5379" spans="2:13" x14ac:dyDescent="0.35">
      <c r="B5379" s="6" t="s">
        <v>12466</v>
      </c>
      <c r="C5379" s="8">
        <v>0</v>
      </c>
      <c r="L5379"/>
      <c r="M5379"/>
    </row>
    <row r="5380" spans="2:13" x14ac:dyDescent="0.35">
      <c r="B5380" s="6" t="s">
        <v>14651</v>
      </c>
      <c r="C5380" s="8">
        <v>0</v>
      </c>
      <c r="L5380"/>
      <c r="M5380"/>
    </row>
    <row r="5381" spans="2:13" x14ac:dyDescent="0.35">
      <c r="B5381" s="6" t="s">
        <v>12467</v>
      </c>
      <c r="C5381" s="8">
        <v>0</v>
      </c>
      <c r="L5381"/>
      <c r="M5381"/>
    </row>
    <row r="5382" spans="2:13" x14ac:dyDescent="0.35">
      <c r="B5382" s="6" t="s">
        <v>14653</v>
      </c>
      <c r="C5382" s="8">
        <v>0</v>
      </c>
      <c r="L5382"/>
      <c r="M5382"/>
    </row>
    <row r="5383" spans="2:13" x14ac:dyDescent="0.35">
      <c r="B5383" s="6" t="s">
        <v>12468</v>
      </c>
      <c r="C5383" s="8">
        <v>0</v>
      </c>
      <c r="L5383"/>
      <c r="M5383"/>
    </row>
    <row r="5384" spans="2:13" x14ac:dyDescent="0.35">
      <c r="B5384" s="6" t="s">
        <v>14655</v>
      </c>
      <c r="C5384" s="8">
        <v>0</v>
      </c>
      <c r="L5384"/>
      <c r="M5384"/>
    </row>
    <row r="5385" spans="2:13" x14ac:dyDescent="0.35">
      <c r="B5385" s="6" t="s">
        <v>12469</v>
      </c>
      <c r="C5385" s="8">
        <v>0</v>
      </c>
      <c r="L5385"/>
      <c r="M5385"/>
    </row>
    <row r="5386" spans="2:13" x14ac:dyDescent="0.35">
      <c r="B5386" s="6" t="s">
        <v>14657</v>
      </c>
      <c r="C5386" s="8">
        <v>0</v>
      </c>
      <c r="L5386"/>
      <c r="M5386"/>
    </row>
    <row r="5387" spans="2:13" x14ac:dyDescent="0.35">
      <c r="B5387" s="6" t="s">
        <v>12470</v>
      </c>
      <c r="C5387" s="8">
        <v>0</v>
      </c>
      <c r="L5387"/>
      <c r="M5387"/>
    </row>
    <row r="5388" spans="2:13" x14ac:dyDescent="0.35">
      <c r="B5388" s="6" t="s">
        <v>14659</v>
      </c>
      <c r="C5388" s="8">
        <v>0</v>
      </c>
      <c r="L5388"/>
      <c r="M5388"/>
    </row>
    <row r="5389" spans="2:13" x14ac:dyDescent="0.35">
      <c r="B5389" s="6" t="s">
        <v>12471</v>
      </c>
      <c r="C5389" s="8">
        <v>0</v>
      </c>
      <c r="L5389"/>
      <c r="M5389"/>
    </row>
    <row r="5390" spans="2:13" x14ac:dyDescent="0.35">
      <c r="B5390" s="6" t="s">
        <v>14661</v>
      </c>
      <c r="C5390" s="8">
        <v>0</v>
      </c>
      <c r="L5390"/>
      <c r="M5390"/>
    </row>
    <row r="5391" spans="2:13" x14ac:dyDescent="0.35">
      <c r="B5391" s="6" t="s">
        <v>10035</v>
      </c>
      <c r="C5391" s="8">
        <v>0</v>
      </c>
      <c r="L5391"/>
      <c r="M5391"/>
    </row>
    <row r="5392" spans="2:13" x14ac:dyDescent="0.35">
      <c r="B5392" s="6" t="s">
        <v>14663</v>
      </c>
      <c r="C5392" s="8">
        <v>0</v>
      </c>
      <c r="L5392"/>
      <c r="M5392"/>
    </row>
    <row r="5393" spans="2:13" x14ac:dyDescent="0.35">
      <c r="B5393" s="6" t="s">
        <v>12473</v>
      </c>
      <c r="C5393" s="8">
        <v>0</v>
      </c>
      <c r="L5393"/>
      <c r="M5393"/>
    </row>
    <row r="5394" spans="2:13" x14ac:dyDescent="0.35">
      <c r="B5394" s="6" t="s">
        <v>9868</v>
      </c>
      <c r="C5394" s="8">
        <v>0</v>
      </c>
      <c r="L5394"/>
      <c r="M5394"/>
    </row>
    <row r="5395" spans="2:13" x14ac:dyDescent="0.35">
      <c r="B5395" s="6" t="s">
        <v>12474</v>
      </c>
      <c r="C5395" s="8">
        <v>0</v>
      </c>
      <c r="L5395"/>
      <c r="M5395"/>
    </row>
    <row r="5396" spans="2:13" x14ac:dyDescent="0.35">
      <c r="B5396" s="6" t="s">
        <v>14667</v>
      </c>
      <c r="C5396" s="8">
        <v>0</v>
      </c>
      <c r="L5396"/>
      <c r="M5396"/>
    </row>
    <row r="5397" spans="2:13" x14ac:dyDescent="0.35">
      <c r="B5397" s="6" t="s">
        <v>10036</v>
      </c>
      <c r="C5397" s="8">
        <v>0</v>
      </c>
      <c r="L5397"/>
      <c r="M5397"/>
    </row>
    <row r="5398" spans="2:13" x14ac:dyDescent="0.35">
      <c r="B5398" s="6" t="s">
        <v>10091</v>
      </c>
      <c r="C5398" s="8">
        <v>0</v>
      </c>
      <c r="L5398"/>
      <c r="M5398"/>
    </row>
    <row r="5399" spans="2:13" x14ac:dyDescent="0.35">
      <c r="B5399" s="6" t="s">
        <v>12476</v>
      </c>
      <c r="C5399" s="8">
        <v>0</v>
      </c>
      <c r="L5399"/>
      <c r="M5399"/>
    </row>
    <row r="5400" spans="2:13" x14ac:dyDescent="0.35">
      <c r="B5400" s="6" t="s">
        <v>14671</v>
      </c>
      <c r="C5400" s="8">
        <v>0</v>
      </c>
      <c r="L5400"/>
      <c r="M5400"/>
    </row>
    <row r="5401" spans="2:13" x14ac:dyDescent="0.35">
      <c r="B5401" s="6" t="s">
        <v>12477</v>
      </c>
      <c r="C5401" s="8">
        <v>0</v>
      </c>
      <c r="L5401"/>
      <c r="M5401"/>
    </row>
    <row r="5402" spans="2:13" x14ac:dyDescent="0.35">
      <c r="B5402" s="6" t="s">
        <v>14673</v>
      </c>
      <c r="C5402" s="8">
        <v>0</v>
      </c>
      <c r="L5402"/>
      <c r="M5402"/>
    </row>
    <row r="5403" spans="2:13" x14ac:dyDescent="0.35">
      <c r="B5403" s="6" t="s">
        <v>12478</v>
      </c>
      <c r="C5403" s="8">
        <v>0</v>
      </c>
      <c r="L5403"/>
      <c r="M5403"/>
    </row>
    <row r="5404" spans="2:13" x14ac:dyDescent="0.35">
      <c r="B5404" s="6" t="s">
        <v>14675</v>
      </c>
      <c r="C5404" s="8">
        <v>0</v>
      </c>
      <c r="L5404"/>
      <c r="M5404"/>
    </row>
    <row r="5405" spans="2:13" x14ac:dyDescent="0.35">
      <c r="B5405" s="6" t="s">
        <v>12479</v>
      </c>
      <c r="C5405" s="8">
        <v>0</v>
      </c>
      <c r="L5405"/>
      <c r="M5405"/>
    </row>
    <row r="5406" spans="2:13" x14ac:dyDescent="0.35">
      <c r="B5406" s="6" t="s">
        <v>14677</v>
      </c>
      <c r="C5406" s="8">
        <v>0</v>
      </c>
      <c r="L5406"/>
      <c r="M5406"/>
    </row>
    <row r="5407" spans="2:13" x14ac:dyDescent="0.35">
      <c r="B5407" s="6" t="s">
        <v>12480</v>
      </c>
      <c r="C5407" s="8">
        <v>0</v>
      </c>
      <c r="L5407"/>
      <c r="M5407"/>
    </row>
    <row r="5408" spans="2:13" x14ac:dyDescent="0.35">
      <c r="B5408" s="6" t="s">
        <v>14679</v>
      </c>
      <c r="C5408" s="8">
        <v>0</v>
      </c>
      <c r="L5408"/>
      <c r="M5408"/>
    </row>
    <row r="5409" spans="2:13" x14ac:dyDescent="0.35">
      <c r="B5409" s="6" t="s">
        <v>12481</v>
      </c>
      <c r="C5409" s="8">
        <v>0</v>
      </c>
      <c r="L5409"/>
      <c r="M5409"/>
    </row>
    <row r="5410" spans="2:13" x14ac:dyDescent="0.35">
      <c r="B5410" s="6" t="s">
        <v>14681</v>
      </c>
      <c r="C5410" s="8">
        <v>0</v>
      </c>
      <c r="L5410"/>
      <c r="M5410"/>
    </row>
    <row r="5411" spans="2:13" x14ac:dyDescent="0.35">
      <c r="B5411" s="6" t="s">
        <v>12482</v>
      </c>
      <c r="C5411" s="8">
        <v>0</v>
      </c>
      <c r="L5411"/>
      <c r="M5411"/>
    </row>
    <row r="5412" spans="2:13" x14ac:dyDescent="0.35">
      <c r="B5412" s="6" t="s">
        <v>14683</v>
      </c>
      <c r="C5412" s="8">
        <v>0</v>
      </c>
      <c r="L5412"/>
      <c r="M5412"/>
    </row>
    <row r="5413" spans="2:13" x14ac:dyDescent="0.35">
      <c r="B5413" s="6" t="s">
        <v>12483</v>
      </c>
      <c r="C5413" s="8">
        <v>0</v>
      </c>
      <c r="L5413"/>
      <c r="M5413"/>
    </row>
    <row r="5414" spans="2:13" x14ac:dyDescent="0.35">
      <c r="B5414" s="6" t="s">
        <v>14685</v>
      </c>
      <c r="C5414" s="8">
        <v>0</v>
      </c>
      <c r="L5414"/>
      <c r="M5414"/>
    </row>
    <row r="5415" spans="2:13" x14ac:dyDescent="0.35">
      <c r="B5415" s="6" t="s">
        <v>12484</v>
      </c>
      <c r="C5415" s="8">
        <v>0</v>
      </c>
      <c r="L5415"/>
      <c r="M5415"/>
    </row>
    <row r="5416" spans="2:13" x14ac:dyDescent="0.35">
      <c r="B5416" s="6" t="s">
        <v>10093</v>
      </c>
      <c r="C5416" s="8">
        <v>0</v>
      </c>
      <c r="L5416"/>
      <c r="M5416"/>
    </row>
    <row r="5417" spans="2:13" x14ac:dyDescent="0.35">
      <c r="B5417" s="6" t="s">
        <v>12485</v>
      </c>
      <c r="C5417" s="8">
        <v>0</v>
      </c>
      <c r="L5417"/>
      <c r="M5417"/>
    </row>
    <row r="5418" spans="2:13" x14ac:dyDescent="0.35">
      <c r="B5418" s="6" t="s">
        <v>14689</v>
      </c>
      <c r="C5418" s="8">
        <v>0</v>
      </c>
      <c r="L5418"/>
      <c r="M5418"/>
    </row>
    <row r="5419" spans="2:13" x14ac:dyDescent="0.35">
      <c r="B5419" s="6" t="s">
        <v>10037</v>
      </c>
      <c r="C5419" s="8">
        <v>0</v>
      </c>
      <c r="L5419"/>
      <c r="M5419"/>
    </row>
    <row r="5420" spans="2:13" x14ac:dyDescent="0.35">
      <c r="B5420" s="6" t="s">
        <v>14691</v>
      </c>
      <c r="C5420" s="8">
        <v>0</v>
      </c>
      <c r="L5420"/>
      <c r="M5420"/>
    </row>
    <row r="5421" spans="2:13" x14ac:dyDescent="0.35">
      <c r="B5421" s="6" t="s">
        <v>12487</v>
      </c>
      <c r="C5421" s="8">
        <v>0</v>
      </c>
      <c r="L5421"/>
      <c r="M5421"/>
    </row>
    <row r="5422" spans="2:13" x14ac:dyDescent="0.35">
      <c r="B5422" s="6" t="s">
        <v>14693</v>
      </c>
      <c r="C5422" s="8">
        <v>0</v>
      </c>
      <c r="L5422"/>
      <c r="M5422"/>
    </row>
    <row r="5423" spans="2:13" x14ac:dyDescent="0.35">
      <c r="B5423" s="6" t="s">
        <v>12488</v>
      </c>
      <c r="C5423" s="8">
        <v>0</v>
      </c>
      <c r="L5423"/>
      <c r="M5423"/>
    </row>
    <row r="5424" spans="2:13" x14ac:dyDescent="0.35">
      <c r="B5424" s="6" t="s">
        <v>14695</v>
      </c>
      <c r="C5424" s="8">
        <v>0</v>
      </c>
      <c r="L5424"/>
      <c r="M5424"/>
    </row>
    <row r="5425" spans="2:13" x14ac:dyDescent="0.35">
      <c r="B5425" s="6" t="s">
        <v>12489</v>
      </c>
      <c r="C5425" s="8">
        <v>0</v>
      </c>
      <c r="L5425"/>
      <c r="M5425"/>
    </row>
    <row r="5426" spans="2:13" x14ac:dyDescent="0.35">
      <c r="B5426" s="6" t="s">
        <v>14697</v>
      </c>
      <c r="C5426" s="8">
        <v>0</v>
      </c>
      <c r="L5426"/>
      <c r="M5426"/>
    </row>
    <row r="5427" spans="2:13" x14ac:dyDescent="0.35">
      <c r="B5427" s="6" t="s">
        <v>12490</v>
      </c>
      <c r="C5427" s="8">
        <v>0</v>
      </c>
      <c r="L5427"/>
      <c r="M5427"/>
    </row>
    <row r="5428" spans="2:13" x14ac:dyDescent="0.35">
      <c r="B5428" s="6" t="s">
        <v>14699</v>
      </c>
      <c r="C5428" s="8">
        <v>0</v>
      </c>
      <c r="L5428"/>
      <c r="M5428"/>
    </row>
    <row r="5429" spans="2:13" x14ac:dyDescent="0.35">
      <c r="B5429" s="6" t="s">
        <v>12491</v>
      </c>
      <c r="C5429" s="8">
        <v>0</v>
      </c>
      <c r="L5429"/>
      <c r="M5429"/>
    </row>
    <row r="5430" spans="2:13" x14ac:dyDescent="0.35">
      <c r="B5430" s="6" t="s">
        <v>14701</v>
      </c>
      <c r="C5430" s="8">
        <v>0</v>
      </c>
      <c r="L5430"/>
      <c r="M5430"/>
    </row>
    <row r="5431" spans="2:13" x14ac:dyDescent="0.35">
      <c r="B5431" s="6" t="s">
        <v>12492</v>
      </c>
      <c r="C5431" s="8">
        <v>0</v>
      </c>
      <c r="L5431"/>
      <c r="M5431"/>
    </row>
    <row r="5432" spans="2:13" x14ac:dyDescent="0.35">
      <c r="B5432" s="6" t="s">
        <v>14703</v>
      </c>
      <c r="C5432" s="8">
        <v>0</v>
      </c>
      <c r="L5432"/>
      <c r="M5432"/>
    </row>
    <row r="5433" spans="2:13" x14ac:dyDescent="0.35">
      <c r="B5433" s="6" t="s">
        <v>12493</v>
      </c>
      <c r="C5433" s="8">
        <v>0</v>
      </c>
      <c r="L5433"/>
      <c r="M5433"/>
    </row>
    <row r="5434" spans="2:13" x14ac:dyDescent="0.35">
      <c r="B5434" s="6" t="s">
        <v>14705</v>
      </c>
      <c r="C5434" s="8">
        <v>0</v>
      </c>
      <c r="L5434"/>
      <c r="M5434"/>
    </row>
    <row r="5435" spans="2:13" x14ac:dyDescent="0.35">
      <c r="B5435" s="6" t="s">
        <v>12494</v>
      </c>
      <c r="C5435" s="8">
        <v>0</v>
      </c>
      <c r="L5435"/>
      <c r="M5435"/>
    </row>
    <row r="5436" spans="2:13" x14ac:dyDescent="0.35">
      <c r="B5436" s="6" t="s">
        <v>14707</v>
      </c>
      <c r="C5436" s="8">
        <v>0</v>
      </c>
      <c r="L5436"/>
      <c r="M5436"/>
    </row>
    <row r="5437" spans="2:13" x14ac:dyDescent="0.35">
      <c r="B5437" s="6" t="s">
        <v>12495</v>
      </c>
      <c r="C5437" s="8">
        <v>0</v>
      </c>
      <c r="L5437"/>
      <c r="M5437"/>
    </row>
    <row r="5438" spans="2:13" x14ac:dyDescent="0.35">
      <c r="B5438" s="6" t="s">
        <v>14709</v>
      </c>
      <c r="C5438" s="8">
        <v>0</v>
      </c>
      <c r="L5438"/>
      <c r="M5438"/>
    </row>
    <row r="5439" spans="2:13" x14ac:dyDescent="0.35">
      <c r="B5439" s="6" t="s">
        <v>12496</v>
      </c>
      <c r="C5439" s="8">
        <v>0</v>
      </c>
      <c r="L5439"/>
      <c r="M5439"/>
    </row>
    <row r="5440" spans="2:13" x14ac:dyDescent="0.35">
      <c r="B5440" s="6" t="s">
        <v>14711</v>
      </c>
      <c r="C5440" s="8">
        <v>0</v>
      </c>
      <c r="L5440"/>
      <c r="M5440"/>
    </row>
    <row r="5441" spans="2:13" x14ac:dyDescent="0.35">
      <c r="B5441" s="6" t="s">
        <v>12497</v>
      </c>
      <c r="C5441" s="8">
        <v>0</v>
      </c>
      <c r="L5441"/>
      <c r="M5441"/>
    </row>
    <row r="5442" spans="2:13" x14ac:dyDescent="0.35">
      <c r="B5442" s="6" t="s">
        <v>14713</v>
      </c>
      <c r="C5442" s="8">
        <v>0</v>
      </c>
      <c r="L5442"/>
      <c r="M5442"/>
    </row>
    <row r="5443" spans="2:13" x14ac:dyDescent="0.35">
      <c r="B5443" s="6" t="s">
        <v>12498</v>
      </c>
      <c r="C5443" s="8">
        <v>0</v>
      </c>
      <c r="L5443"/>
      <c r="M5443"/>
    </row>
    <row r="5444" spans="2:13" x14ac:dyDescent="0.35">
      <c r="B5444" s="6" t="s">
        <v>14715</v>
      </c>
      <c r="C5444" s="8">
        <v>0</v>
      </c>
      <c r="L5444"/>
      <c r="M5444"/>
    </row>
    <row r="5445" spans="2:13" x14ac:dyDescent="0.35">
      <c r="B5445" s="6" t="s">
        <v>12499</v>
      </c>
      <c r="C5445" s="8">
        <v>0</v>
      </c>
      <c r="L5445"/>
      <c r="M5445"/>
    </row>
    <row r="5446" spans="2:13" x14ac:dyDescent="0.35">
      <c r="B5446" s="6" t="s">
        <v>14717</v>
      </c>
      <c r="C5446" s="8">
        <v>0</v>
      </c>
      <c r="L5446"/>
      <c r="M5446"/>
    </row>
    <row r="5447" spans="2:13" x14ac:dyDescent="0.35">
      <c r="B5447" s="6" t="s">
        <v>12500</v>
      </c>
      <c r="C5447" s="8">
        <v>0</v>
      </c>
      <c r="L5447"/>
      <c r="M5447"/>
    </row>
    <row r="5448" spans="2:13" x14ac:dyDescent="0.35">
      <c r="B5448" s="6" t="s">
        <v>14719</v>
      </c>
      <c r="C5448" s="8">
        <v>0</v>
      </c>
      <c r="L5448"/>
      <c r="M5448"/>
    </row>
    <row r="5449" spans="2:13" x14ac:dyDescent="0.35">
      <c r="B5449" s="6" t="s">
        <v>12501</v>
      </c>
      <c r="C5449" s="8">
        <v>0</v>
      </c>
      <c r="L5449"/>
      <c r="M5449"/>
    </row>
    <row r="5450" spans="2:13" x14ac:dyDescent="0.35">
      <c r="B5450" s="6" t="s">
        <v>14721</v>
      </c>
      <c r="C5450" s="8">
        <v>0</v>
      </c>
      <c r="L5450"/>
      <c r="M5450"/>
    </row>
    <row r="5451" spans="2:13" x14ac:dyDescent="0.35">
      <c r="B5451" s="6" t="s">
        <v>12502</v>
      </c>
      <c r="C5451" s="8">
        <v>0</v>
      </c>
      <c r="L5451"/>
      <c r="M5451"/>
    </row>
    <row r="5452" spans="2:13" x14ac:dyDescent="0.35">
      <c r="B5452" s="6" t="s">
        <v>14723</v>
      </c>
      <c r="C5452" s="8">
        <v>0</v>
      </c>
      <c r="L5452"/>
      <c r="M5452"/>
    </row>
    <row r="5453" spans="2:13" x14ac:dyDescent="0.35">
      <c r="B5453" s="6" t="s">
        <v>12503</v>
      </c>
      <c r="C5453" s="8">
        <v>0</v>
      </c>
      <c r="L5453"/>
      <c r="M5453"/>
    </row>
    <row r="5454" spans="2:13" x14ac:dyDescent="0.35">
      <c r="B5454" s="6" t="s">
        <v>14725</v>
      </c>
      <c r="C5454" s="8">
        <v>0</v>
      </c>
      <c r="L5454"/>
      <c r="M5454"/>
    </row>
    <row r="5455" spans="2:13" x14ac:dyDescent="0.35">
      <c r="B5455" s="6" t="s">
        <v>12504</v>
      </c>
      <c r="C5455" s="8">
        <v>0</v>
      </c>
      <c r="L5455"/>
      <c r="M5455"/>
    </row>
    <row r="5456" spans="2:13" x14ac:dyDescent="0.35">
      <c r="B5456" s="6" t="s">
        <v>14727</v>
      </c>
      <c r="C5456" s="8">
        <v>0</v>
      </c>
      <c r="L5456"/>
      <c r="M5456"/>
    </row>
    <row r="5457" spans="2:13" x14ac:dyDescent="0.35">
      <c r="B5457" s="6" t="s">
        <v>12505</v>
      </c>
      <c r="C5457" s="8">
        <v>0</v>
      </c>
      <c r="L5457"/>
      <c r="M5457"/>
    </row>
    <row r="5458" spans="2:13" x14ac:dyDescent="0.35">
      <c r="B5458" s="6" t="s">
        <v>14729</v>
      </c>
      <c r="C5458" s="8">
        <v>0</v>
      </c>
      <c r="L5458"/>
      <c r="M5458"/>
    </row>
    <row r="5459" spans="2:13" x14ac:dyDescent="0.35">
      <c r="B5459" s="6" t="s">
        <v>12506</v>
      </c>
      <c r="C5459" s="8">
        <v>0</v>
      </c>
      <c r="L5459"/>
      <c r="M5459"/>
    </row>
    <row r="5460" spans="2:13" x14ac:dyDescent="0.35">
      <c r="B5460" s="6" t="s">
        <v>14731</v>
      </c>
      <c r="C5460" s="8">
        <v>0</v>
      </c>
      <c r="L5460"/>
      <c r="M5460"/>
    </row>
    <row r="5461" spans="2:13" x14ac:dyDescent="0.35">
      <c r="B5461" s="6" t="s">
        <v>12507</v>
      </c>
      <c r="C5461" s="8">
        <v>0</v>
      </c>
      <c r="L5461"/>
      <c r="M5461"/>
    </row>
    <row r="5462" spans="2:13" x14ac:dyDescent="0.35">
      <c r="B5462" s="6" t="s">
        <v>14733</v>
      </c>
      <c r="C5462" s="8">
        <v>0</v>
      </c>
      <c r="L5462"/>
      <c r="M5462"/>
    </row>
    <row r="5463" spans="2:13" x14ac:dyDescent="0.35">
      <c r="B5463" s="6" t="s">
        <v>12508</v>
      </c>
      <c r="C5463" s="8">
        <v>0</v>
      </c>
      <c r="L5463"/>
      <c r="M5463"/>
    </row>
    <row r="5464" spans="2:13" x14ac:dyDescent="0.35">
      <c r="B5464" s="6" t="s">
        <v>14735</v>
      </c>
      <c r="C5464" s="8">
        <v>0</v>
      </c>
      <c r="L5464"/>
      <c r="M5464"/>
    </row>
    <row r="5465" spans="2:13" x14ac:dyDescent="0.35">
      <c r="B5465" s="6" t="s">
        <v>12509</v>
      </c>
      <c r="C5465" s="8">
        <v>0</v>
      </c>
      <c r="L5465"/>
      <c r="M5465"/>
    </row>
    <row r="5466" spans="2:13" x14ac:dyDescent="0.35">
      <c r="B5466" s="6" t="s">
        <v>14737</v>
      </c>
      <c r="C5466" s="8">
        <v>0</v>
      </c>
      <c r="L5466"/>
      <c r="M5466"/>
    </row>
    <row r="5467" spans="2:13" x14ac:dyDescent="0.35">
      <c r="B5467" s="6" t="s">
        <v>12510</v>
      </c>
      <c r="C5467" s="8">
        <v>0</v>
      </c>
      <c r="L5467"/>
      <c r="M5467"/>
    </row>
    <row r="5468" spans="2:13" x14ac:dyDescent="0.35">
      <c r="B5468" s="6" t="s">
        <v>14739</v>
      </c>
      <c r="C5468" s="8">
        <v>0</v>
      </c>
      <c r="L5468"/>
      <c r="M5468"/>
    </row>
    <row r="5469" spans="2:13" x14ac:dyDescent="0.35">
      <c r="B5469" s="6" t="s">
        <v>12511</v>
      </c>
      <c r="C5469" s="8">
        <v>0</v>
      </c>
      <c r="L5469"/>
      <c r="M5469"/>
    </row>
    <row r="5470" spans="2:13" x14ac:dyDescent="0.35">
      <c r="B5470" s="6" t="s">
        <v>14741</v>
      </c>
      <c r="C5470" s="8">
        <v>0</v>
      </c>
      <c r="L5470"/>
      <c r="M5470"/>
    </row>
    <row r="5471" spans="2:13" x14ac:dyDescent="0.35">
      <c r="B5471" s="6" t="s">
        <v>12512</v>
      </c>
      <c r="C5471" s="8">
        <v>0</v>
      </c>
      <c r="L5471"/>
      <c r="M5471"/>
    </row>
    <row r="5472" spans="2:13" x14ac:dyDescent="0.35">
      <c r="B5472" s="6" t="s">
        <v>14743</v>
      </c>
      <c r="C5472" s="8">
        <v>0</v>
      </c>
      <c r="L5472"/>
      <c r="M5472"/>
    </row>
    <row r="5473" spans="2:13" x14ac:dyDescent="0.35">
      <c r="B5473" s="6" t="s">
        <v>12513</v>
      </c>
      <c r="C5473" s="8">
        <v>0</v>
      </c>
      <c r="L5473"/>
      <c r="M5473"/>
    </row>
    <row r="5474" spans="2:13" x14ac:dyDescent="0.35">
      <c r="B5474" s="6" t="s">
        <v>14745</v>
      </c>
      <c r="C5474" s="8">
        <v>0</v>
      </c>
      <c r="L5474"/>
      <c r="M5474"/>
    </row>
    <row r="5475" spans="2:13" x14ac:dyDescent="0.35">
      <c r="B5475" s="6" t="s">
        <v>12514</v>
      </c>
      <c r="C5475" s="8">
        <v>0</v>
      </c>
      <c r="L5475"/>
      <c r="M5475"/>
    </row>
    <row r="5476" spans="2:13" x14ac:dyDescent="0.35">
      <c r="B5476" s="6" t="s">
        <v>14747</v>
      </c>
      <c r="C5476" s="8">
        <v>0</v>
      </c>
      <c r="L5476"/>
      <c r="M5476"/>
    </row>
    <row r="5477" spans="2:13" x14ac:dyDescent="0.35">
      <c r="B5477" s="6" t="s">
        <v>12515</v>
      </c>
      <c r="C5477" s="8">
        <v>0</v>
      </c>
      <c r="L5477"/>
      <c r="M5477"/>
    </row>
    <row r="5478" spans="2:13" x14ac:dyDescent="0.35">
      <c r="B5478" s="6" t="s">
        <v>14749</v>
      </c>
      <c r="C5478" s="8">
        <v>0</v>
      </c>
      <c r="L5478"/>
      <c r="M5478"/>
    </row>
    <row r="5479" spans="2:13" x14ac:dyDescent="0.35">
      <c r="B5479" s="6" t="s">
        <v>12516</v>
      </c>
      <c r="C5479" s="8">
        <v>0</v>
      </c>
      <c r="L5479"/>
      <c r="M5479"/>
    </row>
    <row r="5480" spans="2:13" x14ac:dyDescent="0.35">
      <c r="B5480" s="6" t="s">
        <v>14751</v>
      </c>
      <c r="C5480" s="8">
        <v>0</v>
      </c>
      <c r="L5480"/>
      <c r="M5480"/>
    </row>
    <row r="5481" spans="2:13" x14ac:dyDescent="0.35">
      <c r="B5481" s="6" t="s">
        <v>12517</v>
      </c>
      <c r="C5481" s="8">
        <v>0</v>
      </c>
      <c r="L5481"/>
      <c r="M5481"/>
    </row>
    <row r="5482" spans="2:13" x14ac:dyDescent="0.35">
      <c r="B5482" s="6" t="s">
        <v>14753</v>
      </c>
      <c r="C5482" s="8">
        <v>0</v>
      </c>
      <c r="L5482"/>
      <c r="M5482"/>
    </row>
    <row r="5483" spans="2:13" x14ac:dyDescent="0.35">
      <c r="B5483" s="6" t="s">
        <v>12518</v>
      </c>
      <c r="C5483" s="8">
        <v>0</v>
      </c>
      <c r="L5483"/>
      <c r="M5483"/>
    </row>
    <row r="5484" spans="2:13" x14ac:dyDescent="0.35">
      <c r="B5484" s="6" t="s">
        <v>14755</v>
      </c>
      <c r="C5484" s="8">
        <v>0</v>
      </c>
      <c r="L5484"/>
      <c r="M5484"/>
    </row>
    <row r="5485" spans="2:13" x14ac:dyDescent="0.35">
      <c r="B5485" s="6" t="s">
        <v>12519</v>
      </c>
      <c r="C5485" s="8">
        <v>0</v>
      </c>
      <c r="L5485"/>
      <c r="M5485"/>
    </row>
    <row r="5486" spans="2:13" x14ac:dyDescent="0.35">
      <c r="B5486" s="6" t="s">
        <v>14757</v>
      </c>
      <c r="C5486" s="8">
        <v>0</v>
      </c>
      <c r="L5486"/>
      <c r="M5486"/>
    </row>
    <row r="5487" spans="2:13" x14ac:dyDescent="0.35">
      <c r="B5487" s="6" t="s">
        <v>12520</v>
      </c>
      <c r="C5487" s="8">
        <v>0</v>
      </c>
      <c r="L5487"/>
      <c r="M5487"/>
    </row>
    <row r="5488" spans="2:13" x14ac:dyDescent="0.35">
      <c r="B5488" s="6" t="s">
        <v>14759</v>
      </c>
      <c r="C5488" s="8">
        <v>0</v>
      </c>
      <c r="L5488"/>
      <c r="M5488"/>
    </row>
    <row r="5489" spans="2:13" x14ac:dyDescent="0.35">
      <c r="B5489" s="6" t="s">
        <v>12521</v>
      </c>
      <c r="C5489" s="8">
        <v>0</v>
      </c>
      <c r="L5489"/>
      <c r="M5489"/>
    </row>
    <row r="5490" spans="2:13" x14ac:dyDescent="0.35">
      <c r="B5490" s="6" t="s">
        <v>14761</v>
      </c>
      <c r="C5490" s="8">
        <v>0</v>
      </c>
      <c r="L5490"/>
      <c r="M5490"/>
    </row>
    <row r="5491" spans="2:13" x14ac:dyDescent="0.35">
      <c r="B5491" s="6" t="s">
        <v>12522</v>
      </c>
      <c r="C5491" s="8">
        <v>0</v>
      </c>
      <c r="L5491"/>
      <c r="M5491"/>
    </row>
    <row r="5492" spans="2:13" x14ac:dyDescent="0.35">
      <c r="B5492" s="6" t="s">
        <v>14763</v>
      </c>
      <c r="C5492" s="8">
        <v>0</v>
      </c>
      <c r="L5492"/>
      <c r="M5492"/>
    </row>
    <row r="5493" spans="2:13" x14ac:dyDescent="0.35">
      <c r="B5493" s="6" t="s">
        <v>12523</v>
      </c>
      <c r="C5493" s="8">
        <v>0</v>
      </c>
      <c r="L5493"/>
      <c r="M5493"/>
    </row>
    <row r="5494" spans="2:13" x14ac:dyDescent="0.35">
      <c r="B5494" s="6" t="s">
        <v>14765</v>
      </c>
      <c r="C5494" s="8">
        <v>0</v>
      </c>
      <c r="L5494"/>
      <c r="M5494"/>
    </row>
    <row r="5495" spans="2:13" x14ac:dyDescent="0.35">
      <c r="B5495" s="6" t="s">
        <v>12524</v>
      </c>
      <c r="C5495" s="8">
        <v>0</v>
      </c>
      <c r="L5495"/>
      <c r="M5495"/>
    </row>
    <row r="5496" spans="2:13" x14ac:dyDescent="0.35">
      <c r="B5496" s="6" t="s">
        <v>14767</v>
      </c>
      <c r="C5496" s="8">
        <v>0</v>
      </c>
      <c r="L5496"/>
      <c r="M5496"/>
    </row>
    <row r="5497" spans="2:13" x14ac:dyDescent="0.35">
      <c r="B5497" s="6" t="s">
        <v>12525</v>
      </c>
      <c r="C5497" s="8">
        <v>0</v>
      </c>
      <c r="L5497"/>
      <c r="M5497"/>
    </row>
    <row r="5498" spans="2:13" x14ac:dyDescent="0.35">
      <c r="B5498" s="6" t="s">
        <v>14769</v>
      </c>
      <c r="C5498" s="8">
        <v>0</v>
      </c>
      <c r="L5498"/>
      <c r="M5498"/>
    </row>
    <row r="5499" spans="2:13" x14ac:dyDescent="0.35">
      <c r="B5499" s="6" t="s">
        <v>12526</v>
      </c>
      <c r="C5499" s="8">
        <v>0</v>
      </c>
      <c r="L5499"/>
      <c r="M5499"/>
    </row>
    <row r="5500" spans="2:13" x14ac:dyDescent="0.35">
      <c r="B5500" s="6" t="s">
        <v>14771</v>
      </c>
      <c r="C5500" s="8">
        <v>0</v>
      </c>
      <c r="L5500"/>
      <c r="M5500"/>
    </row>
    <row r="5501" spans="2:13" x14ac:dyDescent="0.35">
      <c r="B5501" s="6" t="s">
        <v>12527</v>
      </c>
      <c r="C5501" s="8">
        <v>0</v>
      </c>
      <c r="L5501"/>
      <c r="M5501"/>
    </row>
    <row r="5502" spans="2:13" x14ac:dyDescent="0.35">
      <c r="B5502" s="6" t="s">
        <v>10096</v>
      </c>
      <c r="C5502" s="8">
        <v>0</v>
      </c>
      <c r="L5502"/>
      <c r="M5502"/>
    </row>
    <row r="5503" spans="2:13" x14ac:dyDescent="0.35">
      <c r="B5503" s="6" t="s">
        <v>12528</v>
      </c>
      <c r="C5503" s="8">
        <v>0</v>
      </c>
      <c r="L5503"/>
      <c r="M5503"/>
    </row>
    <row r="5504" spans="2:13" x14ac:dyDescent="0.35">
      <c r="B5504" s="6" t="s">
        <v>14775</v>
      </c>
      <c r="C5504" s="8">
        <v>0</v>
      </c>
      <c r="L5504"/>
      <c r="M5504"/>
    </row>
    <row r="5505" spans="2:13" x14ac:dyDescent="0.35">
      <c r="B5505" s="6" t="s">
        <v>12529</v>
      </c>
      <c r="C5505" s="8">
        <v>0</v>
      </c>
      <c r="L5505"/>
      <c r="M5505"/>
    </row>
    <row r="5506" spans="2:13" x14ac:dyDescent="0.35">
      <c r="B5506" s="6" t="s">
        <v>14777</v>
      </c>
      <c r="C5506" s="8">
        <v>0</v>
      </c>
      <c r="L5506"/>
      <c r="M5506"/>
    </row>
    <row r="5507" spans="2:13" x14ac:dyDescent="0.35">
      <c r="B5507" s="6" t="s">
        <v>12530</v>
      </c>
      <c r="C5507" s="8">
        <v>0</v>
      </c>
      <c r="L5507"/>
      <c r="M5507"/>
    </row>
    <row r="5508" spans="2:13" x14ac:dyDescent="0.35">
      <c r="B5508" s="6" t="s">
        <v>14779</v>
      </c>
      <c r="C5508" s="8">
        <v>0</v>
      </c>
      <c r="L5508"/>
      <c r="M5508"/>
    </row>
    <row r="5509" spans="2:13" x14ac:dyDescent="0.35">
      <c r="B5509" s="6" t="s">
        <v>12531</v>
      </c>
      <c r="C5509" s="8">
        <v>0</v>
      </c>
      <c r="L5509"/>
      <c r="M5509"/>
    </row>
    <row r="5510" spans="2:13" x14ac:dyDescent="0.35">
      <c r="B5510" s="6" t="s">
        <v>14781</v>
      </c>
      <c r="C5510" s="8">
        <v>0</v>
      </c>
      <c r="L5510"/>
      <c r="M5510"/>
    </row>
    <row r="5511" spans="2:13" x14ac:dyDescent="0.35">
      <c r="B5511" s="6" t="s">
        <v>12532</v>
      </c>
      <c r="C5511" s="8">
        <v>0</v>
      </c>
      <c r="L5511"/>
      <c r="M5511"/>
    </row>
    <row r="5512" spans="2:13" x14ac:dyDescent="0.35">
      <c r="B5512" s="6" t="s">
        <v>14783</v>
      </c>
      <c r="C5512" s="8">
        <v>0</v>
      </c>
      <c r="L5512"/>
      <c r="M5512"/>
    </row>
    <row r="5513" spans="2:13" x14ac:dyDescent="0.35">
      <c r="B5513" s="6" t="s">
        <v>12533</v>
      </c>
      <c r="C5513" s="8">
        <v>0</v>
      </c>
      <c r="L5513"/>
      <c r="M5513"/>
    </row>
    <row r="5514" spans="2:13" x14ac:dyDescent="0.35">
      <c r="B5514" s="6" t="s">
        <v>14785</v>
      </c>
      <c r="C5514" s="8">
        <v>0</v>
      </c>
      <c r="L5514"/>
      <c r="M5514"/>
    </row>
    <row r="5515" spans="2:13" x14ac:dyDescent="0.35">
      <c r="B5515" s="6" t="s">
        <v>12534</v>
      </c>
      <c r="C5515" s="8">
        <v>0</v>
      </c>
      <c r="L5515"/>
      <c r="M5515"/>
    </row>
    <row r="5516" spans="2:13" x14ac:dyDescent="0.35">
      <c r="B5516" s="6" t="s">
        <v>10097</v>
      </c>
      <c r="C5516" s="8">
        <v>0</v>
      </c>
      <c r="L5516"/>
      <c r="M5516"/>
    </row>
    <row r="5517" spans="2:13" x14ac:dyDescent="0.35">
      <c r="B5517" s="6" t="s">
        <v>12535</v>
      </c>
      <c r="C5517" s="8">
        <v>0</v>
      </c>
      <c r="L5517"/>
      <c r="M5517"/>
    </row>
    <row r="5518" spans="2:13" x14ac:dyDescent="0.35">
      <c r="B5518" s="6" t="s">
        <v>14789</v>
      </c>
      <c r="C5518" s="8">
        <v>0</v>
      </c>
      <c r="L5518"/>
      <c r="M5518"/>
    </row>
    <row r="5519" spans="2:13" x14ac:dyDescent="0.35">
      <c r="B5519" s="6" t="s">
        <v>12536</v>
      </c>
      <c r="C5519" s="8">
        <v>0</v>
      </c>
      <c r="L5519"/>
      <c r="M5519"/>
    </row>
    <row r="5520" spans="2:13" x14ac:dyDescent="0.35">
      <c r="B5520" s="6" t="s">
        <v>10098</v>
      </c>
      <c r="C5520" s="8">
        <v>0</v>
      </c>
      <c r="L5520"/>
      <c r="M5520"/>
    </row>
    <row r="5521" spans="2:13" x14ac:dyDescent="0.35">
      <c r="B5521" s="6" t="s">
        <v>12537</v>
      </c>
      <c r="C5521" s="8">
        <v>0</v>
      </c>
      <c r="L5521"/>
      <c r="M5521"/>
    </row>
    <row r="5522" spans="2:13" x14ac:dyDescent="0.35">
      <c r="B5522" s="6" t="s">
        <v>14793</v>
      </c>
      <c r="C5522" s="8">
        <v>0</v>
      </c>
      <c r="L5522"/>
      <c r="M5522"/>
    </row>
    <row r="5523" spans="2:13" x14ac:dyDescent="0.35">
      <c r="B5523" s="6" t="s">
        <v>12538</v>
      </c>
      <c r="C5523" s="8">
        <v>0</v>
      </c>
      <c r="L5523"/>
      <c r="M5523"/>
    </row>
    <row r="5524" spans="2:13" x14ac:dyDescent="0.35">
      <c r="B5524" s="6" t="s">
        <v>14795</v>
      </c>
      <c r="C5524" s="8">
        <v>0</v>
      </c>
      <c r="L5524"/>
      <c r="M5524"/>
    </row>
    <row r="5525" spans="2:13" x14ac:dyDescent="0.35">
      <c r="B5525" s="6" t="s">
        <v>12539</v>
      </c>
      <c r="C5525" s="8">
        <v>0</v>
      </c>
      <c r="L5525"/>
      <c r="M5525"/>
    </row>
    <row r="5526" spans="2:13" x14ac:dyDescent="0.35">
      <c r="B5526" s="6" t="s">
        <v>14797</v>
      </c>
      <c r="C5526" s="8">
        <v>0</v>
      </c>
      <c r="L5526"/>
      <c r="M5526"/>
    </row>
    <row r="5527" spans="2:13" x14ac:dyDescent="0.35">
      <c r="B5527" s="6" t="s">
        <v>12540</v>
      </c>
      <c r="C5527" s="8">
        <v>0</v>
      </c>
      <c r="L5527"/>
      <c r="M5527"/>
    </row>
    <row r="5528" spans="2:13" x14ac:dyDescent="0.35">
      <c r="B5528" s="6" t="s">
        <v>14799</v>
      </c>
      <c r="C5528" s="8">
        <v>0</v>
      </c>
      <c r="L5528"/>
      <c r="M5528"/>
    </row>
    <row r="5529" spans="2:13" x14ac:dyDescent="0.35">
      <c r="B5529" s="6" t="s">
        <v>12541</v>
      </c>
      <c r="C5529" s="8">
        <v>0</v>
      </c>
      <c r="L5529"/>
      <c r="M5529"/>
    </row>
    <row r="5530" spans="2:13" x14ac:dyDescent="0.35">
      <c r="B5530" s="6" t="s">
        <v>14801</v>
      </c>
      <c r="C5530" s="8">
        <v>0</v>
      </c>
      <c r="L5530"/>
      <c r="M5530"/>
    </row>
    <row r="5531" spans="2:13" x14ac:dyDescent="0.35">
      <c r="B5531" s="6" t="s">
        <v>12542</v>
      </c>
      <c r="C5531" s="8">
        <v>0</v>
      </c>
      <c r="L5531"/>
      <c r="M5531"/>
    </row>
    <row r="5532" spans="2:13" x14ac:dyDescent="0.35">
      <c r="B5532" s="6" t="s">
        <v>14803</v>
      </c>
      <c r="C5532" s="8">
        <v>0</v>
      </c>
      <c r="L5532"/>
      <c r="M5532"/>
    </row>
    <row r="5533" spans="2:13" x14ac:dyDescent="0.35">
      <c r="B5533" s="6" t="s">
        <v>12543</v>
      </c>
      <c r="C5533" s="8">
        <v>0</v>
      </c>
      <c r="L5533"/>
      <c r="M5533"/>
    </row>
    <row r="5534" spans="2:13" x14ac:dyDescent="0.35">
      <c r="B5534" s="6" t="s">
        <v>14805</v>
      </c>
      <c r="C5534" s="8">
        <v>0</v>
      </c>
      <c r="L5534"/>
      <c r="M5534"/>
    </row>
    <row r="5535" spans="2:13" x14ac:dyDescent="0.35">
      <c r="B5535" s="6" t="s">
        <v>12544</v>
      </c>
      <c r="C5535" s="8">
        <v>0</v>
      </c>
      <c r="L5535"/>
      <c r="M5535"/>
    </row>
    <row r="5536" spans="2:13" x14ac:dyDescent="0.35">
      <c r="B5536" s="6" t="s">
        <v>14807</v>
      </c>
      <c r="C5536" s="8">
        <v>0</v>
      </c>
      <c r="L5536"/>
      <c r="M5536"/>
    </row>
    <row r="5537" spans="2:13" x14ac:dyDescent="0.35">
      <c r="B5537" s="6" t="s">
        <v>12545</v>
      </c>
      <c r="C5537" s="8">
        <v>0</v>
      </c>
      <c r="L5537"/>
      <c r="M5537"/>
    </row>
    <row r="5538" spans="2:13" x14ac:dyDescent="0.35">
      <c r="B5538" s="6" t="s">
        <v>14809</v>
      </c>
      <c r="C5538" s="8">
        <v>0</v>
      </c>
      <c r="L5538"/>
      <c r="M5538"/>
    </row>
    <row r="5539" spans="2:13" x14ac:dyDescent="0.35">
      <c r="B5539" s="6" t="s">
        <v>12546</v>
      </c>
      <c r="C5539" s="8">
        <v>0</v>
      </c>
      <c r="L5539"/>
      <c r="M5539"/>
    </row>
    <row r="5540" spans="2:13" x14ac:dyDescent="0.35">
      <c r="B5540" s="6" t="s">
        <v>14811</v>
      </c>
      <c r="C5540" s="8">
        <v>0</v>
      </c>
      <c r="L5540"/>
      <c r="M5540"/>
    </row>
    <row r="5541" spans="2:13" x14ac:dyDescent="0.35">
      <c r="B5541" s="6" t="s">
        <v>12547</v>
      </c>
      <c r="C5541" s="8">
        <v>0</v>
      </c>
      <c r="L5541"/>
      <c r="M5541"/>
    </row>
    <row r="5542" spans="2:13" x14ac:dyDescent="0.35">
      <c r="B5542" s="6" t="s">
        <v>14813</v>
      </c>
      <c r="C5542" s="8">
        <v>0</v>
      </c>
      <c r="L5542"/>
      <c r="M5542"/>
    </row>
    <row r="5543" spans="2:13" x14ac:dyDescent="0.35">
      <c r="B5543" s="6" t="s">
        <v>12548</v>
      </c>
      <c r="C5543" s="8">
        <v>0</v>
      </c>
      <c r="L5543"/>
      <c r="M5543"/>
    </row>
    <row r="5544" spans="2:13" x14ac:dyDescent="0.35">
      <c r="B5544" s="6" t="s">
        <v>14815</v>
      </c>
      <c r="C5544" s="8">
        <v>0</v>
      </c>
      <c r="L5544"/>
      <c r="M5544"/>
    </row>
    <row r="5545" spans="2:13" x14ac:dyDescent="0.35">
      <c r="B5545" s="6" t="s">
        <v>10038</v>
      </c>
      <c r="C5545" s="8">
        <v>0</v>
      </c>
      <c r="L5545"/>
      <c r="M5545"/>
    </row>
    <row r="5546" spans="2:13" x14ac:dyDescent="0.35">
      <c r="B5546" s="6" t="s">
        <v>14817</v>
      </c>
      <c r="C5546" s="8">
        <v>0</v>
      </c>
      <c r="L5546"/>
      <c r="M5546"/>
    </row>
    <row r="5547" spans="2:13" x14ac:dyDescent="0.35">
      <c r="B5547" s="6" t="s">
        <v>12550</v>
      </c>
      <c r="C5547" s="8">
        <v>0</v>
      </c>
      <c r="L5547"/>
      <c r="M5547"/>
    </row>
    <row r="5548" spans="2:13" x14ac:dyDescent="0.35">
      <c r="B5548" s="6" t="s">
        <v>14819</v>
      </c>
      <c r="C5548" s="8">
        <v>0</v>
      </c>
      <c r="L5548"/>
      <c r="M5548"/>
    </row>
    <row r="5549" spans="2:13" x14ac:dyDescent="0.35">
      <c r="B5549" s="6" t="s">
        <v>12551</v>
      </c>
      <c r="C5549" s="8">
        <v>0</v>
      </c>
      <c r="L5549"/>
      <c r="M5549"/>
    </row>
    <row r="5550" spans="2:13" x14ac:dyDescent="0.35">
      <c r="B5550" s="6" t="s">
        <v>14821</v>
      </c>
      <c r="C5550" s="8">
        <v>0</v>
      </c>
      <c r="L5550"/>
      <c r="M5550"/>
    </row>
    <row r="5551" spans="2:13" x14ac:dyDescent="0.35">
      <c r="B5551" s="6" t="s">
        <v>12552</v>
      </c>
      <c r="C5551" s="8">
        <v>0</v>
      </c>
      <c r="L5551"/>
      <c r="M5551"/>
    </row>
    <row r="5552" spans="2:13" x14ac:dyDescent="0.35">
      <c r="B5552" s="6" t="s">
        <v>14823</v>
      </c>
      <c r="C5552" s="8">
        <v>0</v>
      </c>
      <c r="L5552"/>
      <c r="M5552"/>
    </row>
    <row r="5553" spans="2:13" x14ac:dyDescent="0.35">
      <c r="B5553" s="6" t="s">
        <v>12553</v>
      </c>
      <c r="C5553" s="8">
        <v>0</v>
      </c>
      <c r="L5553"/>
      <c r="M5553"/>
    </row>
    <row r="5554" spans="2:13" x14ac:dyDescent="0.35">
      <c r="B5554" s="6" t="s">
        <v>14825</v>
      </c>
      <c r="C5554" s="8">
        <v>0</v>
      </c>
      <c r="L5554"/>
      <c r="M5554"/>
    </row>
    <row r="5555" spans="2:13" x14ac:dyDescent="0.35">
      <c r="B5555" s="6" t="s">
        <v>12554</v>
      </c>
      <c r="C5555" s="8">
        <v>0</v>
      </c>
      <c r="L5555"/>
      <c r="M5555"/>
    </row>
    <row r="5556" spans="2:13" x14ac:dyDescent="0.35">
      <c r="B5556" s="6" t="s">
        <v>14827</v>
      </c>
      <c r="C5556" s="8">
        <v>0</v>
      </c>
      <c r="L5556"/>
      <c r="M5556"/>
    </row>
    <row r="5557" spans="2:13" x14ac:dyDescent="0.35">
      <c r="B5557" s="6" t="s">
        <v>12555</v>
      </c>
      <c r="C5557" s="8">
        <v>0</v>
      </c>
      <c r="L5557"/>
      <c r="M5557"/>
    </row>
    <row r="5558" spans="2:13" x14ac:dyDescent="0.35">
      <c r="B5558" s="6" t="s">
        <v>14829</v>
      </c>
      <c r="C5558" s="8">
        <v>0</v>
      </c>
      <c r="L5558"/>
      <c r="M5558"/>
    </row>
    <row r="5559" spans="2:13" x14ac:dyDescent="0.35">
      <c r="B5559" s="6" t="s">
        <v>12556</v>
      </c>
      <c r="C5559" s="8">
        <v>0</v>
      </c>
      <c r="L5559"/>
      <c r="M5559"/>
    </row>
    <row r="5560" spans="2:13" x14ac:dyDescent="0.35">
      <c r="B5560" s="6" t="s">
        <v>14831</v>
      </c>
      <c r="C5560" s="8">
        <v>0</v>
      </c>
      <c r="L5560"/>
      <c r="M5560"/>
    </row>
    <row r="5561" spans="2:13" x14ac:dyDescent="0.35">
      <c r="B5561" s="6" t="s">
        <v>12557</v>
      </c>
      <c r="C5561" s="8">
        <v>0</v>
      </c>
      <c r="L5561"/>
      <c r="M5561"/>
    </row>
    <row r="5562" spans="2:13" x14ac:dyDescent="0.35">
      <c r="B5562" s="6" t="s">
        <v>14833</v>
      </c>
      <c r="C5562" s="8">
        <v>0</v>
      </c>
      <c r="L5562"/>
      <c r="M5562"/>
    </row>
    <row r="5563" spans="2:13" x14ac:dyDescent="0.35">
      <c r="B5563" s="6" t="s">
        <v>12558</v>
      </c>
      <c r="C5563" s="8">
        <v>0</v>
      </c>
      <c r="L5563"/>
      <c r="M5563"/>
    </row>
    <row r="5564" spans="2:13" x14ac:dyDescent="0.35">
      <c r="B5564" s="6" t="s">
        <v>14835</v>
      </c>
      <c r="C5564" s="8">
        <v>0</v>
      </c>
      <c r="L5564"/>
      <c r="M5564"/>
    </row>
    <row r="5565" spans="2:13" x14ac:dyDescent="0.35">
      <c r="B5565" s="6" t="s">
        <v>12559</v>
      </c>
      <c r="C5565" s="8">
        <v>0</v>
      </c>
      <c r="L5565"/>
      <c r="M5565"/>
    </row>
    <row r="5566" spans="2:13" x14ac:dyDescent="0.35">
      <c r="B5566" s="6" t="s">
        <v>14837</v>
      </c>
      <c r="C5566" s="8">
        <v>0</v>
      </c>
      <c r="L5566"/>
      <c r="M5566"/>
    </row>
    <row r="5567" spans="2:13" x14ac:dyDescent="0.35">
      <c r="B5567" s="6" t="s">
        <v>12560</v>
      </c>
      <c r="C5567" s="8">
        <v>0</v>
      </c>
      <c r="L5567"/>
      <c r="M5567"/>
    </row>
    <row r="5568" spans="2:13" x14ac:dyDescent="0.35">
      <c r="B5568" s="6" t="s">
        <v>14839</v>
      </c>
      <c r="C5568" s="8">
        <v>0</v>
      </c>
      <c r="L5568"/>
      <c r="M5568"/>
    </row>
    <row r="5569" spans="2:13" x14ac:dyDescent="0.35">
      <c r="B5569" s="6" t="s">
        <v>12561</v>
      </c>
      <c r="C5569" s="8">
        <v>0</v>
      </c>
      <c r="L5569"/>
      <c r="M5569"/>
    </row>
    <row r="5570" spans="2:13" x14ac:dyDescent="0.35">
      <c r="B5570" s="6" t="s">
        <v>14841</v>
      </c>
      <c r="C5570" s="8">
        <v>0</v>
      </c>
      <c r="L5570"/>
      <c r="M5570"/>
    </row>
    <row r="5571" spans="2:13" x14ac:dyDescent="0.35">
      <c r="B5571" s="6" t="s">
        <v>12562</v>
      </c>
      <c r="C5571" s="8">
        <v>0</v>
      </c>
      <c r="L5571"/>
      <c r="M5571"/>
    </row>
    <row r="5572" spans="2:13" x14ac:dyDescent="0.35">
      <c r="B5572" s="6" t="s">
        <v>14843</v>
      </c>
      <c r="C5572" s="8">
        <v>0</v>
      </c>
      <c r="L5572"/>
      <c r="M5572"/>
    </row>
    <row r="5573" spans="2:13" x14ac:dyDescent="0.35">
      <c r="B5573" s="6" t="s">
        <v>12563</v>
      </c>
      <c r="C5573" s="8">
        <v>0</v>
      </c>
      <c r="L5573"/>
      <c r="M5573"/>
    </row>
    <row r="5574" spans="2:13" x14ac:dyDescent="0.35">
      <c r="B5574" s="6" t="s">
        <v>14845</v>
      </c>
      <c r="C5574" s="8">
        <v>0</v>
      </c>
      <c r="L5574"/>
      <c r="M5574"/>
    </row>
    <row r="5575" spans="2:13" x14ac:dyDescent="0.35">
      <c r="B5575" s="6" t="s">
        <v>12564</v>
      </c>
      <c r="C5575" s="8">
        <v>0</v>
      </c>
      <c r="L5575"/>
      <c r="M5575"/>
    </row>
    <row r="5576" spans="2:13" x14ac:dyDescent="0.35">
      <c r="B5576" s="6" t="s">
        <v>14847</v>
      </c>
      <c r="C5576" s="8">
        <v>0</v>
      </c>
      <c r="L5576"/>
      <c r="M5576"/>
    </row>
    <row r="5577" spans="2:13" x14ac:dyDescent="0.35">
      <c r="B5577" s="6" t="s">
        <v>12565</v>
      </c>
      <c r="C5577" s="8">
        <v>0</v>
      </c>
      <c r="L5577"/>
      <c r="M5577"/>
    </row>
    <row r="5578" spans="2:13" x14ac:dyDescent="0.35">
      <c r="B5578" s="6" t="s">
        <v>14849</v>
      </c>
      <c r="C5578" s="8">
        <v>0</v>
      </c>
      <c r="L5578"/>
      <c r="M5578"/>
    </row>
    <row r="5579" spans="2:13" x14ac:dyDescent="0.35">
      <c r="B5579" s="6" t="s">
        <v>12566</v>
      </c>
      <c r="C5579" s="8">
        <v>0</v>
      </c>
      <c r="L5579"/>
      <c r="M5579"/>
    </row>
    <row r="5580" spans="2:13" x14ac:dyDescent="0.35">
      <c r="B5580" s="6" t="s">
        <v>14851</v>
      </c>
      <c r="C5580" s="8">
        <v>0</v>
      </c>
      <c r="L5580"/>
      <c r="M5580"/>
    </row>
    <row r="5581" spans="2:13" x14ac:dyDescent="0.35">
      <c r="B5581" s="6" t="s">
        <v>12567</v>
      </c>
      <c r="C5581" s="8">
        <v>0</v>
      </c>
      <c r="L5581"/>
      <c r="M5581"/>
    </row>
    <row r="5582" spans="2:13" x14ac:dyDescent="0.35">
      <c r="B5582" s="6" t="s">
        <v>14853</v>
      </c>
      <c r="C5582" s="8">
        <v>0</v>
      </c>
      <c r="L5582"/>
      <c r="M5582"/>
    </row>
    <row r="5583" spans="2:13" x14ac:dyDescent="0.35">
      <c r="B5583" s="6" t="s">
        <v>12568</v>
      </c>
      <c r="C5583" s="8">
        <v>0</v>
      </c>
      <c r="L5583"/>
      <c r="M5583"/>
    </row>
    <row r="5584" spans="2:13" x14ac:dyDescent="0.35">
      <c r="B5584" s="6" t="s">
        <v>14855</v>
      </c>
      <c r="C5584" s="8">
        <v>0</v>
      </c>
      <c r="L5584"/>
      <c r="M5584"/>
    </row>
    <row r="5585" spans="2:13" x14ac:dyDescent="0.35">
      <c r="B5585" s="6" t="s">
        <v>12569</v>
      </c>
      <c r="C5585" s="8">
        <v>0</v>
      </c>
      <c r="L5585"/>
      <c r="M5585"/>
    </row>
    <row r="5586" spans="2:13" x14ac:dyDescent="0.35">
      <c r="B5586" s="6" t="s">
        <v>10099</v>
      </c>
      <c r="C5586" s="8">
        <v>0</v>
      </c>
      <c r="L5586"/>
      <c r="M5586"/>
    </row>
    <row r="5587" spans="2:13" x14ac:dyDescent="0.35">
      <c r="B5587" s="6" t="s">
        <v>12570</v>
      </c>
      <c r="C5587" s="8">
        <v>0</v>
      </c>
      <c r="L5587"/>
      <c r="M5587"/>
    </row>
    <row r="5588" spans="2:13" x14ac:dyDescent="0.35">
      <c r="B5588" s="6" t="s">
        <v>14859</v>
      </c>
      <c r="C5588" s="8">
        <v>0</v>
      </c>
      <c r="L5588"/>
      <c r="M5588"/>
    </row>
    <row r="5589" spans="2:13" x14ac:dyDescent="0.35">
      <c r="B5589" s="6" t="s">
        <v>9824</v>
      </c>
      <c r="C5589" s="8">
        <v>0</v>
      </c>
      <c r="L5589"/>
      <c r="M5589"/>
    </row>
    <row r="5590" spans="2:13" x14ac:dyDescent="0.35">
      <c r="B5590" s="6" t="s">
        <v>14861</v>
      </c>
      <c r="C5590" s="8">
        <v>0</v>
      </c>
      <c r="L5590"/>
      <c r="M5590"/>
    </row>
    <row r="5591" spans="2:13" x14ac:dyDescent="0.35">
      <c r="B5591" s="6" t="s">
        <v>12572</v>
      </c>
      <c r="C5591" s="8">
        <v>0</v>
      </c>
      <c r="L5591"/>
      <c r="M5591"/>
    </row>
    <row r="5592" spans="2:13" x14ac:dyDescent="0.35">
      <c r="B5592" s="6" t="s">
        <v>14863</v>
      </c>
      <c r="C5592" s="8">
        <v>0</v>
      </c>
      <c r="L5592"/>
      <c r="M5592"/>
    </row>
    <row r="5593" spans="2:13" x14ac:dyDescent="0.35">
      <c r="B5593" s="6" t="s">
        <v>12573</v>
      </c>
      <c r="C5593" s="8">
        <v>0</v>
      </c>
      <c r="L5593"/>
      <c r="M5593"/>
    </row>
    <row r="5594" spans="2:13" x14ac:dyDescent="0.35">
      <c r="B5594" s="6" t="s">
        <v>14865</v>
      </c>
      <c r="C5594" s="8">
        <v>0</v>
      </c>
      <c r="L5594"/>
      <c r="M5594"/>
    </row>
    <row r="5595" spans="2:13" x14ac:dyDescent="0.35">
      <c r="B5595" s="6" t="s">
        <v>12574</v>
      </c>
      <c r="C5595" s="8">
        <v>0</v>
      </c>
      <c r="L5595"/>
      <c r="M5595"/>
    </row>
    <row r="5596" spans="2:13" x14ac:dyDescent="0.35">
      <c r="B5596" s="6" t="s">
        <v>14867</v>
      </c>
      <c r="C5596" s="8">
        <v>0</v>
      </c>
      <c r="L5596"/>
      <c r="M5596"/>
    </row>
    <row r="5597" spans="2:13" x14ac:dyDescent="0.35">
      <c r="B5597" s="6" t="s">
        <v>12575</v>
      </c>
      <c r="C5597" s="8">
        <v>0</v>
      </c>
      <c r="L5597"/>
      <c r="M5597"/>
    </row>
    <row r="5598" spans="2:13" x14ac:dyDescent="0.35">
      <c r="B5598" s="6" t="s">
        <v>14869</v>
      </c>
      <c r="C5598" s="8">
        <v>0</v>
      </c>
      <c r="L5598"/>
      <c r="M5598"/>
    </row>
    <row r="5599" spans="2:13" x14ac:dyDescent="0.35">
      <c r="B5599" s="6" t="s">
        <v>12576</v>
      </c>
      <c r="C5599" s="8">
        <v>0</v>
      </c>
      <c r="L5599"/>
      <c r="M5599"/>
    </row>
    <row r="5600" spans="2:13" x14ac:dyDescent="0.35">
      <c r="B5600" s="6" t="s">
        <v>14871</v>
      </c>
      <c r="C5600" s="8">
        <v>0</v>
      </c>
      <c r="L5600"/>
      <c r="M5600"/>
    </row>
    <row r="5601" spans="2:13" x14ac:dyDescent="0.35">
      <c r="B5601" s="6" t="s">
        <v>12577</v>
      </c>
      <c r="C5601" s="8">
        <v>0</v>
      </c>
      <c r="L5601"/>
      <c r="M5601"/>
    </row>
    <row r="5602" spans="2:13" x14ac:dyDescent="0.35">
      <c r="B5602" s="6" t="s">
        <v>14873</v>
      </c>
      <c r="C5602" s="8">
        <v>0</v>
      </c>
      <c r="L5602"/>
      <c r="M5602"/>
    </row>
    <row r="5603" spans="2:13" x14ac:dyDescent="0.35">
      <c r="B5603" s="6" t="s">
        <v>12578</v>
      </c>
      <c r="C5603" s="8">
        <v>0</v>
      </c>
      <c r="L5603"/>
      <c r="M5603"/>
    </row>
    <row r="5604" spans="2:13" x14ac:dyDescent="0.35">
      <c r="B5604" s="6" t="s">
        <v>14875</v>
      </c>
      <c r="C5604" s="8">
        <v>0</v>
      </c>
      <c r="L5604"/>
      <c r="M5604"/>
    </row>
    <row r="5605" spans="2:13" x14ac:dyDescent="0.35">
      <c r="B5605" s="6" t="s">
        <v>12579</v>
      </c>
      <c r="C5605" s="8">
        <v>0</v>
      </c>
      <c r="L5605"/>
      <c r="M5605"/>
    </row>
    <row r="5606" spans="2:13" x14ac:dyDescent="0.35">
      <c r="B5606" s="6" t="s">
        <v>14877</v>
      </c>
      <c r="C5606" s="8">
        <v>0</v>
      </c>
      <c r="L5606"/>
      <c r="M5606"/>
    </row>
    <row r="5607" spans="2:13" x14ac:dyDescent="0.35">
      <c r="B5607" s="6" t="s">
        <v>12580</v>
      </c>
      <c r="C5607" s="8">
        <v>0</v>
      </c>
      <c r="L5607"/>
      <c r="M5607"/>
    </row>
    <row r="5608" spans="2:13" x14ac:dyDescent="0.35">
      <c r="B5608" s="6" t="s">
        <v>14879</v>
      </c>
      <c r="C5608" s="8">
        <v>0</v>
      </c>
      <c r="L5608"/>
      <c r="M5608"/>
    </row>
    <row r="5609" spans="2:13" x14ac:dyDescent="0.35">
      <c r="B5609" s="6" t="s">
        <v>12581</v>
      </c>
      <c r="C5609" s="8">
        <v>0</v>
      </c>
      <c r="L5609"/>
      <c r="M5609"/>
    </row>
    <row r="5610" spans="2:13" x14ac:dyDescent="0.35">
      <c r="B5610" s="6" t="s">
        <v>14881</v>
      </c>
      <c r="C5610" s="8">
        <v>0</v>
      </c>
      <c r="L5610"/>
      <c r="M5610"/>
    </row>
    <row r="5611" spans="2:13" x14ac:dyDescent="0.35">
      <c r="B5611" s="6" t="s">
        <v>12582</v>
      </c>
      <c r="C5611" s="8">
        <v>0</v>
      </c>
      <c r="L5611"/>
      <c r="M5611"/>
    </row>
    <row r="5612" spans="2:13" x14ac:dyDescent="0.35">
      <c r="B5612" s="6" t="s">
        <v>14883</v>
      </c>
      <c r="C5612" s="8">
        <v>0</v>
      </c>
      <c r="L5612"/>
      <c r="M5612"/>
    </row>
    <row r="5613" spans="2:13" x14ac:dyDescent="0.35">
      <c r="B5613" s="6" t="s">
        <v>12583</v>
      </c>
      <c r="C5613" s="8">
        <v>0</v>
      </c>
      <c r="L5613"/>
      <c r="M5613"/>
    </row>
    <row r="5614" spans="2:13" x14ac:dyDescent="0.35">
      <c r="B5614" s="6" t="s">
        <v>14885</v>
      </c>
      <c r="C5614" s="8">
        <v>0</v>
      </c>
      <c r="L5614"/>
      <c r="M5614"/>
    </row>
    <row r="5615" spans="2:13" x14ac:dyDescent="0.35">
      <c r="B5615" s="6" t="s">
        <v>12584</v>
      </c>
      <c r="C5615" s="8">
        <v>0</v>
      </c>
      <c r="L5615"/>
      <c r="M5615"/>
    </row>
    <row r="5616" spans="2:13" x14ac:dyDescent="0.35">
      <c r="B5616" s="6" t="s">
        <v>14887</v>
      </c>
      <c r="C5616" s="8">
        <v>0</v>
      </c>
      <c r="L5616"/>
      <c r="M5616"/>
    </row>
    <row r="5617" spans="2:13" x14ac:dyDescent="0.35">
      <c r="B5617" s="6" t="s">
        <v>12585</v>
      </c>
      <c r="C5617" s="8">
        <v>0</v>
      </c>
      <c r="L5617"/>
      <c r="M5617"/>
    </row>
    <row r="5618" spans="2:13" x14ac:dyDescent="0.35">
      <c r="B5618" s="6" t="s">
        <v>14889</v>
      </c>
      <c r="C5618" s="8">
        <v>0</v>
      </c>
      <c r="L5618"/>
      <c r="M5618"/>
    </row>
    <row r="5619" spans="2:13" x14ac:dyDescent="0.35">
      <c r="B5619" s="6" t="s">
        <v>12586</v>
      </c>
      <c r="C5619" s="8">
        <v>0</v>
      </c>
      <c r="L5619"/>
      <c r="M5619"/>
    </row>
    <row r="5620" spans="2:13" x14ac:dyDescent="0.35">
      <c r="B5620" s="6" t="s">
        <v>14891</v>
      </c>
      <c r="C5620" s="8">
        <v>0</v>
      </c>
      <c r="L5620"/>
      <c r="M5620"/>
    </row>
    <row r="5621" spans="2:13" x14ac:dyDescent="0.35">
      <c r="B5621" s="6" t="s">
        <v>12587</v>
      </c>
      <c r="C5621" s="8">
        <v>0</v>
      </c>
      <c r="L5621"/>
      <c r="M5621"/>
    </row>
    <row r="5622" spans="2:13" x14ac:dyDescent="0.35">
      <c r="B5622" s="6" t="s">
        <v>14893</v>
      </c>
      <c r="C5622" s="8">
        <v>0</v>
      </c>
      <c r="L5622"/>
      <c r="M5622"/>
    </row>
    <row r="5623" spans="2:13" x14ac:dyDescent="0.35">
      <c r="B5623" s="6" t="s">
        <v>12588</v>
      </c>
      <c r="C5623" s="8">
        <v>0</v>
      </c>
      <c r="L5623"/>
      <c r="M5623"/>
    </row>
    <row r="5624" spans="2:13" x14ac:dyDescent="0.35">
      <c r="B5624" s="6" t="s">
        <v>14895</v>
      </c>
      <c r="C5624" s="8">
        <v>0</v>
      </c>
      <c r="L5624"/>
      <c r="M5624"/>
    </row>
    <row r="5625" spans="2:13" x14ac:dyDescent="0.35">
      <c r="B5625" s="6" t="s">
        <v>12589</v>
      </c>
      <c r="C5625" s="8">
        <v>0</v>
      </c>
      <c r="L5625"/>
      <c r="M5625"/>
    </row>
    <row r="5626" spans="2:13" x14ac:dyDescent="0.35">
      <c r="B5626" s="6" t="s">
        <v>9870</v>
      </c>
      <c r="C5626" s="8">
        <v>0</v>
      </c>
      <c r="L5626"/>
      <c r="M5626"/>
    </row>
    <row r="5627" spans="2:13" x14ac:dyDescent="0.35">
      <c r="B5627" s="6" t="s">
        <v>12590</v>
      </c>
      <c r="C5627" s="8">
        <v>0</v>
      </c>
      <c r="L5627"/>
      <c r="M5627"/>
    </row>
    <row r="5628" spans="2:13" x14ac:dyDescent="0.35">
      <c r="B5628" s="6" t="s">
        <v>10102</v>
      </c>
      <c r="C5628" s="8">
        <v>0</v>
      </c>
      <c r="L5628"/>
      <c r="M5628"/>
    </row>
    <row r="5629" spans="2:13" x14ac:dyDescent="0.35">
      <c r="B5629" s="6" t="s">
        <v>12591</v>
      </c>
      <c r="C5629" s="8">
        <v>0</v>
      </c>
      <c r="L5629"/>
      <c r="M5629"/>
    </row>
    <row r="5630" spans="2:13" x14ac:dyDescent="0.35">
      <c r="B5630" s="6" t="s">
        <v>14901</v>
      </c>
      <c r="C5630" s="8">
        <v>0</v>
      </c>
      <c r="L5630"/>
      <c r="M5630"/>
    </row>
    <row r="5631" spans="2:13" x14ac:dyDescent="0.35">
      <c r="B5631" s="6" t="s">
        <v>12592</v>
      </c>
      <c r="C5631" s="8">
        <v>0</v>
      </c>
      <c r="L5631"/>
      <c r="M5631"/>
    </row>
    <row r="5632" spans="2:13" x14ac:dyDescent="0.35">
      <c r="B5632" s="6" t="s">
        <v>14903</v>
      </c>
      <c r="C5632" s="8">
        <v>0</v>
      </c>
      <c r="L5632"/>
      <c r="M5632"/>
    </row>
    <row r="5633" spans="2:13" x14ac:dyDescent="0.35">
      <c r="B5633" s="6" t="s">
        <v>12593</v>
      </c>
      <c r="C5633" s="8">
        <v>0</v>
      </c>
      <c r="L5633"/>
      <c r="M5633"/>
    </row>
    <row r="5634" spans="2:13" x14ac:dyDescent="0.35">
      <c r="B5634" s="6" t="s">
        <v>9872</v>
      </c>
      <c r="C5634" s="8">
        <v>0</v>
      </c>
      <c r="L5634"/>
      <c r="M5634"/>
    </row>
    <row r="5635" spans="2:13" x14ac:dyDescent="0.35">
      <c r="B5635" s="6" t="s">
        <v>12594</v>
      </c>
      <c r="C5635" s="8">
        <v>0</v>
      </c>
      <c r="L5635"/>
      <c r="M5635"/>
    </row>
    <row r="5636" spans="2:13" x14ac:dyDescent="0.35">
      <c r="B5636" s="6" t="s">
        <v>14907</v>
      </c>
      <c r="C5636" s="8">
        <v>0</v>
      </c>
      <c r="L5636"/>
      <c r="M5636"/>
    </row>
    <row r="5637" spans="2:13" x14ac:dyDescent="0.35">
      <c r="B5637" s="6" t="s">
        <v>12595</v>
      </c>
      <c r="C5637" s="8">
        <v>0</v>
      </c>
      <c r="L5637"/>
      <c r="M5637"/>
    </row>
    <row r="5638" spans="2:13" x14ac:dyDescent="0.35">
      <c r="B5638" s="6" t="s">
        <v>14909</v>
      </c>
      <c r="C5638" s="8">
        <v>0</v>
      </c>
      <c r="L5638"/>
      <c r="M5638"/>
    </row>
    <row r="5639" spans="2:13" x14ac:dyDescent="0.35">
      <c r="B5639" s="6" t="s">
        <v>12596</v>
      </c>
      <c r="C5639" s="8">
        <v>0</v>
      </c>
      <c r="L5639"/>
      <c r="M5639"/>
    </row>
    <row r="5640" spans="2:13" x14ac:dyDescent="0.35">
      <c r="B5640" s="6" t="s">
        <v>14911</v>
      </c>
      <c r="C5640" s="8">
        <v>0</v>
      </c>
      <c r="L5640"/>
      <c r="M5640"/>
    </row>
    <row r="5641" spans="2:13" x14ac:dyDescent="0.35">
      <c r="B5641" s="6" t="s">
        <v>12597</v>
      </c>
      <c r="C5641" s="8">
        <v>0</v>
      </c>
      <c r="L5641"/>
      <c r="M5641"/>
    </row>
    <row r="5642" spans="2:13" x14ac:dyDescent="0.35">
      <c r="B5642" s="6" t="s">
        <v>14913</v>
      </c>
      <c r="C5642" s="8">
        <v>0</v>
      </c>
      <c r="L5642"/>
      <c r="M5642"/>
    </row>
    <row r="5643" spans="2:13" x14ac:dyDescent="0.35">
      <c r="B5643" s="6" t="s">
        <v>12598</v>
      </c>
      <c r="C5643" s="8">
        <v>0</v>
      </c>
      <c r="L5643"/>
      <c r="M5643"/>
    </row>
    <row r="5644" spans="2:13" x14ac:dyDescent="0.35">
      <c r="B5644" s="6" t="s">
        <v>14915</v>
      </c>
      <c r="C5644" s="8">
        <v>0</v>
      </c>
      <c r="L5644"/>
      <c r="M5644"/>
    </row>
    <row r="5645" spans="2:13" x14ac:dyDescent="0.35">
      <c r="B5645" s="6" t="s">
        <v>12599</v>
      </c>
      <c r="C5645" s="8">
        <v>0</v>
      </c>
      <c r="L5645"/>
      <c r="M5645"/>
    </row>
    <row r="5646" spans="2:13" x14ac:dyDescent="0.35">
      <c r="B5646" s="6" t="s">
        <v>14917</v>
      </c>
      <c r="C5646" s="8">
        <v>0</v>
      </c>
      <c r="L5646"/>
      <c r="M5646"/>
    </row>
    <row r="5647" spans="2:13" x14ac:dyDescent="0.35">
      <c r="B5647" s="6" t="s">
        <v>12600</v>
      </c>
      <c r="C5647" s="8">
        <v>0</v>
      </c>
      <c r="L5647"/>
      <c r="M5647"/>
    </row>
    <row r="5648" spans="2:13" x14ac:dyDescent="0.35">
      <c r="B5648" s="6" t="s">
        <v>14919</v>
      </c>
      <c r="C5648" s="8">
        <v>0</v>
      </c>
      <c r="L5648"/>
      <c r="M5648"/>
    </row>
    <row r="5649" spans="2:13" x14ac:dyDescent="0.35">
      <c r="B5649" s="6" t="s">
        <v>12601</v>
      </c>
      <c r="C5649" s="8">
        <v>0</v>
      </c>
      <c r="L5649"/>
      <c r="M5649"/>
    </row>
    <row r="5650" spans="2:13" x14ac:dyDescent="0.35">
      <c r="B5650" s="6" t="s">
        <v>14921</v>
      </c>
      <c r="C5650" s="8">
        <v>0</v>
      </c>
      <c r="L5650"/>
      <c r="M5650"/>
    </row>
    <row r="5651" spans="2:13" x14ac:dyDescent="0.35">
      <c r="B5651" s="6" t="s">
        <v>12602</v>
      </c>
      <c r="C5651" s="8">
        <v>0</v>
      </c>
      <c r="L5651"/>
      <c r="M5651"/>
    </row>
    <row r="5652" spans="2:13" x14ac:dyDescent="0.35">
      <c r="B5652" s="6" t="s">
        <v>14923</v>
      </c>
      <c r="C5652" s="8">
        <v>0</v>
      </c>
      <c r="L5652"/>
      <c r="M5652"/>
    </row>
    <row r="5653" spans="2:13" x14ac:dyDescent="0.35">
      <c r="B5653" s="6" t="s">
        <v>12603</v>
      </c>
      <c r="C5653" s="8">
        <v>0</v>
      </c>
      <c r="L5653"/>
      <c r="M5653"/>
    </row>
    <row r="5654" spans="2:13" x14ac:dyDescent="0.35">
      <c r="B5654" s="6" t="s">
        <v>14925</v>
      </c>
      <c r="C5654" s="8">
        <v>0</v>
      </c>
      <c r="L5654"/>
      <c r="M5654"/>
    </row>
    <row r="5655" spans="2:13" x14ac:dyDescent="0.35">
      <c r="B5655" s="6" t="s">
        <v>12604</v>
      </c>
      <c r="C5655" s="8">
        <v>0</v>
      </c>
      <c r="L5655"/>
      <c r="M5655"/>
    </row>
    <row r="5656" spans="2:13" x14ac:dyDescent="0.35">
      <c r="B5656" s="6" t="s">
        <v>14927</v>
      </c>
      <c r="C5656" s="8">
        <v>0</v>
      </c>
      <c r="L5656"/>
      <c r="M5656"/>
    </row>
    <row r="5657" spans="2:13" x14ac:dyDescent="0.35">
      <c r="B5657" s="6" t="s">
        <v>12605</v>
      </c>
      <c r="C5657" s="8">
        <v>0</v>
      </c>
      <c r="L5657"/>
      <c r="M5657"/>
    </row>
    <row r="5658" spans="2:13" x14ac:dyDescent="0.35">
      <c r="B5658" s="6" t="s">
        <v>14929</v>
      </c>
      <c r="C5658" s="8">
        <v>0</v>
      </c>
      <c r="L5658"/>
      <c r="M5658"/>
    </row>
    <row r="5659" spans="2:13" x14ac:dyDescent="0.35">
      <c r="B5659" s="6" t="s">
        <v>12606</v>
      </c>
      <c r="C5659" s="8">
        <v>0</v>
      </c>
      <c r="L5659"/>
      <c r="M5659"/>
    </row>
    <row r="5660" spans="2:13" x14ac:dyDescent="0.35">
      <c r="B5660" s="6" t="s">
        <v>14931</v>
      </c>
      <c r="C5660" s="8">
        <v>0</v>
      </c>
      <c r="L5660"/>
      <c r="M5660"/>
    </row>
    <row r="5661" spans="2:13" x14ac:dyDescent="0.35">
      <c r="B5661" s="6" t="s">
        <v>12607</v>
      </c>
      <c r="C5661" s="8">
        <v>0</v>
      </c>
      <c r="L5661"/>
      <c r="M5661"/>
    </row>
    <row r="5662" spans="2:13" x14ac:dyDescent="0.35">
      <c r="B5662" s="6" t="s">
        <v>14933</v>
      </c>
      <c r="C5662" s="8">
        <v>0</v>
      </c>
      <c r="L5662"/>
      <c r="M5662"/>
    </row>
    <row r="5663" spans="2:13" x14ac:dyDescent="0.35">
      <c r="B5663" s="6" t="s">
        <v>12608</v>
      </c>
      <c r="C5663" s="8">
        <v>0</v>
      </c>
      <c r="L5663"/>
      <c r="M5663"/>
    </row>
    <row r="5664" spans="2:13" x14ac:dyDescent="0.35">
      <c r="B5664" s="6" t="s">
        <v>14935</v>
      </c>
      <c r="C5664" s="8">
        <v>0</v>
      </c>
      <c r="L5664"/>
      <c r="M5664"/>
    </row>
    <row r="5665" spans="2:13" x14ac:dyDescent="0.35">
      <c r="B5665" s="6" t="s">
        <v>12609</v>
      </c>
      <c r="C5665" s="8">
        <v>0</v>
      </c>
      <c r="L5665"/>
      <c r="M5665"/>
    </row>
    <row r="5666" spans="2:13" x14ac:dyDescent="0.35">
      <c r="B5666" s="6" t="s">
        <v>14937</v>
      </c>
      <c r="C5666" s="8">
        <v>0</v>
      </c>
      <c r="L5666"/>
      <c r="M5666"/>
    </row>
    <row r="5667" spans="2:13" x14ac:dyDescent="0.35">
      <c r="B5667" s="6" t="s">
        <v>12610</v>
      </c>
      <c r="C5667" s="8">
        <v>0</v>
      </c>
      <c r="L5667"/>
      <c r="M5667"/>
    </row>
    <row r="5668" spans="2:13" x14ac:dyDescent="0.35">
      <c r="B5668" s="6" t="s">
        <v>14939</v>
      </c>
      <c r="C5668" s="8">
        <v>0</v>
      </c>
      <c r="L5668"/>
      <c r="M5668"/>
    </row>
    <row r="5669" spans="2:13" x14ac:dyDescent="0.35">
      <c r="B5669" s="6" t="s">
        <v>12611</v>
      </c>
      <c r="C5669" s="8">
        <v>0</v>
      </c>
      <c r="L5669"/>
      <c r="M5669"/>
    </row>
    <row r="5670" spans="2:13" x14ac:dyDescent="0.35">
      <c r="B5670" s="6" t="s">
        <v>14941</v>
      </c>
      <c r="C5670" s="8">
        <v>0</v>
      </c>
      <c r="L5670"/>
      <c r="M5670"/>
    </row>
    <row r="5671" spans="2:13" x14ac:dyDescent="0.35">
      <c r="B5671" s="6" t="s">
        <v>12612</v>
      </c>
      <c r="C5671" s="8">
        <v>0</v>
      </c>
      <c r="L5671"/>
      <c r="M5671"/>
    </row>
    <row r="5672" spans="2:13" x14ac:dyDescent="0.35">
      <c r="B5672" s="6" t="s">
        <v>14943</v>
      </c>
      <c r="C5672" s="8">
        <v>0</v>
      </c>
      <c r="L5672"/>
      <c r="M5672"/>
    </row>
    <row r="5673" spans="2:13" x14ac:dyDescent="0.35">
      <c r="B5673" s="6" t="s">
        <v>12613</v>
      </c>
      <c r="C5673" s="8">
        <v>0</v>
      </c>
      <c r="L5673"/>
      <c r="M5673"/>
    </row>
    <row r="5674" spans="2:13" x14ac:dyDescent="0.35">
      <c r="B5674" s="6" t="s">
        <v>14945</v>
      </c>
      <c r="C5674" s="8">
        <v>0</v>
      </c>
      <c r="L5674"/>
      <c r="M5674"/>
    </row>
    <row r="5675" spans="2:13" x14ac:dyDescent="0.35">
      <c r="B5675" s="6" t="s">
        <v>12614</v>
      </c>
      <c r="C5675" s="8">
        <v>0</v>
      </c>
      <c r="L5675"/>
      <c r="M5675"/>
    </row>
    <row r="5676" spans="2:13" x14ac:dyDescent="0.35">
      <c r="B5676" s="6" t="s">
        <v>14947</v>
      </c>
      <c r="C5676" s="8">
        <v>0</v>
      </c>
      <c r="L5676"/>
      <c r="M5676"/>
    </row>
    <row r="5677" spans="2:13" x14ac:dyDescent="0.35">
      <c r="B5677" s="6" t="s">
        <v>12615</v>
      </c>
      <c r="C5677" s="8">
        <v>0</v>
      </c>
      <c r="L5677"/>
      <c r="M5677"/>
    </row>
    <row r="5678" spans="2:13" x14ac:dyDescent="0.35">
      <c r="B5678" s="6" t="s">
        <v>14949</v>
      </c>
      <c r="C5678" s="8">
        <v>0</v>
      </c>
      <c r="L5678"/>
      <c r="M5678"/>
    </row>
    <row r="5679" spans="2:13" x14ac:dyDescent="0.35">
      <c r="B5679" s="6" t="s">
        <v>12616</v>
      </c>
      <c r="C5679" s="8">
        <v>0</v>
      </c>
      <c r="L5679"/>
      <c r="M5679"/>
    </row>
    <row r="5680" spans="2:13" x14ac:dyDescent="0.35">
      <c r="B5680" s="6" t="s">
        <v>14951</v>
      </c>
      <c r="C5680" s="8">
        <v>0</v>
      </c>
      <c r="L5680"/>
      <c r="M5680"/>
    </row>
    <row r="5681" spans="2:13" x14ac:dyDescent="0.35">
      <c r="B5681" s="6" t="s">
        <v>12617</v>
      </c>
      <c r="C5681" s="8">
        <v>0</v>
      </c>
      <c r="L5681"/>
      <c r="M5681"/>
    </row>
    <row r="5682" spans="2:13" x14ac:dyDescent="0.35">
      <c r="B5682" s="6" t="s">
        <v>14953</v>
      </c>
      <c r="C5682" s="8">
        <v>0</v>
      </c>
      <c r="L5682"/>
      <c r="M5682"/>
    </row>
    <row r="5683" spans="2:13" x14ac:dyDescent="0.35">
      <c r="B5683" s="6" t="s">
        <v>10039</v>
      </c>
      <c r="C5683" s="8">
        <v>0</v>
      </c>
      <c r="L5683"/>
      <c r="M5683"/>
    </row>
    <row r="5684" spans="2:13" x14ac:dyDescent="0.35">
      <c r="B5684" s="6" t="s">
        <v>14955</v>
      </c>
      <c r="C5684" s="8">
        <v>0</v>
      </c>
      <c r="L5684"/>
      <c r="M5684"/>
    </row>
    <row r="5685" spans="2:13" x14ac:dyDescent="0.35">
      <c r="B5685" s="6" t="s">
        <v>12619</v>
      </c>
      <c r="C5685" s="8">
        <v>0</v>
      </c>
      <c r="L5685"/>
      <c r="M5685"/>
    </row>
    <row r="5686" spans="2:13" x14ac:dyDescent="0.35">
      <c r="B5686" s="6" t="s">
        <v>14957</v>
      </c>
      <c r="C5686" s="8">
        <v>0</v>
      </c>
      <c r="L5686"/>
      <c r="M5686"/>
    </row>
    <row r="5687" spans="2:13" x14ac:dyDescent="0.35">
      <c r="B5687" s="6" t="s">
        <v>12620</v>
      </c>
      <c r="C5687" s="8">
        <v>0</v>
      </c>
      <c r="L5687"/>
      <c r="M5687"/>
    </row>
    <row r="5688" spans="2:13" x14ac:dyDescent="0.35">
      <c r="B5688" s="6" t="s">
        <v>14959</v>
      </c>
      <c r="C5688" s="8">
        <v>0</v>
      </c>
      <c r="L5688"/>
      <c r="M5688"/>
    </row>
    <row r="5689" spans="2:13" x14ac:dyDescent="0.35">
      <c r="B5689" s="6" t="s">
        <v>12621</v>
      </c>
      <c r="C5689" s="8">
        <v>0</v>
      </c>
      <c r="L5689"/>
      <c r="M5689"/>
    </row>
    <row r="5690" spans="2:13" x14ac:dyDescent="0.35">
      <c r="B5690" s="6" t="s">
        <v>14961</v>
      </c>
      <c r="C5690" s="8">
        <v>0</v>
      </c>
      <c r="L5690"/>
      <c r="M5690"/>
    </row>
    <row r="5691" spans="2:13" x14ac:dyDescent="0.35">
      <c r="B5691" s="6" t="s">
        <v>12622</v>
      </c>
      <c r="C5691" s="8">
        <v>0</v>
      </c>
      <c r="L5691"/>
      <c r="M5691"/>
    </row>
    <row r="5692" spans="2:13" x14ac:dyDescent="0.35">
      <c r="B5692" s="6" t="s">
        <v>14963</v>
      </c>
      <c r="C5692" s="8">
        <v>0</v>
      </c>
      <c r="L5692"/>
      <c r="M5692"/>
    </row>
    <row r="5693" spans="2:13" x14ac:dyDescent="0.35">
      <c r="B5693" s="6" t="s">
        <v>12623</v>
      </c>
      <c r="C5693" s="8">
        <v>0</v>
      </c>
      <c r="L5693"/>
      <c r="M5693"/>
    </row>
    <row r="5694" spans="2:13" x14ac:dyDescent="0.35">
      <c r="B5694" s="6" t="s">
        <v>14965</v>
      </c>
      <c r="C5694" s="8">
        <v>0</v>
      </c>
      <c r="L5694"/>
      <c r="M5694"/>
    </row>
    <row r="5695" spans="2:13" x14ac:dyDescent="0.35">
      <c r="B5695" s="6" t="s">
        <v>12624</v>
      </c>
      <c r="C5695" s="8">
        <v>0</v>
      </c>
      <c r="L5695"/>
      <c r="M5695"/>
    </row>
    <row r="5696" spans="2:13" x14ac:dyDescent="0.35">
      <c r="B5696" s="6" t="s">
        <v>14967</v>
      </c>
      <c r="C5696" s="8">
        <v>0</v>
      </c>
      <c r="L5696"/>
      <c r="M5696"/>
    </row>
    <row r="5697" spans="2:13" x14ac:dyDescent="0.35">
      <c r="B5697" s="6" t="s">
        <v>12625</v>
      </c>
      <c r="C5697" s="8">
        <v>0</v>
      </c>
      <c r="L5697"/>
      <c r="M5697"/>
    </row>
    <row r="5698" spans="2:13" x14ac:dyDescent="0.35">
      <c r="B5698" s="6" t="s">
        <v>14969</v>
      </c>
      <c r="C5698" s="8">
        <v>0</v>
      </c>
      <c r="L5698"/>
      <c r="M5698"/>
    </row>
    <row r="5699" spans="2:13" x14ac:dyDescent="0.35">
      <c r="B5699" s="6" t="s">
        <v>12626</v>
      </c>
      <c r="C5699" s="8">
        <v>0</v>
      </c>
      <c r="L5699"/>
      <c r="M5699"/>
    </row>
    <row r="5700" spans="2:13" x14ac:dyDescent="0.35">
      <c r="B5700" s="6" t="s">
        <v>14971</v>
      </c>
      <c r="C5700" s="8">
        <v>0</v>
      </c>
      <c r="L5700"/>
      <c r="M5700"/>
    </row>
    <row r="5701" spans="2:13" x14ac:dyDescent="0.35">
      <c r="B5701" s="6" t="s">
        <v>9825</v>
      </c>
      <c r="C5701" s="8">
        <v>0</v>
      </c>
      <c r="L5701"/>
      <c r="M5701"/>
    </row>
    <row r="5702" spans="2:13" x14ac:dyDescent="0.35">
      <c r="B5702" s="6" t="s">
        <v>14973</v>
      </c>
      <c r="C5702" s="8">
        <v>0</v>
      </c>
      <c r="L5702"/>
      <c r="M5702"/>
    </row>
    <row r="5703" spans="2:13" x14ac:dyDescent="0.35">
      <c r="B5703" s="6" t="s">
        <v>12628</v>
      </c>
      <c r="C5703" s="8">
        <v>0</v>
      </c>
      <c r="L5703"/>
      <c r="M5703"/>
    </row>
    <row r="5704" spans="2:13" x14ac:dyDescent="0.35">
      <c r="B5704" s="6" t="s">
        <v>14975</v>
      </c>
      <c r="C5704" s="8">
        <v>0</v>
      </c>
      <c r="L5704"/>
      <c r="M5704"/>
    </row>
    <row r="5705" spans="2:13" x14ac:dyDescent="0.35">
      <c r="B5705" s="6" t="s">
        <v>12629</v>
      </c>
      <c r="C5705" s="8">
        <v>0</v>
      </c>
      <c r="L5705"/>
      <c r="M5705"/>
    </row>
    <row r="5706" spans="2:13" x14ac:dyDescent="0.35">
      <c r="B5706" s="6" t="s">
        <v>14977</v>
      </c>
      <c r="C5706" s="8">
        <v>0</v>
      </c>
      <c r="L5706"/>
      <c r="M5706"/>
    </row>
    <row r="5707" spans="2:13" x14ac:dyDescent="0.35">
      <c r="B5707" s="6" t="s">
        <v>12630</v>
      </c>
      <c r="C5707" s="8">
        <v>0</v>
      </c>
      <c r="L5707"/>
      <c r="M5707"/>
    </row>
    <row r="5708" spans="2:13" x14ac:dyDescent="0.35">
      <c r="B5708" s="6" t="s">
        <v>14979</v>
      </c>
      <c r="C5708" s="8">
        <v>0</v>
      </c>
      <c r="L5708"/>
      <c r="M5708"/>
    </row>
    <row r="5709" spans="2:13" x14ac:dyDescent="0.35">
      <c r="B5709" s="6" t="s">
        <v>12631</v>
      </c>
      <c r="C5709" s="8">
        <v>0</v>
      </c>
      <c r="L5709"/>
      <c r="M5709"/>
    </row>
    <row r="5710" spans="2:13" x14ac:dyDescent="0.35">
      <c r="B5710" s="6" t="s">
        <v>14981</v>
      </c>
      <c r="C5710" s="8">
        <v>0</v>
      </c>
      <c r="L5710"/>
      <c r="M5710"/>
    </row>
    <row r="5711" spans="2:13" x14ac:dyDescent="0.35">
      <c r="B5711" s="6" t="s">
        <v>12632</v>
      </c>
      <c r="C5711" s="8">
        <v>0</v>
      </c>
      <c r="L5711"/>
      <c r="M5711"/>
    </row>
    <row r="5712" spans="2:13" x14ac:dyDescent="0.35">
      <c r="B5712" s="6" t="s">
        <v>14983</v>
      </c>
      <c r="C5712" s="8">
        <v>0</v>
      </c>
      <c r="L5712"/>
      <c r="M5712"/>
    </row>
    <row r="5713" spans="2:13" x14ac:dyDescent="0.35">
      <c r="B5713" s="6" t="s">
        <v>12633</v>
      </c>
      <c r="C5713" s="8">
        <v>0</v>
      </c>
      <c r="L5713"/>
      <c r="M5713"/>
    </row>
    <row r="5714" spans="2:13" x14ac:dyDescent="0.35">
      <c r="B5714" s="6" t="s">
        <v>14985</v>
      </c>
      <c r="C5714" s="8">
        <v>0</v>
      </c>
      <c r="L5714"/>
      <c r="M5714"/>
    </row>
    <row r="5715" spans="2:13" x14ac:dyDescent="0.35">
      <c r="B5715" s="6" t="s">
        <v>12634</v>
      </c>
      <c r="C5715" s="8">
        <v>0</v>
      </c>
      <c r="L5715"/>
      <c r="M5715"/>
    </row>
    <row r="5716" spans="2:13" x14ac:dyDescent="0.35">
      <c r="B5716" s="6" t="s">
        <v>14987</v>
      </c>
      <c r="C5716" s="8">
        <v>0</v>
      </c>
      <c r="L5716"/>
      <c r="M5716"/>
    </row>
    <row r="5717" spans="2:13" x14ac:dyDescent="0.35">
      <c r="B5717" s="6" t="s">
        <v>12635</v>
      </c>
      <c r="C5717" s="8">
        <v>0</v>
      </c>
      <c r="L5717"/>
      <c r="M5717"/>
    </row>
    <row r="5718" spans="2:13" x14ac:dyDescent="0.35">
      <c r="B5718" s="6" t="s">
        <v>14989</v>
      </c>
      <c r="C5718" s="8">
        <v>0</v>
      </c>
      <c r="L5718"/>
      <c r="M5718"/>
    </row>
    <row r="5719" spans="2:13" x14ac:dyDescent="0.35">
      <c r="B5719" s="6" t="s">
        <v>12636</v>
      </c>
      <c r="C5719" s="8">
        <v>0</v>
      </c>
      <c r="L5719"/>
      <c r="M5719"/>
    </row>
    <row r="5720" spans="2:13" x14ac:dyDescent="0.35">
      <c r="B5720" s="6" t="s">
        <v>14991</v>
      </c>
      <c r="C5720" s="8">
        <v>0</v>
      </c>
      <c r="L5720"/>
      <c r="M5720"/>
    </row>
    <row r="5721" spans="2:13" x14ac:dyDescent="0.35">
      <c r="B5721" s="6" t="s">
        <v>12637</v>
      </c>
      <c r="C5721" s="8">
        <v>0</v>
      </c>
      <c r="L5721"/>
      <c r="M5721"/>
    </row>
    <row r="5722" spans="2:13" x14ac:dyDescent="0.35">
      <c r="B5722" s="6" t="s">
        <v>9873</v>
      </c>
      <c r="C5722" s="8">
        <v>0</v>
      </c>
      <c r="L5722"/>
      <c r="M5722"/>
    </row>
    <row r="5723" spans="2:13" x14ac:dyDescent="0.35">
      <c r="B5723" s="6" t="s">
        <v>12638</v>
      </c>
      <c r="C5723" s="8">
        <v>0</v>
      </c>
      <c r="L5723"/>
      <c r="M5723"/>
    </row>
    <row r="5724" spans="2:13" x14ac:dyDescent="0.35">
      <c r="B5724" s="6" t="s">
        <v>14995</v>
      </c>
      <c r="C5724" s="8">
        <v>0</v>
      </c>
      <c r="L5724"/>
      <c r="M5724"/>
    </row>
    <row r="5725" spans="2:13" x14ac:dyDescent="0.35">
      <c r="B5725" s="6" t="s">
        <v>12639</v>
      </c>
      <c r="C5725" s="8">
        <v>0</v>
      </c>
      <c r="L5725"/>
      <c r="M5725"/>
    </row>
    <row r="5726" spans="2:13" x14ac:dyDescent="0.35">
      <c r="B5726" s="6" t="s">
        <v>14997</v>
      </c>
      <c r="C5726" s="8">
        <v>0</v>
      </c>
      <c r="L5726"/>
      <c r="M5726"/>
    </row>
    <row r="5727" spans="2:13" x14ac:dyDescent="0.35">
      <c r="B5727" s="6" t="s">
        <v>12640</v>
      </c>
      <c r="C5727" s="8">
        <v>0</v>
      </c>
      <c r="L5727"/>
      <c r="M5727"/>
    </row>
    <row r="5728" spans="2:13" x14ac:dyDescent="0.35">
      <c r="B5728" s="6" t="s">
        <v>14999</v>
      </c>
      <c r="C5728" s="8">
        <v>0</v>
      </c>
      <c r="L5728"/>
      <c r="M5728"/>
    </row>
    <row r="5729" spans="2:13" x14ac:dyDescent="0.35">
      <c r="B5729" s="6" t="s">
        <v>12641</v>
      </c>
      <c r="C5729" s="8">
        <v>0</v>
      </c>
      <c r="L5729"/>
      <c r="M5729"/>
    </row>
    <row r="5730" spans="2:13" x14ac:dyDescent="0.35">
      <c r="B5730" s="6" t="s">
        <v>15001</v>
      </c>
      <c r="C5730" s="8">
        <v>0</v>
      </c>
      <c r="L5730"/>
      <c r="M5730"/>
    </row>
    <row r="5731" spans="2:13" x14ac:dyDescent="0.35">
      <c r="B5731" s="6" t="s">
        <v>12642</v>
      </c>
      <c r="C5731" s="8">
        <v>0</v>
      </c>
      <c r="L5731"/>
      <c r="M5731"/>
    </row>
    <row r="5732" spans="2:13" x14ac:dyDescent="0.35">
      <c r="B5732" s="6" t="s">
        <v>15003</v>
      </c>
      <c r="C5732" s="8">
        <v>0</v>
      </c>
      <c r="L5732"/>
      <c r="M5732"/>
    </row>
    <row r="5733" spans="2:13" x14ac:dyDescent="0.35">
      <c r="B5733" s="6" t="s">
        <v>12643</v>
      </c>
      <c r="C5733" s="8">
        <v>0</v>
      </c>
      <c r="L5733"/>
      <c r="M5733"/>
    </row>
    <row r="5734" spans="2:13" x14ac:dyDescent="0.35">
      <c r="B5734" s="6" t="s">
        <v>15005</v>
      </c>
      <c r="C5734" s="8">
        <v>0</v>
      </c>
      <c r="L5734"/>
      <c r="M5734"/>
    </row>
    <row r="5735" spans="2:13" x14ac:dyDescent="0.35">
      <c r="B5735" s="6" t="s">
        <v>12644</v>
      </c>
      <c r="C5735" s="8">
        <v>0</v>
      </c>
      <c r="L5735"/>
      <c r="M5735"/>
    </row>
    <row r="5736" spans="2:13" x14ac:dyDescent="0.35">
      <c r="B5736" s="6" t="s">
        <v>15007</v>
      </c>
      <c r="C5736" s="8">
        <v>0</v>
      </c>
      <c r="L5736"/>
      <c r="M5736"/>
    </row>
    <row r="5737" spans="2:13" x14ac:dyDescent="0.35">
      <c r="B5737" s="6" t="s">
        <v>12645</v>
      </c>
      <c r="C5737" s="8">
        <v>0</v>
      </c>
      <c r="L5737"/>
      <c r="M5737"/>
    </row>
    <row r="5738" spans="2:13" x14ac:dyDescent="0.35">
      <c r="B5738" s="6" t="s">
        <v>15009</v>
      </c>
      <c r="C5738" s="8">
        <v>0</v>
      </c>
      <c r="L5738"/>
      <c r="M5738"/>
    </row>
    <row r="5739" spans="2:13" x14ac:dyDescent="0.35">
      <c r="B5739" s="6" t="s">
        <v>12646</v>
      </c>
      <c r="C5739" s="8">
        <v>0</v>
      </c>
      <c r="L5739"/>
      <c r="M5739"/>
    </row>
    <row r="5740" spans="2:13" x14ac:dyDescent="0.35">
      <c r="B5740" s="6" t="s">
        <v>15011</v>
      </c>
      <c r="C5740" s="8">
        <v>0</v>
      </c>
      <c r="L5740"/>
      <c r="M5740"/>
    </row>
    <row r="5741" spans="2:13" x14ac:dyDescent="0.35">
      <c r="B5741" s="6" t="s">
        <v>12647</v>
      </c>
      <c r="C5741" s="8">
        <v>0</v>
      </c>
      <c r="L5741"/>
      <c r="M5741"/>
    </row>
    <row r="5742" spans="2:13" x14ac:dyDescent="0.35">
      <c r="B5742" s="6" t="s">
        <v>15013</v>
      </c>
      <c r="C5742" s="8">
        <v>0</v>
      </c>
      <c r="L5742"/>
      <c r="M5742"/>
    </row>
    <row r="5743" spans="2:13" x14ac:dyDescent="0.35">
      <c r="B5743" s="6" t="s">
        <v>12648</v>
      </c>
      <c r="C5743" s="8">
        <v>0</v>
      </c>
      <c r="L5743"/>
      <c r="M5743"/>
    </row>
    <row r="5744" spans="2:13" x14ac:dyDescent="0.35">
      <c r="B5744" s="6" t="s">
        <v>10227</v>
      </c>
      <c r="C5744" s="8">
        <v>0</v>
      </c>
      <c r="L5744"/>
      <c r="M5744"/>
    </row>
    <row r="5745" spans="2:13" x14ac:dyDescent="0.35">
      <c r="B5745" s="6" t="s">
        <v>12649</v>
      </c>
      <c r="C5745" s="8">
        <v>0</v>
      </c>
      <c r="L5745"/>
      <c r="M5745"/>
    </row>
    <row r="5746" spans="2:13" x14ac:dyDescent="0.35">
      <c r="B5746" s="6" t="s">
        <v>15017</v>
      </c>
      <c r="C5746" s="8">
        <v>0</v>
      </c>
      <c r="L5746"/>
      <c r="M5746"/>
    </row>
    <row r="5747" spans="2:13" x14ac:dyDescent="0.35">
      <c r="B5747" s="6" t="s">
        <v>12650</v>
      </c>
      <c r="C5747" s="8">
        <v>0</v>
      </c>
      <c r="L5747"/>
      <c r="M5747"/>
    </row>
    <row r="5748" spans="2:13" x14ac:dyDescent="0.35">
      <c r="B5748" s="6" t="s">
        <v>15019</v>
      </c>
      <c r="C5748" s="8">
        <v>0</v>
      </c>
      <c r="L5748"/>
      <c r="M5748"/>
    </row>
    <row r="5749" spans="2:13" x14ac:dyDescent="0.35">
      <c r="B5749" s="6" t="s">
        <v>12651</v>
      </c>
      <c r="C5749" s="8">
        <v>0</v>
      </c>
      <c r="L5749"/>
      <c r="M5749"/>
    </row>
    <row r="5750" spans="2:13" x14ac:dyDescent="0.35">
      <c r="B5750" s="6" t="s">
        <v>9875</v>
      </c>
      <c r="C5750" s="8">
        <v>0</v>
      </c>
      <c r="L5750"/>
      <c r="M5750"/>
    </row>
    <row r="5751" spans="2:13" x14ac:dyDescent="0.35">
      <c r="B5751" s="6" t="s">
        <v>12652</v>
      </c>
      <c r="C5751" s="8">
        <v>0</v>
      </c>
      <c r="L5751"/>
      <c r="M5751"/>
    </row>
    <row r="5752" spans="2:13" x14ac:dyDescent="0.35">
      <c r="B5752" s="6" t="s">
        <v>15023</v>
      </c>
      <c r="C5752" s="8">
        <v>0</v>
      </c>
      <c r="L5752"/>
      <c r="M5752"/>
    </row>
    <row r="5753" spans="2:13" x14ac:dyDescent="0.35">
      <c r="B5753" s="6" t="s">
        <v>10220</v>
      </c>
      <c r="C5753" s="8">
        <v>0</v>
      </c>
      <c r="L5753"/>
      <c r="M5753"/>
    </row>
    <row r="5754" spans="2:13" x14ac:dyDescent="0.35">
      <c r="B5754" s="6" t="s">
        <v>15025</v>
      </c>
      <c r="C5754" s="8">
        <v>0</v>
      </c>
      <c r="L5754"/>
      <c r="M5754"/>
    </row>
    <row r="5755" spans="2:13" x14ac:dyDescent="0.35">
      <c r="B5755" s="6" t="s">
        <v>12654</v>
      </c>
      <c r="C5755" s="8">
        <v>0</v>
      </c>
      <c r="L5755"/>
      <c r="M5755"/>
    </row>
    <row r="5756" spans="2:13" x14ac:dyDescent="0.35">
      <c r="B5756" s="6" t="s">
        <v>15027</v>
      </c>
      <c r="C5756" s="8">
        <v>0</v>
      </c>
      <c r="L5756"/>
      <c r="M5756"/>
    </row>
    <row r="5757" spans="2:13" x14ac:dyDescent="0.35">
      <c r="B5757" s="6" t="s">
        <v>12655</v>
      </c>
      <c r="C5757" s="8">
        <v>0</v>
      </c>
      <c r="L5757"/>
      <c r="M5757"/>
    </row>
    <row r="5758" spans="2:13" x14ac:dyDescent="0.35">
      <c r="B5758" s="6" t="s">
        <v>15029</v>
      </c>
      <c r="C5758" s="8">
        <v>0</v>
      </c>
      <c r="L5758"/>
      <c r="M5758"/>
    </row>
    <row r="5759" spans="2:13" x14ac:dyDescent="0.35">
      <c r="B5759" s="6" t="s">
        <v>12656</v>
      </c>
      <c r="C5759" s="8">
        <v>0</v>
      </c>
      <c r="L5759"/>
      <c r="M5759"/>
    </row>
    <row r="5760" spans="2:13" x14ac:dyDescent="0.35">
      <c r="B5760" s="6" t="s">
        <v>15031</v>
      </c>
      <c r="C5760" s="8">
        <v>0</v>
      </c>
      <c r="L5760"/>
      <c r="M5760"/>
    </row>
    <row r="5761" spans="2:13" x14ac:dyDescent="0.35">
      <c r="B5761" s="6" t="s">
        <v>12657</v>
      </c>
      <c r="C5761" s="8">
        <v>0</v>
      </c>
      <c r="L5761"/>
      <c r="M5761"/>
    </row>
    <row r="5762" spans="2:13" x14ac:dyDescent="0.35">
      <c r="B5762" s="6" t="s">
        <v>15033</v>
      </c>
      <c r="C5762" s="8">
        <v>0</v>
      </c>
      <c r="L5762"/>
      <c r="M5762"/>
    </row>
    <row r="5763" spans="2:13" x14ac:dyDescent="0.35">
      <c r="B5763" s="6" t="s">
        <v>12658</v>
      </c>
      <c r="C5763" s="8">
        <v>0</v>
      </c>
      <c r="L5763"/>
      <c r="M5763"/>
    </row>
    <row r="5764" spans="2:13" x14ac:dyDescent="0.35">
      <c r="B5764" s="6" t="s">
        <v>15035</v>
      </c>
      <c r="C5764" s="8">
        <v>0</v>
      </c>
      <c r="L5764"/>
      <c r="M5764"/>
    </row>
    <row r="5765" spans="2:13" x14ac:dyDescent="0.35">
      <c r="B5765" s="6" t="s">
        <v>12659</v>
      </c>
      <c r="C5765" s="8">
        <v>0</v>
      </c>
      <c r="L5765"/>
      <c r="M5765"/>
    </row>
    <row r="5766" spans="2:13" x14ac:dyDescent="0.35">
      <c r="B5766" s="6" t="s">
        <v>15037</v>
      </c>
      <c r="C5766" s="8">
        <v>0</v>
      </c>
      <c r="L5766"/>
      <c r="M5766"/>
    </row>
    <row r="5767" spans="2:13" x14ac:dyDescent="0.35">
      <c r="B5767" s="6" t="s">
        <v>12660</v>
      </c>
      <c r="C5767" s="8">
        <v>0</v>
      </c>
      <c r="L5767"/>
      <c r="M5767"/>
    </row>
    <row r="5768" spans="2:13" x14ac:dyDescent="0.35">
      <c r="B5768" s="6" t="s">
        <v>15039</v>
      </c>
      <c r="C5768" s="8">
        <v>0</v>
      </c>
      <c r="L5768"/>
      <c r="M5768"/>
    </row>
    <row r="5769" spans="2:13" x14ac:dyDescent="0.35">
      <c r="B5769" s="6" t="s">
        <v>12661</v>
      </c>
      <c r="C5769" s="8">
        <v>0</v>
      </c>
      <c r="L5769"/>
      <c r="M5769"/>
    </row>
    <row r="5770" spans="2:13" x14ac:dyDescent="0.35">
      <c r="B5770" s="6" t="s">
        <v>15041</v>
      </c>
      <c r="C5770" s="8">
        <v>0</v>
      </c>
      <c r="L5770"/>
      <c r="M5770"/>
    </row>
    <row r="5771" spans="2:13" x14ac:dyDescent="0.35">
      <c r="B5771" s="6" t="s">
        <v>12662</v>
      </c>
      <c r="C5771" s="8">
        <v>0</v>
      </c>
      <c r="L5771"/>
      <c r="M5771"/>
    </row>
    <row r="5772" spans="2:13" x14ac:dyDescent="0.35">
      <c r="B5772" s="6" t="s">
        <v>15043</v>
      </c>
      <c r="C5772" s="8">
        <v>0</v>
      </c>
      <c r="L5772"/>
      <c r="M5772"/>
    </row>
    <row r="5773" spans="2:13" x14ac:dyDescent="0.35">
      <c r="B5773" s="6" t="s">
        <v>12663</v>
      </c>
      <c r="C5773" s="8">
        <v>0</v>
      </c>
      <c r="L5773"/>
      <c r="M5773"/>
    </row>
    <row r="5774" spans="2:13" x14ac:dyDescent="0.35">
      <c r="B5774" s="6" t="s">
        <v>15045</v>
      </c>
      <c r="C5774" s="8">
        <v>0</v>
      </c>
      <c r="L5774"/>
      <c r="M5774"/>
    </row>
    <row r="5775" spans="2:13" x14ac:dyDescent="0.35">
      <c r="B5775" s="6" t="s">
        <v>12664</v>
      </c>
      <c r="C5775" s="8">
        <v>0</v>
      </c>
      <c r="L5775"/>
      <c r="M5775"/>
    </row>
    <row r="5776" spans="2:13" x14ac:dyDescent="0.35">
      <c r="B5776" s="6" t="s">
        <v>15047</v>
      </c>
      <c r="C5776" s="8">
        <v>0</v>
      </c>
      <c r="L5776"/>
      <c r="M5776"/>
    </row>
    <row r="5777" spans="2:13" x14ac:dyDescent="0.35">
      <c r="B5777" s="6" t="s">
        <v>12665</v>
      </c>
      <c r="C5777" s="8">
        <v>0</v>
      </c>
      <c r="L5777"/>
      <c r="M5777"/>
    </row>
    <row r="5778" spans="2:13" x14ac:dyDescent="0.35">
      <c r="B5778" s="6" t="s">
        <v>15049</v>
      </c>
      <c r="C5778" s="8">
        <v>0</v>
      </c>
      <c r="L5778"/>
      <c r="M5778"/>
    </row>
    <row r="5779" spans="2:13" x14ac:dyDescent="0.35">
      <c r="B5779" s="6" t="s">
        <v>12666</v>
      </c>
      <c r="C5779" s="8">
        <v>0</v>
      </c>
      <c r="L5779"/>
      <c r="M5779"/>
    </row>
    <row r="5780" spans="2:13" x14ac:dyDescent="0.35">
      <c r="B5780" s="6" t="s">
        <v>15051</v>
      </c>
      <c r="C5780" s="8">
        <v>0</v>
      </c>
      <c r="L5780"/>
      <c r="M5780"/>
    </row>
    <row r="5781" spans="2:13" x14ac:dyDescent="0.35">
      <c r="B5781" s="6" t="s">
        <v>12667</v>
      </c>
      <c r="C5781" s="8">
        <v>0</v>
      </c>
      <c r="L5781"/>
      <c r="M5781"/>
    </row>
    <row r="5782" spans="2:13" x14ac:dyDescent="0.35">
      <c r="B5782" s="6" t="s">
        <v>15053</v>
      </c>
      <c r="C5782" s="8">
        <v>0</v>
      </c>
      <c r="L5782"/>
      <c r="M5782"/>
    </row>
    <row r="5783" spans="2:13" x14ac:dyDescent="0.35">
      <c r="B5783" s="6" t="s">
        <v>12668</v>
      </c>
      <c r="C5783" s="8">
        <v>0</v>
      </c>
      <c r="L5783"/>
      <c r="M5783"/>
    </row>
    <row r="5784" spans="2:13" x14ac:dyDescent="0.35">
      <c r="B5784" s="6" t="s">
        <v>15055</v>
      </c>
      <c r="C5784" s="8">
        <v>0</v>
      </c>
      <c r="L5784"/>
      <c r="M5784"/>
    </row>
    <row r="5785" spans="2:13" x14ac:dyDescent="0.35">
      <c r="B5785" s="6" t="s">
        <v>12669</v>
      </c>
      <c r="C5785" s="8">
        <v>0</v>
      </c>
      <c r="L5785"/>
      <c r="M5785"/>
    </row>
    <row r="5786" spans="2:13" x14ac:dyDescent="0.35">
      <c r="B5786" s="6" t="s">
        <v>15057</v>
      </c>
      <c r="C5786" s="8">
        <v>0</v>
      </c>
      <c r="L5786"/>
      <c r="M5786"/>
    </row>
    <row r="5787" spans="2:13" x14ac:dyDescent="0.35">
      <c r="B5787" s="6" t="s">
        <v>12670</v>
      </c>
      <c r="C5787" s="8">
        <v>0</v>
      </c>
      <c r="L5787"/>
      <c r="M5787"/>
    </row>
    <row r="5788" spans="2:13" x14ac:dyDescent="0.35">
      <c r="B5788" s="6" t="s">
        <v>15059</v>
      </c>
      <c r="C5788" s="8">
        <v>0</v>
      </c>
      <c r="L5788"/>
      <c r="M5788"/>
    </row>
    <row r="5789" spans="2:13" x14ac:dyDescent="0.35">
      <c r="B5789" s="6" t="s">
        <v>12671</v>
      </c>
      <c r="C5789" s="8">
        <v>0</v>
      </c>
      <c r="L5789"/>
      <c r="M5789"/>
    </row>
    <row r="5790" spans="2:13" x14ac:dyDescent="0.35">
      <c r="B5790" s="6" t="s">
        <v>15061</v>
      </c>
      <c r="C5790" s="8">
        <v>0</v>
      </c>
      <c r="L5790"/>
      <c r="M5790"/>
    </row>
    <row r="5791" spans="2:13" x14ac:dyDescent="0.35">
      <c r="B5791" s="6" t="s">
        <v>12672</v>
      </c>
      <c r="C5791" s="8">
        <v>0</v>
      </c>
      <c r="L5791"/>
      <c r="M5791"/>
    </row>
    <row r="5792" spans="2:13" x14ac:dyDescent="0.35">
      <c r="B5792" s="6" t="s">
        <v>15063</v>
      </c>
      <c r="C5792" s="8">
        <v>0</v>
      </c>
      <c r="L5792"/>
      <c r="M5792"/>
    </row>
    <row r="5793" spans="2:13" x14ac:dyDescent="0.35">
      <c r="B5793" s="6" t="s">
        <v>12673</v>
      </c>
      <c r="C5793" s="8">
        <v>0</v>
      </c>
      <c r="L5793"/>
      <c r="M5793"/>
    </row>
    <row r="5794" spans="2:13" x14ac:dyDescent="0.35">
      <c r="B5794" s="6" t="s">
        <v>15065</v>
      </c>
      <c r="C5794" s="8">
        <v>0</v>
      </c>
      <c r="L5794"/>
      <c r="M5794"/>
    </row>
    <row r="5795" spans="2:13" x14ac:dyDescent="0.35">
      <c r="B5795" s="6" t="s">
        <v>12674</v>
      </c>
      <c r="C5795" s="8">
        <v>0</v>
      </c>
      <c r="L5795"/>
      <c r="M5795"/>
    </row>
    <row r="5796" spans="2:13" x14ac:dyDescent="0.35">
      <c r="B5796" s="6" t="s">
        <v>15067</v>
      </c>
      <c r="C5796" s="8">
        <v>0</v>
      </c>
      <c r="L5796"/>
      <c r="M5796"/>
    </row>
    <row r="5797" spans="2:13" x14ac:dyDescent="0.35">
      <c r="B5797" s="6" t="s">
        <v>12675</v>
      </c>
      <c r="C5797" s="8">
        <v>0</v>
      </c>
      <c r="L5797"/>
      <c r="M5797"/>
    </row>
    <row r="5798" spans="2:13" x14ac:dyDescent="0.35">
      <c r="B5798" s="6" t="s">
        <v>15069</v>
      </c>
      <c r="C5798" s="8">
        <v>0</v>
      </c>
      <c r="L5798"/>
      <c r="M5798"/>
    </row>
    <row r="5799" spans="2:13" x14ac:dyDescent="0.35">
      <c r="B5799" s="6" t="s">
        <v>12676</v>
      </c>
      <c r="C5799" s="8">
        <v>0</v>
      </c>
      <c r="L5799"/>
      <c r="M5799"/>
    </row>
    <row r="5800" spans="2:13" x14ac:dyDescent="0.35">
      <c r="B5800" s="6" t="s">
        <v>15071</v>
      </c>
      <c r="C5800" s="8">
        <v>0</v>
      </c>
      <c r="L5800"/>
      <c r="M5800"/>
    </row>
    <row r="5801" spans="2:13" x14ac:dyDescent="0.35">
      <c r="B5801" s="6" t="s">
        <v>12677</v>
      </c>
      <c r="C5801" s="8">
        <v>0</v>
      </c>
      <c r="L5801"/>
      <c r="M5801"/>
    </row>
    <row r="5802" spans="2:13" x14ac:dyDescent="0.35">
      <c r="B5802" s="6" t="s">
        <v>15073</v>
      </c>
      <c r="C5802" s="8">
        <v>0</v>
      </c>
      <c r="L5802"/>
      <c r="M5802"/>
    </row>
    <row r="5803" spans="2:13" x14ac:dyDescent="0.35">
      <c r="B5803" s="6" t="s">
        <v>12678</v>
      </c>
      <c r="C5803" s="8">
        <v>0</v>
      </c>
      <c r="L5803"/>
      <c r="M5803"/>
    </row>
    <row r="5804" spans="2:13" x14ac:dyDescent="0.35">
      <c r="B5804" s="6" t="s">
        <v>15075</v>
      </c>
      <c r="C5804" s="8">
        <v>0</v>
      </c>
      <c r="L5804"/>
      <c r="M5804"/>
    </row>
    <row r="5805" spans="2:13" x14ac:dyDescent="0.35">
      <c r="B5805" s="6" t="s">
        <v>12679</v>
      </c>
      <c r="C5805" s="8">
        <v>0</v>
      </c>
      <c r="L5805"/>
      <c r="M5805"/>
    </row>
    <row r="5806" spans="2:13" x14ac:dyDescent="0.35">
      <c r="B5806" s="6" t="s">
        <v>15077</v>
      </c>
      <c r="C5806" s="8">
        <v>0</v>
      </c>
      <c r="L5806"/>
      <c r="M5806"/>
    </row>
    <row r="5807" spans="2:13" x14ac:dyDescent="0.35">
      <c r="B5807" s="6" t="s">
        <v>12680</v>
      </c>
      <c r="C5807" s="8">
        <v>0</v>
      </c>
      <c r="L5807"/>
      <c r="M5807"/>
    </row>
    <row r="5808" spans="2:13" x14ac:dyDescent="0.35">
      <c r="B5808" s="6" t="s">
        <v>15079</v>
      </c>
      <c r="C5808" s="8">
        <v>0</v>
      </c>
      <c r="L5808"/>
      <c r="M5808"/>
    </row>
    <row r="5809" spans="2:13" x14ac:dyDescent="0.35">
      <c r="B5809" s="6" t="s">
        <v>12681</v>
      </c>
      <c r="C5809" s="8">
        <v>0</v>
      </c>
      <c r="L5809"/>
      <c r="M5809"/>
    </row>
    <row r="5810" spans="2:13" x14ac:dyDescent="0.35">
      <c r="B5810" s="6" t="s">
        <v>15081</v>
      </c>
      <c r="C5810" s="8">
        <v>0</v>
      </c>
      <c r="L5810"/>
      <c r="M5810"/>
    </row>
    <row r="5811" spans="2:13" x14ac:dyDescent="0.35">
      <c r="B5811" s="6" t="s">
        <v>12682</v>
      </c>
      <c r="C5811" s="8">
        <v>0</v>
      </c>
      <c r="L5811"/>
      <c r="M5811"/>
    </row>
    <row r="5812" spans="2:13" x14ac:dyDescent="0.35">
      <c r="B5812" s="6" t="s">
        <v>15083</v>
      </c>
      <c r="C5812" s="8">
        <v>0</v>
      </c>
      <c r="L5812"/>
      <c r="M5812"/>
    </row>
    <row r="5813" spans="2:13" x14ac:dyDescent="0.35">
      <c r="B5813" s="6" t="s">
        <v>12683</v>
      </c>
      <c r="C5813" s="8">
        <v>0</v>
      </c>
      <c r="L5813"/>
      <c r="M5813"/>
    </row>
    <row r="5814" spans="2:13" x14ac:dyDescent="0.35">
      <c r="B5814" s="6" t="s">
        <v>15085</v>
      </c>
      <c r="C5814" s="8">
        <v>0</v>
      </c>
      <c r="L5814"/>
      <c r="M5814"/>
    </row>
    <row r="5815" spans="2:13" x14ac:dyDescent="0.35">
      <c r="B5815" s="6" t="s">
        <v>12684</v>
      </c>
      <c r="C5815" s="8">
        <v>0</v>
      </c>
      <c r="L5815"/>
      <c r="M5815"/>
    </row>
    <row r="5816" spans="2:13" x14ac:dyDescent="0.35">
      <c r="B5816" s="6" t="s">
        <v>15087</v>
      </c>
      <c r="C5816" s="8">
        <v>0</v>
      </c>
      <c r="L5816"/>
      <c r="M5816"/>
    </row>
    <row r="5817" spans="2:13" x14ac:dyDescent="0.35">
      <c r="B5817" s="6" t="s">
        <v>12685</v>
      </c>
      <c r="C5817" s="8">
        <v>0</v>
      </c>
      <c r="L5817"/>
      <c r="M5817"/>
    </row>
    <row r="5818" spans="2:13" x14ac:dyDescent="0.35">
      <c r="B5818" s="6" t="s">
        <v>15089</v>
      </c>
      <c r="C5818" s="8">
        <v>0</v>
      </c>
      <c r="L5818"/>
      <c r="M5818"/>
    </row>
    <row r="5819" spans="2:13" x14ac:dyDescent="0.35">
      <c r="B5819" s="6" t="s">
        <v>12686</v>
      </c>
      <c r="C5819" s="8">
        <v>0</v>
      </c>
      <c r="L5819"/>
      <c r="M5819"/>
    </row>
    <row r="5820" spans="2:13" x14ac:dyDescent="0.35">
      <c r="B5820" s="6" t="s">
        <v>15091</v>
      </c>
      <c r="C5820" s="8">
        <v>0</v>
      </c>
      <c r="L5820"/>
      <c r="M5820"/>
    </row>
    <row r="5821" spans="2:13" x14ac:dyDescent="0.35">
      <c r="B5821" s="6" t="s">
        <v>12687</v>
      </c>
      <c r="C5821" s="8">
        <v>0</v>
      </c>
      <c r="L5821"/>
      <c r="M5821"/>
    </row>
    <row r="5822" spans="2:13" x14ac:dyDescent="0.35">
      <c r="B5822" s="6" t="s">
        <v>15093</v>
      </c>
      <c r="C5822" s="8">
        <v>0</v>
      </c>
      <c r="L5822"/>
      <c r="M5822"/>
    </row>
    <row r="5823" spans="2:13" x14ac:dyDescent="0.35">
      <c r="B5823" s="6" t="s">
        <v>12688</v>
      </c>
      <c r="C5823" s="8">
        <v>0</v>
      </c>
      <c r="L5823"/>
      <c r="M5823"/>
    </row>
    <row r="5824" spans="2:13" x14ac:dyDescent="0.35">
      <c r="B5824" s="6" t="s">
        <v>15095</v>
      </c>
      <c r="C5824" s="8">
        <v>0</v>
      </c>
      <c r="L5824"/>
      <c r="M5824"/>
    </row>
    <row r="5825" spans="2:13" x14ac:dyDescent="0.35">
      <c r="B5825" s="6" t="s">
        <v>12689</v>
      </c>
      <c r="C5825" s="8">
        <v>0</v>
      </c>
      <c r="L5825"/>
      <c r="M5825"/>
    </row>
    <row r="5826" spans="2:13" x14ac:dyDescent="0.35">
      <c r="B5826" s="6" t="s">
        <v>15097</v>
      </c>
      <c r="C5826" s="8">
        <v>0</v>
      </c>
      <c r="L5826"/>
      <c r="M5826"/>
    </row>
    <row r="5827" spans="2:13" x14ac:dyDescent="0.35">
      <c r="B5827" s="6" t="s">
        <v>12690</v>
      </c>
      <c r="C5827" s="8">
        <v>0</v>
      </c>
      <c r="L5827"/>
      <c r="M5827"/>
    </row>
    <row r="5828" spans="2:13" x14ac:dyDescent="0.35">
      <c r="B5828" s="6" t="s">
        <v>9878</v>
      </c>
      <c r="C5828" s="8">
        <v>0</v>
      </c>
      <c r="L5828"/>
      <c r="M5828"/>
    </row>
    <row r="5829" spans="2:13" x14ac:dyDescent="0.35">
      <c r="B5829" s="6" t="s">
        <v>12691</v>
      </c>
      <c r="C5829" s="8">
        <v>0</v>
      </c>
      <c r="L5829"/>
      <c r="M5829"/>
    </row>
    <row r="5830" spans="2:13" x14ac:dyDescent="0.35">
      <c r="B5830" s="6" t="s">
        <v>15101</v>
      </c>
      <c r="C5830" s="8">
        <v>0</v>
      </c>
      <c r="L5830"/>
      <c r="M5830"/>
    </row>
    <row r="5831" spans="2:13" x14ac:dyDescent="0.35">
      <c r="B5831" s="6" t="s">
        <v>12692</v>
      </c>
      <c r="C5831" s="8">
        <v>0</v>
      </c>
      <c r="L5831"/>
      <c r="M5831"/>
    </row>
    <row r="5832" spans="2:13" x14ac:dyDescent="0.35">
      <c r="B5832" s="6" t="s">
        <v>15103</v>
      </c>
      <c r="C5832" s="8">
        <v>0</v>
      </c>
      <c r="L5832"/>
      <c r="M5832"/>
    </row>
    <row r="5833" spans="2:13" x14ac:dyDescent="0.35">
      <c r="B5833" s="6" t="s">
        <v>12693</v>
      </c>
      <c r="C5833" s="8">
        <v>0</v>
      </c>
      <c r="L5833"/>
      <c r="M5833"/>
    </row>
    <row r="5834" spans="2:13" x14ac:dyDescent="0.35">
      <c r="B5834" s="6" t="s">
        <v>15105</v>
      </c>
      <c r="C5834" s="8">
        <v>0</v>
      </c>
      <c r="L5834"/>
      <c r="M5834"/>
    </row>
    <row r="5835" spans="2:13" x14ac:dyDescent="0.35">
      <c r="B5835" s="6" t="s">
        <v>12694</v>
      </c>
      <c r="C5835" s="8">
        <v>0</v>
      </c>
      <c r="L5835"/>
      <c r="M5835"/>
    </row>
    <row r="5836" spans="2:13" x14ac:dyDescent="0.35">
      <c r="B5836" s="6" t="s">
        <v>15107</v>
      </c>
      <c r="C5836" s="8">
        <v>0</v>
      </c>
      <c r="L5836"/>
      <c r="M5836"/>
    </row>
    <row r="5837" spans="2:13" x14ac:dyDescent="0.35">
      <c r="B5837" s="6" t="s">
        <v>12695</v>
      </c>
      <c r="C5837" s="8">
        <v>0</v>
      </c>
      <c r="L5837"/>
      <c r="M5837"/>
    </row>
    <row r="5838" spans="2:13" x14ac:dyDescent="0.35">
      <c r="B5838" s="6" t="s">
        <v>15109</v>
      </c>
      <c r="C5838" s="8">
        <v>0</v>
      </c>
      <c r="L5838"/>
      <c r="M5838"/>
    </row>
    <row r="5839" spans="2:13" x14ac:dyDescent="0.35">
      <c r="B5839" s="6" t="s">
        <v>12696</v>
      </c>
      <c r="C5839" s="8">
        <v>0</v>
      </c>
      <c r="L5839"/>
      <c r="M5839"/>
    </row>
    <row r="5840" spans="2:13" x14ac:dyDescent="0.35">
      <c r="B5840" s="6" t="s">
        <v>15111</v>
      </c>
      <c r="C5840" s="8">
        <v>0</v>
      </c>
      <c r="L5840"/>
      <c r="M5840"/>
    </row>
    <row r="5841" spans="2:13" x14ac:dyDescent="0.35">
      <c r="B5841" s="6" t="s">
        <v>12697</v>
      </c>
      <c r="C5841" s="8">
        <v>0</v>
      </c>
      <c r="L5841"/>
      <c r="M5841"/>
    </row>
    <row r="5842" spans="2:13" x14ac:dyDescent="0.35">
      <c r="B5842" s="6" t="s">
        <v>15113</v>
      </c>
      <c r="C5842" s="8">
        <v>0</v>
      </c>
      <c r="L5842"/>
      <c r="M5842"/>
    </row>
    <row r="5843" spans="2:13" x14ac:dyDescent="0.35">
      <c r="B5843" s="6" t="s">
        <v>12698</v>
      </c>
      <c r="C5843" s="8">
        <v>0</v>
      </c>
      <c r="L5843"/>
      <c r="M5843"/>
    </row>
    <row r="5844" spans="2:13" x14ac:dyDescent="0.35">
      <c r="B5844" s="6" t="s">
        <v>15115</v>
      </c>
      <c r="C5844" s="8">
        <v>0</v>
      </c>
      <c r="L5844"/>
      <c r="M5844"/>
    </row>
    <row r="5845" spans="2:13" x14ac:dyDescent="0.35">
      <c r="B5845" s="6" t="s">
        <v>12699</v>
      </c>
      <c r="C5845" s="8">
        <v>0</v>
      </c>
      <c r="L5845"/>
      <c r="M5845"/>
    </row>
    <row r="5846" spans="2:13" x14ac:dyDescent="0.35">
      <c r="B5846" s="6" t="s">
        <v>15117</v>
      </c>
      <c r="C5846" s="8">
        <v>0</v>
      </c>
      <c r="L5846"/>
      <c r="M5846"/>
    </row>
    <row r="5847" spans="2:13" x14ac:dyDescent="0.35">
      <c r="B5847" s="6" t="s">
        <v>12700</v>
      </c>
      <c r="C5847" s="8">
        <v>0</v>
      </c>
      <c r="L5847"/>
      <c r="M5847"/>
    </row>
    <row r="5848" spans="2:13" x14ac:dyDescent="0.35">
      <c r="B5848" s="6" t="s">
        <v>15119</v>
      </c>
      <c r="C5848" s="8">
        <v>0</v>
      </c>
      <c r="L5848"/>
      <c r="M5848"/>
    </row>
    <row r="5849" spans="2:13" x14ac:dyDescent="0.35">
      <c r="B5849" s="6" t="s">
        <v>12701</v>
      </c>
      <c r="C5849" s="8">
        <v>0</v>
      </c>
      <c r="L5849"/>
      <c r="M5849"/>
    </row>
    <row r="5850" spans="2:13" x14ac:dyDescent="0.35">
      <c r="B5850" s="6" t="s">
        <v>15121</v>
      </c>
      <c r="C5850" s="8">
        <v>0</v>
      </c>
      <c r="L5850"/>
      <c r="M5850"/>
    </row>
    <row r="5851" spans="2:13" x14ac:dyDescent="0.35">
      <c r="B5851" s="6" t="s">
        <v>12702</v>
      </c>
      <c r="C5851" s="8">
        <v>0</v>
      </c>
      <c r="L5851"/>
      <c r="M5851"/>
    </row>
    <row r="5852" spans="2:13" x14ac:dyDescent="0.35">
      <c r="B5852" s="6" t="s">
        <v>15123</v>
      </c>
      <c r="C5852" s="8">
        <v>0</v>
      </c>
      <c r="L5852"/>
      <c r="M5852"/>
    </row>
    <row r="5853" spans="2:13" x14ac:dyDescent="0.35">
      <c r="B5853" s="6" t="s">
        <v>12703</v>
      </c>
      <c r="C5853" s="8">
        <v>0</v>
      </c>
      <c r="L5853"/>
      <c r="M5853"/>
    </row>
    <row r="5854" spans="2:13" x14ac:dyDescent="0.35">
      <c r="B5854" s="6" t="s">
        <v>15125</v>
      </c>
      <c r="C5854" s="8">
        <v>0</v>
      </c>
      <c r="L5854"/>
      <c r="M5854"/>
    </row>
    <row r="5855" spans="2:13" x14ac:dyDescent="0.35">
      <c r="B5855" s="6" t="s">
        <v>10040</v>
      </c>
      <c r="C5855" s="8">
        <v>0</v>
      </c>
      <c r="L5855"/>
      <c r="M5855"/>
    </row>
    <row r="5856" spans="2:13" x14ac:dyDescent="0.35">
      <c r="B5856" s="6" t="s">
        <v>15127</v>
      </c>
      <c r="C5856" s="8">
        <v>0</v>
      </c>
      <c r="L5856"/>
      <c r="M5856"/>
    </row>
    <row r="5857" spans="2:13" x14ac:dyDescent="0.35">
      <c r="B5857" s="6" t="s">
        <v>12705</v>
      </c>
      <c r="C5857" s="8">
        <v>0</v>
      </c>
      <c r="L5857"/>
      <c r="M5857"/>
    </row>
    <row r="5858" spans="2:13" x14ac:dyDescent="0.35">
      <c r="B5858" s="6" t="s">
        <v>15129</v>
      </c>
      <c r="C5858" s="8">
        <v>0</v>
      </c>
      <c r="L5858"/>
      <c r="M5858"/>
    </row>
    <row r="5859" spans="2:13" x14ac:dyDescent="0.35">
      <c r="B5859" s="6" t="s">
        <v>10041</v>
      </c>
      <c r="C5859" s="8">
        <v>0</v>
      </c>
      <c r="L5859"/>
      <c r="M5859"/>
    </row>
    <row r="5860" spans="2:13" x14ac:dyDescent="0.35">
      <c r="B5860" s="6" t="s">
        <v>15131</v>
      </c>
      <c r="C5860" s="8">
        <v>0</v>
      </c>
      <c r="L5860"/>
      <c r="M5860"/>
    </row>
    <row r="5861" spans="2:13" x14ac:dyDescent="0.35">
      <c r="B5861" s="6" t="s">
        <v>12707</v>
      </c>
      <c r="C5861" s="8">
        <v>0</v>
      </c>
      <c r="L5861"/>
      <c r="M5861"/>
    </row>
    <row r="5862" spans="2:13" x14ac:dyDescent="0.35">
      <c r="B5862" s="6" t="s">
        <v>15133</v>
      </c>
      <c r="C5862" s="8">
        <v>0</v>
      </c>
      <c r="L5862"/>
      <c r="M5862"/>
    </row>
    <row r="5863" spans="2:13" x14ac:dyDescent="0.35">
      <c r="B5863" s="6" t="s">
        <v>12708</v>
      </c>
      <c r="C5863" s="8">
        <v>0</v>
      </c>
      <c r="L5863"/>
      <c r="M5863"/>
    </row>
    <row r="5864" spans="2:13" x14ac:dyDescent="0.35">
      <c r="B5864" s="6" t="s">
        <v>15135</v>
      </c>
      <c r="C5864" s="8">
        <v>0</v>
      </c>
      <c r="L5864"/>
      <c r="M5864"/>
    </row>
    <row r="5865" spans="2:13" x14ac:dyDescent="0.35">
      <c r="B5865" s="6" t="s">
        <v>12709</v>
      </c>
      <c r="C5865" s="8">
        <v>0</v>
      </c>
      <c r="L5865"/>
      <c r="M5865"/>
    </row>
    <row r="5866" spans="2:13" x14ac:dyDescent="0.35">
      <c r="B5866" s="6" t="s">
        <v>15137</v>
      </c>
      <c r="C5866" s="8">
        <v>0</v>
      </c>
      <c r="L5866"/>
      <c r="M5866"/>
    </row>
    <row r="5867" spans="2:13" x14ac:dyDescent="0.35">
      <c r="B5867" s="6" t="s">
        <v>12710</v>
      </c>
      <c r="C5867" s="8">
        <v>0</v>
      </c>
      <c r="L5867"/>
      <c r="M5867"/>
    </row>
    <row r="5868" spans="2:13" x14ac:dyDescent="0.35">
      <c r="B5868" s="6" t="s">
        <v>15139</v>
      </c>
      <c r="C5868" s="8">
        <v>0</v>
      </c>
      <c r="L5868"/>
      <c r="M5868"/>
    </row>
    <row r="5869" spans="2:13" x14ac:dyDescent="0.35">
      <c r="B5869" s="6" t="s">
        <v>12711</v>
      </c>
      <c r="C5869" s="8">
        <v>0</v>
      </c>
      <c r="L5869"/>
      <c r="M5869"/>
    </row>
    <row r="5870" spans="2:13" x14ac:dyDescent="0.35">
      <c r="B5870" s="6" t="s">
        <v>15141</v>
      </c>
      <c r="C5870" s="8">
        <v>0</v>
      </c>
      <c r="L5870"/>
      <c r="M5870"/>
    </row>
    <row r="5871" spans="2:13" x14ac:dyDescent="0.35">
      <c r="B5871" s="6" t="s">
        <v>12712</v>
      </c>
      <c r="C5871" s="8">
        <v>0</v>
      </c>
      <c r="L5871"/>
      <c r="M5871"/>
    </row>
    <row r="5872" spans="2:13" x14ac:dyDescent="0.35">
      <c r="B5872" s="6" t="s">
        <v>15143</v>
      </c>
      <c r="C5872" s="8">
        <v>0</v>
      </c>
      <c r="L5872"/>
      <c r="M5872"/>
    </row>
    <row r="5873" spans="2:13" x14ac:dyDescent="0.35">
      <c r="B5873" s="6" t="s">
        <v>12713</v>
      </c>
      <c r="C5873" s="8">
        <v>0</v>
      </c>
      <c r="L5873"/>
      <c r="M5873"/>
    </row>
    <row r="5874" spans="2:13" x14ac:dyDescent="0.35">
      <c r="B5874" s="6" t="s">
        <v>15145</v>
      </c>
      <c r="C5874" s="8">
        <v>0</v>
      </c>
      <c r="L5874"/>
      <c r="M5874"/>
    </row>
    <row r="5875" spans="2:13" x14ac:dyDescent="0.35">
      <c r="B5875" s="6" t="s">
        <v>12714</v>
      </c>
      <c r="C5875" s="8">
        <v>0</v>
      </c>
      <c r="L5875"/>
      <c r="M5875"/>
    </row>
    <row r="5876" spans="2:13" x14ac:dyDescent="0.35">
      <c r="B5876" s="6" t="s">
        <v>15147</v>
      </c>
      <c r="C5876" s="8">
        <v>0</v>
      </c>
      <c r="L5876"/>
      <c r="M5876"/>
    </row>
    <row r="5877" spans="2:13" x14ac:dyDescent="0.35">
      <c r="B5877" s="6" t="s">
        <v>12715</v>
      </c>
      <c r="C5877" s="8">
        <v>0</v>
      </c>
      <c r="L5877"/>
      <c r="M5877"/>
    </row>
    <row r="5878" spans="2:13" x14ac:dyDescent="0.35">
      <c r="B5878" s="6" t="s">
        <v>15149</v>
      </c>
      <c r="C5878" s="8">
        <v>0</v>
      </c>
      <c r="L5878"/>
      <c r="M5878"/>
    </row>
    <row r="5879" spans="2:13" x14ac:dyDescent="0.35">
      <c r="B5879" s="6" t="s">
        <v>12716</v>
      </c>
      <c r="C5879" s="8">
        <v>0</v>
      </c>
      <c r="L5879"/>
      <c r="M5879"/>
    </row>
    <row r="5880" spans="2:13" x14ac:dyDescent="0.35">
      <c r="B5880" s="6" t="s">
        <v>15151</v>
      </c>
      <c r="C5880" s="8">
        <v>0</v>
      </c>
      <c r="L5880"/>
      <c r="M5880"/>
    </row>
    <row r="5881" spans="2:13" x14ac:dyDescent="0.35">
      <c r="B5881" s="6" t="s">
        <v>12717</v>
      </c>
      <c r="C5881" s="8">
        <v>0</v>
      </c>
      <c r="L5881"/>
      <c r="M5881"/>
    </row>
    <row r="5882" spans="2:13" x14ac:dyDescent="0.35">
      <c r="B5882" s="6" t="s">
        <v>15153</v>
      </c>
      <c r="C5882" s="8">
        <v>0</v>
      </c>
      <c r="L5882"/>
      <c r="M5882"/>
    </row>
    <row r="5883" spans="2:13" x14ac:dyDescent="0.35">
      <c r="B5883" s="6" t="s">
        <v>12718</v>
      </c>
      <c r="C5883" s="8">
        <v>0</v>
      </c>
      <c r="L5883"/>
      <c r="M5883"/>
    </row>
    <row r="5884" spans="2:13" x14ac:dyDescent="0.35">
      <c r="B5884" s="6" t="s">
        <v>15155</v>
      </c>
      <c r="C5884" s="8">
        <v>0</v>
      </c>
      <c r="L5884"/>
      <c r="M5884"/>
    </row>
    <row r="5885" spans="2:13" x14ac:dyDescent="0.35">
      <c r="B5885" s="6" t="s">
        <v>12719</v>
      </c>
      <c r="C5885" s="8">
        <v>0</v>
      </c>
      <c r="L5885"/>
      <c r="M5885"/>
    </row>
    <row r="5886" spans="2:13" x14ac:dyDescent="0.35">
      <c r="B5886" s="6" t="s">
        <v>15157</v>
      </c>
      <c r="C5886" s="8">
        <v>0</v>
      </c>
      <c r="L5886"/>
      <c r="M5886"/>
    </row>
    <row r="5887" spans="2:13" x14ac:dyDescent="0.35">
      <c r="B5887" s="6" t="s">
        <v>12720</v>
      </c>
      <c r="C5887" s="8">
        <v>0</v>
      </c>
      <c r="L5887"/>
      <c r="M5887"/>
    </row>
    <row r="5888" spans="2:13" x14ac:dyDescent="0.35">
      <c r="B5888" s="6" t="s">
        <v>15159</v>
      </c>
      <c r="C5888" s="8">
        <v>0</v>
      </c>
      <c r="L5888"/>
      <c r="M5888"/>
    </row>
    <row r="5889" spans="2:13" x14ac:dyDescent="0.35">
      <c r="B5889" s="6" t="s">
        <v>12721</v>
      </c>
      <c r="C5889" s="8">
        <v>0</v>
      </c>
      <c r="L5889"/>
      <c r="M5889"/>
    </row>
    <row r="5890" spans="2:13" x14ac:dyDescent="0.35">
      <c r="B5890" s="6" t="s">
        <v>15161</v>
      </c>
      <c r="C5890" s="8">
        <v>0</v>
      </c>
      <c r="L5890"/>
      <c r="M5890"/>
    </row>
    <row r="5891" spans="2:13" x14ac:dyDescent="0.35">
      <c r="B5891" s="6" t="s">
        <v>12722</v>
      </c>
      <c r="C5891" s="8">
        <v>0</v>
      </c>
      <c r="L5891"/>
      <c r="M5891"/>
    </row>
    <row r="5892" spans="2:13" x14ac:dyDescent="0.35">
      <c r="B5892" s="6" t="s">
        <v>15163</v>
      </c>
      <c r="C5892" s="8">
        <v>0</v>
      </c>
      <c r="L5892"/>
      <c r="M5892"/>
    </row>
    <row r="5893" spans="2:13" x14ac:dyDescent="0.35">
      <c r="B5893" s="6" t="s">
        <v>12723</v>
      </c>
      <c r="C5893" s="8">
        <v>0</v>
      </c>
      <c r="L5893"/>
      <c r="M5893"/>
    </row>
    <row r="5894" spans="2:13" x14ac:dyDescent="0.35">
      <c r="B5894" s="6" t="s">
        <v>15165</v>
      </c>
      <c r="C5894" s="8">
        <v>0</v>
      </c>
      <c r="L5894"/>
      <c r="M5894"/>
    </row>
    <row r="5895" spans="2:13" x14ac:dyDescent="0.35">
      <c r="B5895" s="6" t="s">
        <v>12724</v>
      </c>
      <c r="C5895" s="8">
        <v>0</v>
      </c>
      <c r="L5895"/>
      <c r="M5895"/>
    </row>
    <row r="5896" spans="2:13" x14ac:dyDescent="0.35">
      <c r="B5896" s="6" t="s">
        <v>15167</v>
      </c>
      <c r="C5896" s="8">
        <v>0</v>
      </c>
      <c r="L5896"/>
      <c r="M5896"/>
    </row>
    <row r="5897" spans="2:13" x14ac:dyDescent="0.35">
      <c r="B5897" s="6" t="s">
        <v>12725</v>
      </c>
      <c r="C5897" s="8">
        <v>0</v>
      </c>
      <c r="L5897"/>
      <c r="M5897"/>
    </row>
    <row r="5898" spans="2:13" x14ac:dyDescent="0.35">
      <c r="B5898" s="6" t="s">
        <v>15169</v>
      </c>
      <c r="C5898" s="8">
        <v>0</v>
      </c>
      <c r="L5898"/>
      <c r="M5898"/>
    </row>
    <row r="5899" spans="2:13" x14ac:dyDescent="0.35">
      <c r="B5899" s="6" t="s">
        <v>12726</v>
      </c>
      <c r="C5899" s="8">
        <v>0</v>
      </c>
      <c r="L5899"/>
      <c r="M5899"/>
    </row>
    <row r="5900" spans="2:13" x14ac:dyDescent="0.35">
      <c r="B5900" s="6" t="s">
        <v>15171</v>
      </c>
      <c r="C5900" s="8">
        <v>0</v>
      </c>
      <c r="L5900"/>
      <c r="M5900"/>
    </row>
    <row r="5901" spans="2:13" x14ac:dyDescent="0.35">
      <c r="B5901" s="6" t="s">
        <v>12727</v>
      </c>
      <c r="C5901" s="8">
        <v>0</v>
      </c>
      <c r="L5901"/>
      <c r="M5901"/>
    </row>
    <row r="5902" spans="2:13" x14ac:dyDescent="0.35">
      <c r="B5902" s="6" t="s">
        <v>15173</v>
      </c>
      <c r="C5902" s="8">
        <v>0</v>
      </c>
      <c r="L5902"/>
      <c r="M5902"/>
    </row>
    <row r="5903" spans="2:13" x14ac:dyDescent="0.35">
      <c r="B5903" s="6" t="s">
        <v>12728</v>
      </c>
      <c r="C5903" s="8">
        <v>0</v>
      </c>
      <c r="L5903"/>
      <c r="M5903"/>
    </row>
    <row r="5904" spans="2:13" x14ac:dyDescent="0.35">
      <c r="B5904" s="6" t="s">
        <v>15175</v>
      </c>
      <c r="C5904" s="8">
        <v>0</v>
      </c>
      <c r="L5904"/>
      <c r="M5904"/>
    </row>
    <row r="5905" spans="2:13" x14ac:dyDescent="0.35">
      <c r="B5905" s="6" t="s">
        <v>12729</v>
      </c>
      <c r="C5905" s="8">
        <v>0</v>
      </c>
      <c r="L5905"/>
      <c r="M5905"/>
    </row>
    <row r="5906" spans="2:13" x14ac:dyDescent="0.35">
      <c r="B5906" s="6" t="s">
        <v>15177</v>
      </c>
      <c r="C5906" s="8">
        <v>0</v>
      </c>
      <c r="L5906"/>
      <c r="M5906"/>
    </row>
    <row r="5907" spans="2:13" x14ac:dyDescent="0.35">
      <c r="B5907" s="6" t="s">
        <v>12730</v>
      </c>
      <c r="C5907" s="8">
        <v>0</v>
      </c>
      <c r="L5907"/>
      <c r="M5907"/>
    </row>
    <row r="5908" spans="2:13" x14ac:dyDescent="0.35">
      <c r="B5908" s="6" t="s">
        <v>15179</v>
      </c>
      <c r="C5908" s="8">
        <v>0</v>
      </c>
      <c r="L5908"/>
      <c r="M5908"/>
    </row>
    <row r="5909" spans="2:13" x14ac:dyDescent="0.35">
      <c r="B5909" s="6" t="s">
        <v>12731</v>
      </c>
      <c r="C5909" s="8">
        <v>0</v>
      </c>
      <c r="L5909"/>
      <c r="M5909"/>
    </row>
    <row r="5910" spans="2:13" x14ac:dyDescent="0.35">
      <c r="B5910" s="6" t="s">
        <v>15181</v>
      </c>
      <c r="C5910" s="8">
        <v>0</v>
      </c>
      <c r="L5910"/>
      <c r="M5910"/>
    </row>
    <row r="5911" spans="2:13" x14ac:dyDescent="0.35">
      <c r="B5911" s="6" t="s">
        <v>12732</v>
      </c>
      <c r="C5911" s="8">
        <v>0</v>
      </c>
      <c r="L5911"/>
      <c r="M5911"/>
    </row>
    <row r="5912" spans="2:13" x14ac:dyDescent="0.35">
      <c r="B5912" s="6" t="s">
        <v>15183</v>
      </c>
      <c r="C5912" s="8">
        <v>0</v>
      </c>
      <c r="L5912"/>
      <c r="M5912"/>
    </row>
    <row r="5913" spans="2:13" x14ac:dyDescent="0.35">
      <c r="B5913" s="6" t="s">
        <v>12733</v>
      </c>
      <c r="C5913" s="8">
        <v>0</v>
      </c>
      <c r="L5913"/>
      <c r="M5913"/>
    </row>
    <row r="5914" spans="2:13" x14ac:dyDescent="0.35">
      <c r="B5914" s="6" t="s">
        <v>15185</v>
      </c>
      <c r="C5914" s="8">
        <v>0</v>
      </c>
      <c r="L5914"/>
      <c r="M5914"/>
    </row>
    <row r="5915" spans="2:13" x14ac:dyDescent="0.35">
      <c r="B5915" s="6" t="s">
        <v>12734</v>
      </c>
      <c r="C5915" s="8">
        <v>0</v>
      </c>
      <c r="L5915"/>
      <c r="M5915"/>
    </row>
    <row r="5916" spans="2:13" x14ac:dyDescent="0.35">
      <c r="B5916" s="6" t="s">
        <v>15187</v>
      </c>
      <c r="C5916" s="8">
        <v>0</v>
      </c>
      <c r="L5916"/>
      <c r="M5916"/>
    </row>
    <row r="5917" spans="2:13" x14ac:dyDescent="0.35">
      <c r="B5917" s="6" t="s">
        <v>12735</v>
      </c>
      <c r="C5917" s="8">
        <v>0</v>
      </c>
      <c r="L5917"/>
      <c r="M5917"/>
    </row>
    <row r="5918" spans="2:13" x14ac:dyDescent="0.35">
      <c r="B5918" s="6" t="s">
        <v>15189</v>
      </c>
      <c r="C5918" s="8">
        <v>0</v>
      </c>
      <c r="L5918"/>
      <c r="M5918"/>
    </row>
    <row r="5919" spans="2:13" x14ac:dyDescent="0.35">
      <c r="B5919" s="6" t="s">
        <v>12736</v>
      </c>
      <c r="C5919" s="8">
        <v>0</v>
      </c>
      <c r="L5919"/>
      <c r="M5919"/>
    </row>
    <row r="5920" spans="2:13" x14ac:dyDescent="0.35">
      <c r="B5920" s="6" t="s">
        <v>15191</v>
      </c>
      <c r="C5920" s="8">
        <v>0</v>
      </c>
      <c r="L5920"/>
      <c r="M5920"/>
    </row>
    <row r="5921" spans="2:13" x14ac:dyDescent="0.35">
      <c r="B5921" s="6" t="s">
        <v>12737</v>
      </c>
      <c r="C5921" s="8">
        <v>0</v>
      </c>
      <c r="L5921"/>
      <c r="M5921"/>
    </row>
    <row r="5922" spans="2:13" x14ac:dyDescent="0.35">
      <c r="B5922" s="6" t="s">
        <v>15193</v>
      </c>
      <c r="C5922" s="8">
        <v>0</v>
      </c>
      <c r="L5922"/>
      <c r="M5922"/>
    </row>
    <row r="5923" spans="2:13" x14ac:dyDescent="0.35">
      <c r="B5923" s="6" t="s">
        <v>12738</v>
      </c>
      <c r="C5923" s="8">
        <v>0</v>
      </c>
      <c r="L5923"/>
      <c r="M5923"/>
    </row>
    <row r="5924" spans="2:13" x14ac:dyDescent="0.35">
      <c r="B5924" s="6" t="s">
        <v>15195</v>
      </c>
      <c r="C5924" s="8">
        <v>0</v>
      </c>
      <c r="L5924"/>
      <c r="M5924"/>
    </row>
    <row r="5925" spans="2:13" x14ac:dyDescent="0.35">
      <c r="B5925" s="6" t="s">
        <v>12739</v>
      </c>
      <c r="C5925" s="8">
        <v>0</v>
      </c>
      <c r="L5925"/>
      <c r="M5925"/>
    </row>
    <row r="5926" spans="2:13" x14ac:dyDescent="0.35">
      <c r="B5926" s="6" t="s">
        <v>9774</v>
      </c>
      <c r="C5926" s="8">
        <v>0</v>
      </c>
      <c r="L5926"/>
      <c r="M5926"/>
    </row>
    <row r="5927" spans="2:13" x14ac:dyDescent="0.35">
      <c r="B5927" s="6" t="s">
        <v>12740</v>
      </c>
      <c r="C5927" s="8">
        <v>0</v>
      </c>
      <c r="L5927"/>
      <c r="M5927"/>
    </row>
    <row r="5928" spans="2:13" x14ac:dyDescent="0.35">
      <c r="B5928" s="6" t="s">
        <v>15199</v>
      </c>
      <c r="C5928" s="8">
        <v>0</v>
      </c>
      <c r="L5928"/>
      <c r="M5928"/>
    </row>
    <row r="5929" spans="2:13" x14ac:dyDescent="0.35">
      <c r="B5929" s="6" t="s">
        <v>12741</v>
      </c>
      <c r="C5929" s="8">
        <v>0</v>
      </c>
      <c r="L5929"/>
      <c r="M5929"/>
    </row>
    <row r="5930" spans="2:13" x14ac:dyDescent="0.35">
      <c r="B5930" s="6" t="s">
        <v>15201</v>
      </c>
      <c r="C5930" s="8">
        <v>0</v>
      </c>
      <c r="L5930"/>
      <c r="M5930"/>
    </row>
    <row r="5931" spans="2:13" x14ac:dyDescent="0.35">
      <c r="B5931" s="6" t="s">
        <v>12742</v>
      </c>
      <c r="C5931" s="8">
        <v>0</v>
      </c>
      <c r="L5931"/>
      <c r="M5931"/>
    </row>
    <row r="5932" spans="2:13" x14ac:dyDescent="0.35">
      <c r="B5932" s="6" t="s">
        <v>15203</v>
      </c>
      <c r="C5932" s="8">
        <v>0</v>
      </c>
      <c r="L5932"/>
      <c r="M5932"/>
    </row>
    <row r="5933" spans="2:13" x14ac:dyDescent="0.35">
      <c r="B5933" s="6" t="s">
        <v>12743</v>
      </c>
      <c r="C5933" s="8">
        <v>0</v>
      </c>
      <c r="L5933"/>
      <c r="M5933"/>
    </row>
    <row r="5934" spans="2:13" x14ac:dyDescent="0.35">
      <c r="B5934" s="6" t="s">
        <v>15205</v>
      </c>
      <c r="C5934" s="8">
        <v>0</v>
      </c>
      <c r="L5934"/>
      <c r="M5934"/>
    </row>
    <row r="5935" spans="2:13" x14ac:dyDescent="0.35">
      <c r="B5935" s="6" t="s">
        <v>12744</v>
      </c>
      <c r="C5935" s="8">
        <v>0</v>
      </c>
      <c r="L5935"/>
      <c r="M5935"/>
    </row>
    <row r="5936" spans="2:13" x14ac:dyDescent="0.35">
      <c r="B5936" s="6" t="s">
        <v>15207</v>
      </c>
      <c r="C5936" s="8">
        <v>0</v>
      </c>
      <c r="L5936"/>
      <c r="M5936"/>
    </row>
    <row r="5937" spans="2:13" x14ac:dyDescent="0.35">
      <c r="B5937" s="6" t="s">
        <v>12745</v>
      </c>
      <c r="C5937" s="8">
        <v>0</v>
      </c>
      <c r="L5937"/>
      <c r="M5937"/>
    </row>
    <row r="5938" spans="2:13" x14ac:dyDescent="0.35">
      <c r="B5938" s="6" t="s">
        <v>15209</v>
      </c>
      <c r="C5938" s="8">
        <v>0</v>
      </c>
      <c r="L5938"/>
      <c r="M5938"/>
    </row>
    <row r="5939" spans="2:13" x14ac:dyDescent="0.35">
      <c r="B5939" s="6" t="s">
        <v>12746</v>
      </c>
      <c r="C5939" s="8">
        <v>0</v>
      </c>
      <c r="L5939"/>
      <c r="M5939"/>
    </row>
    <row r="5940" spans="2:13" x14ac:dyDescent="0.35">
      <c r="B5940" s="6" t="s">
        <v>15211</v>
      </c>
      <c r="C5940" s="8">
        <v>0</v>
      </c>
      <c r="L5940"/>
      <c r="M5940"/>
    </row>
    <row r="5941" spans="2:13" x14ac:dyDescent="0.35">
      <c r="B5941" s="6" t="s">
        <v>12747</v>
      </c>
      <c r="C5941" s="8">
        <v>0</v>
      </c>
      <c r="L5941"/>
      <c r="M5941"/>
    </row>
    <row r="5942" spans="2:13" x14ac:dyDescent="0.35">
      <c r="B5942" s="6" t="s">
        <v>15213</v>
      </c>
      <c r="C5942" s="8">
        <v>0</v>
      </c>
      <c r="L5942"/>
      <c r="M5942"/>
    </row>
    <row r="5943" spans="2:13" x14ac:dyDescent="0.35">
      <c r="B5943" s="6" t="s">
        <v>12748</v>
      </c>
      <c r="C5943" s="8">
        <v>0</v>
      </c>
      <c r="L5943"/>
      <c r="M5943"/>
    </row>
    <row r="5944" spans="2:13" x14ac:dyDescent="0.35">
      <c r="B5944" s="6" t="s">
        <v>15215</v>
      </c>
      <c r="C5944" s="8">
        <v>0</v>
      </c>
      <c r="L5944"/>
      <c r="M5944"/>
    </row>
    <row r="5945" spans="2:13" x14ac:dyDescent="0.35">
      <c r="B5945" s="6" t="s">
        <v>12749</v>
      </c>
      <c r="C5945" s="8">
        <v>0</v>
      </c>
      <c r="L5945"/>
      <c r="M5945"/>
    </row>
    <row r="5946" spans="2:13" x14ac:dyDescent="0.35">
      <c r="B5946" s="6" t="s">
        <v>15217</v>
      </c>
      <c r="C5946" s="8">
        <v>0</v>
      </c>
      <c r="L5946"/>
      <c r="M5946"/>
    </row>
    <row r="5947" spans="2:13" x14ac:dyDescent="0.35">
      <c r="B5947" s="6" t="s">
        <v>9779</v>
      </c>
      <c r="C5947" s="8">
        <v>0</v>
      </c>
      <c r="L5947"/>
      <c r="M5947"/>
    </row>
    <row r="5948" spans="2:13" x14ac:dyDescent="0.35">
      <c r="B5948" s="6" t="s">
        <v>15219</v>
      </c>
      <c r="C5948" s="8">
        <v>0</v>
      </c>
      <c r="L5948"/>
      <c r="M5948"/>
    </row>
    <row r="5949" spans="2:13" x14ac:dyDescent="0.35">
      <c r="B5949" s="6" t="s">
        <v>12751</v>
      </c>
      <c r="C5949" s="8">
        <v>0</v>
      </c>
      <c r="L5949"/>
      <c r="M5949"/>
    </row>
    <row r="5950" spans="2:13" x14ac:dyDescent="0.35">
      <c r="B5950" s="6" t="s">
        <v>15221</v>
      </c>
      <c r="C5950" s="8">
        <v>0</v>
      </c>
      <c r="L5950"/>
      <c r="M5950"/>
    </row>
    <row r="5951" spans="2:13" x14ac:dyDescent="0.35">
      <c r="B5951" s="6" t="s">
        <v>12752</v>
      </c>
      <c r="C5951" s="8">
        <v>0</v>
      </c>
      <c r="L5951"/>
      <c r="M5951"/>
    </row>
    <row r="5952" spans="2:13" x14ac:dyDescent="0.35">
      <c r="B5952" s="6" t="s">
        <v>15223</v>
      </c>
      <c r="C5952" s="8">
        <v>0</v>
      </c>
      <c r="L5952"/>
      <c r="M5952"/>
    </row>
    <row r="5953" spans="2:13" x14ac:dyDescent="0.35">
      <c r="B5953" s="6" t="s">
        <v>12753</v>
      </c>
      <c r="C5953" s="8">
        <v>0</v>
      </c>
      <c r="L5953"/>
      <c r="M5953"/>
    </row>
    <row r="5954" spans="2:13" x14ac:dyDescent="0.35">
      <c r="B5954" s="6" t="s">
        <v>15225</v>
      </c>
      <c r="C5954" s="8">
        <v>0</v>
      </c>
      <c r="L5954"/>
      <c r="M5954"/>
    </row>
    <row r="5955" spans="2:13" x14ac:dyDescent="0.35">
      <c r="B5955" s="6" t="s">
        <v>12754</v>
      </c>
      <c r="C5955" s="8">
        <v>0</v>
      </c>
      <c r="L5955"/>
      <c r="M5955"/>
    </row>
    <row r="5956" spans="2:13" x14ac:dyDescent="0.35">
      <c r="B5956" s="6" t="s">
        <v>15227</v>
      </c>
      <c r="C5956" s="8">
        <v>0</v>
      </c>
      <c r="L5956"/>
      <c r="M5956"/>
    </row>
    <row r="5957" spans="2:13" x14ac:dyDescent="0.35">
      <c r="B5957" s="6" t="s">
        <v>12755</v>
      </c>
      <c r="C5957" s="8">
        <v>0</v>
      </c>
      <c r="L5957"/>
      <c r="M5957"/>
    </row>
    <row r="5958" spans="2:13" x14ac:dyDescent="0.35">
      <c r="B5958" s="6" t="s">
        <v>15229</v>
      </c>
      <c r="C5958" s="8">
        <v>0</v>
      </c>
      <c r="L5958"/>
      <c r="M5958"/>
    </row>
    <row r="5959" spans="2:13" x14ac:dyDescent="0.35">
      <c r="B5959" s="6" t="s">
        <v>12756</v>
      </c>
      <c r="C5959" s="8">
        <v>0</v>
      </c>
      <c r="L5959"/>
      <c r="M5959"/>
    </row>
    <row r="5960" spans="2:13" x14ac:dyDescent="0.35">
      <c r="B5960" s="6" t="s">
        <v>15231</v>
      </c>
      <c r="C5960" s="8">
        <v>0</v>
      </c>
      <c r="L5960"/>
      <c r="M5960"/>
    </row>
    <row r="5961" spans="2:13" x14ac:dyDescent="0.35">
      <c r="B5961" s="6" t="s">
        <v>12757</v>
      </c>
      <c r="C5961" s="8">
        <v>0</v>
      </c>
      <c r="L5961"/>
      <c r="M5961"/>
    </row>
    <row r="5962" spans="2:13" x14ac:dyDescent="0.35">
      <c r="B5962" s="6" t="s">
        <v>15233</v>
      </c>
      <c r="C5962" s="8">
        <v>0</v>
      </c>
      <c r="L5962"/>
      <c r="M5962"/>
    </row>
    <row r="5963" spans="2:13" x14ac:dyDescent="0.35">
      <c r="B5963" s="6" t="s">
        <v>12758</v>
      </c>
      <c r="C5963" s="8">
        <v>0</v>
      </c>
      <c r="L5963"/>
      <c r="M5963"/>
    </row>
    <row r="5964" spans="2:13" x14ac:dyDescent="0.35">
      <c r="B5964" s="6" t="s">
        <v>15235</v>
      </c>
      <c r="C5964" s="8">
        <v>0</v>
      </c>
      <c r="L5964"/>
      <c r="M5964"/>
    </row>
    <row r="5965" spans="2:13" x14ac:dyDescent="0.35">
      <c r="B5965" s="6" t="s">
        <v>12759</v>
      </c>
      <c r="C5965" s="8">
        <v>0</v>
      </c>
      <c r="L5965"/>
      <c r="M5965"/>
    </row>
    <row r="5966" spans="2:13" x14ac:dyDescent="0.35">
      <c r="B5966" s="6" t="s">
        <v>9885</v>
      </c>
      <c r="C5966" s="8">
        <v>0</v>
      </c>
      <c r="L5966"/>
      <c r="M5966"/>
    </row>
    <row r="5967" spans="2:13" x14ac:dyDescent="0.35">
      <c r="B5967" s="6" t="s">
        <v>12760</v>
      </c>
      <c r="C5967" s="8">
        <v>0</v>
      </c>
      <c r="L5967"/>
      <c r="M5967"/>
    </row>
    <row r="5968" spans="2:13" x14ac:dyDescent="0.35">
      <c r="B5968" s="6" t="s">
        <v>15239</v>
      </c>
      <c r="C5968" s="8">
        <v>0</v>
      </c>
      <c r="L5968"/>
      <c r="M5968"/>
    </row>
    <row r="5969" spans="2:13" x14ac:dyDescent="0.35">
      <c r="B5969" s="6" t="s">
        <v>12761</v>
      </c>
      <c r="C5969" s="8">
        <v>0</v>
      </c>
      <c r="L5969"/>
      <c r="M5969"/>
    </row>
    <row r="5970" spans="2:13" x14ac:dyDescent="0.35">
      <c r="B5970" s="6" t="s">
        <v>15241</v>
      </c>
      <c r="C5970" s="8">
        <v>0</v>
      </c>
      <c r="L5970"/>
      <c r="M5970"/>
    </row>
    <row r="5971" spans="2:13" x14ac:dyDescent="0.35">
      <c r="B5971" s="6" t="s">
        <v>12762</v>
      </c>
      <c r="C5971" s="8">
        <v>0</v>
      </c>
      <c r="L5971"/>
      <c r="M5971"/>
    </row>
    <row r="5972" spans="2:13" x14ac:dyDescent="0.35">
      <c r="B5972" s="6" t="s">
        <v>10106</v>
      </c>
      <c r="C5972" s="8">
        <v>0</v>
      </c>
      <c r="L5972"/>
      <c r="M5972"/>
    </row>
    <row r="5973" spans="2:13" x14ac:dyDescent="0.35">
      <c r="B5973" s="6" t="s">
        <v>12763</v>
      </c>
      <c r="C5973" s="8">
        <v>0</v>
      </c>
      <c r="L5973"/>
      <c r="M5973"/>
    </row>
    <row r="5974" spans="2:13" x14ac:dyDescent="0.35">
      <c r="B5974" s="6" t="s">
        <v>15245</v>
      </c>
      <c r="C5974" s="8">
        <v>0</v>
      </c>
      <c r="L5974"/>
      <c r="M5974"/>
    </row>
    <row r="5975" spans="2:13" x14ac:dyDescent="0.35">
      <c r="B5975" s="6" t="s">
        <v>9826</v>
      </c>
      <c r="C5975" s="8">
        <v>0</v>
      </c>
      <c r="L5975"/>
      <c r="M5975"/>
    </row>
    <row r="5976" spans="2:13" x14ac:dyDescent="0.35">
      <c r="B5976" s="6" t="s">
        <v>15247</v>
      </c>
      <c r="C5976" s="8">
        <v>0</v>
      </c>
      <c r="L5976"/>
      <c r="M5976"/>
    </row>
    <row r="5977" spans="2:13" x14ac:dyDescent="0.35">
      <c r="B5977" s="6" t="s">
        <v>12765</v>
      </c>
      <c r="C5977" s="8">
        <v>0</v>
      </c>
      <c r="L5977"/>
      <c r="M5977"/>
    </row>
    <row r="5978" spans="2:13" x14ac:dyDescent="0.35">
      <c r="B5978" s="6" t="s">
        <v>15249</v>
      </c>
      <c r="C5978" s="8">
        <v>0</v>
      </c>
      <c r="L5978"/>
      <c r="M5978"/>
    </row>
    <row r="5979" spans="2:13" x14ac:dyDescent="0.35">
      <c r="B5979" s="6" t="s">
        <v>12766</v>
      </c>
      <c r="C5979" s="8">
        <v>0</v>
      </c>
      <c r="L5979"/>
      <c r="M5979"/>
    </row>
    <row r="5980" spans="2:13" x14ac:dyDescent="0.35">
      <c r="B5980" s="6" t="s">
        <v>15251</v>
      </c>
      <c r="C5980" s="8">
        <v>0</v>
      </c>
      <c r="L5980"/>
      <c r="M5980"/>
    </row>
    <row r="5981" spans="2:13" x14ac:dyDescent="0.35">
      <c r="B5981" s="6" t="s">
        <v>12767</v>
      </c>
      <c r="C5981" s="8">
        <v>0</v>
      </c>
      <c r="L5981"/>
      <c r="M5981"/>
    </row>
    <row r="5982" spans="2:13" x14ac:dyDescent="0.35">
      <c r="B5982" s="6" t="s">
        <v>15253</v>
      </c>
      <c r="C5982" s="8">
        <v>0</v>
      </c>
      <c r="L5982"/>
      <c r="M5982"/>
    </row>
    <row r="5983" spans="2:13" x14ac:dyDescent="0.35">
      <c r="B5983" s="6" t="s">
        <v>12768</v>
      </c>
      <c r="C5983" s="8">
        <v>0</v>
      </c>
      <c r="L5983"/>
      <c r="M5983"/>
    </row>
    <row r="5984" spans="2:13" x14ac:dyDescent="0.35">
      <c r="B5984" s="6" t="s">
        <v>15255</v>
      </c>
      <c r="C5984" s="8">
        <v>0</v>
      </c>
      <c r="L5984"/>
      <c r="M5984"/>
    </row>
    <row r="5985" spans="2:13" x14ac:dyDescent="0.35">
      <c r="B5985" s="6" t="s">
        <v>12769</v>
      </c>
      <c r="C5985" s="8">
        <v>0</v>
      </c>
      <c r="L5985"/>
      <c r="M5985"/>
    </row>
    <row r="5986" spans="2:13" x14ac:dyDescent="0.35">
      <c r="B5986" s="6" t="s">
        <v>15257</v>
      </c>
      <c r="C5986" s="8">
        <v>0</v>
      </c>
      <c r="L5986"/>
      <c r="M5986"/>
    </row>
    <row r="5987" spans="2:13" x14ac:dyDescent="0.35">
      <c r="B5987" s="6" t="s">
        <v>12770</v>
      </c>
      <c r="C5987" s="8">
        <v>0</v>
      </c>
      <c r="L5987"/>
      <c r="M5987"/>
    </row>
    <row r="5988" spans="2:13" x14ac:dyDescent="0.35">
      <c r="B5988" s="6" t="s">
        <v>15259</v>
      </c>
      <c r="C5988" s="8">
        <v>0</v>
      </c>
      <c r="L5988"/>
      <c r="M5988"/>
    </row>
    <row r="5989" spans="2:13" x14ac:dyDescent="0.35">
      <c r="B5989" s="6" t="s">
        <v>12771</v>
      </c>
      <c r="C5989" s="8">
        <v>0</v>
      </c>
      <c r="L5989"/>
      <c r="M5989"/>
    </row>
    <row r="5990" spans="2:13" x14ac:dyDescent="0.35">
      <c r="B5990" s="6" t="s">
        <v>15261</v>
      </c>
      <c r="C5990" s="8">
        <v>0</v>
      </c>
      <c r="L5990"/>
      <c r="M5990"/>
    </row>
    <row r="5991" spans="2:13" x14ac:dyDescent="0.35">
      <c r="B5991" s="6" t="s">
        <v>12772</v>
      </c>
      <c r="C5991" s="8">
        <v>0</v>
      </c>
      <c r="L5991"/>
      <c r="M5991"/>
    </row>
    <row r="5992" spans="2:13" x14ac:dyDescent="0.35">
      <c r="B5992" s="6" t="s">
        <v>15263</v>
      </c>
      <c r="C5992" s="8">
        <v>0</v>
      </c>
      <c r="L5992"/>
      <c r="M5992"/>
    </row>
    <row r="5993" spans="2:13" x14ac:dyDescent="0.35">
      <c r="B5993" s="6" t="s">
        <v>12773</v>
      </c>
      <c r="C5993" s="8">
        <v>0</v>
      </c>
      <c r="L5993"/>
      <c r="M5993"/>
    </row>
    <row r="5994" spans="2:13" x14ac:dyDescent="0.35">
      <c r="B5994" s="6" t="s">
        <v>15265</v>
      </c>
      <c r="C5994" s="8">
        <v>0</v>
      </c>
      <c r="L5994"/>
      <c r="M5994"/>
    </row>
    <row r="5995" spans="2:13" x14ac:dyDescent="0.35">
      <c r="B5995" s="6" t="s">
        <v>12774</v>
      </c>
      <c r="C5995" s="8">
        <v>0</v>
      </c>
      <c r="L5995"/>
      <c r="M5995"/>
    </row>
    <row r="5996" spans="2:13" x14ac:dyDescent="0.35">
      <c r="B5996" s="6" t="s">
        <v>15267</v>
      </c>
      <c r="C5996" s="8">
        <v>0</v>
      </c>
      <c r="L5996"/>
      <c r="M5996"/>
    </row>
    <row r="5997" spans="2:13" x14ac:dyDescent="0.35">
      <c r="B5997" s="6" t="s">
        <v>12775</v>
      </c>
      <c r="C5997" s="8">
        <v>0</v>
      </c>
      <c r="L5997"/>
      <c r="M5997"/>
    </row>
    <row r="5998" spans="2:13" x14ac:dyDescent="0.35">
      <c r="B5998" s="6" t="s">
        <v>15269</v>
      </c>
      <c r="C5998" s="8">
        <v>0</v>
      </c>
      <c r="L5998"/>
      <c r="M5998"/>
    </row>
    <row r="5999" spans="2:13" x14ac:dyDescent="0.35">
      <c r="B5999" s="6" t="s">
        <v>12776</v>
      </c>
      <c r="C5999" s="8">
        <v>0</v>
      </c>
      <c r="L5999"/>
      <c r="M5999"/>
    </row>
    <row r="6000" spans="2:13" x14ac:dyDescent="0.35">
      <c r="B6000" s="6" t="s">
        <v>15271</v>
      </c>
      <c r="C6000" s="8">
        <v>0</v>
      </c>
      <c r="L6000"/>
      <c r="M6000"/>
    </row>
    <row r="6001" spans="2:13" x14ac:dyDescent="0.35">
      <c r="B6001" s="6" t="s">
        <v>12777</v>
      </c>
      <c r="C6001" s="8">
        <v>0</v>
      </c>
      <c r="L6001"/>
      <c r="M6001"/>
    </row>
    <row r="6002" spans="2:13" x14ac:dyDescent="0.35">
      <c r="B6002" s="6" t="s">
        <v>15273</v>
      </c>
      <c r="C6002" s="8">
        <v>0</v>
      </c>
      <c r="L6002"/>
      <c r="M6002"/>
    </row>
    <row r="6003" spans="2:13" x14ac:dyDescent="0.35">
      <c r="B6003" s="6" t="s">
        <v>12778</v>
      </c>
      <c r="C6003" s="8">
        <v>0</v>
      </c>
      <c r="L6003"/>
      <c r="M6003"/>
    </row>
    <row r="6004" spans="2:13" x14ac:dyDescent="0.35">
      <c r="B6004" s="6" t="s">
        <v>15275</v>
      </c>
      <c r="C6004" s="8">
        <v>0</v>
      </c>
      <c r="L6004"/>
      <c r="M6004"/>
    </row>
    <row r="6005" spans="2:13" x14ac:dyDescent="0.35">
      <c r="B6005" s="6" t="s">
        <v>12779</v>
      </c>
      <c r="C6005" s="8">
        <v>0</v>
      </c>
      <c r="L6005"/>
      <c r="M6005"/>
    </row>
    <row r="6006" spans="2:13" x14ac:dyDescent="0.35">
      <c r="B6006" s="6" t="s">
        <v>15277</v>
      </c>
      <c r="C6006" s="8">
        <v>0</v>
      </c>
      <c r="L6006"/>
      <c r="M6006"/>
    </row>
    <row r="6007" spans="2:13" x14ac:dyDescent="0.35">
      <c r="B6007" s="6" t="s">
        <v>12780</v>
      </c>
      <c r="C6007" s="8">
        <v>0</v>
      </c>
      <c r="L6007"/>
      <c r="M6007"/>
    </row>
    <row r="6008" spans="2:13" x14ac:dyDescent="0.35">
      <c r="B6008" s="6" t="s">
        <v>15279</v>
      </c>
      <c r="C6008" s="8">
        <v>0</v>
      </c>
      <c r="L6008"/>
      <c r="M6008"/>
    </row>
    <row r="6009" spans="2:13" x14ac:dyDescent="0.35">
      <c r="B6009" s="6" t="s">
        <v>12781</v>
      </c>
      <c r="C6009" s="8">
        <v>0</v>
      </c>
      <c r="L6009"/>
      <c r="M6009"/>
    </row>
    <row r="6010" spans="2:13" x14ac:dyDescent="0.35">
      <c r="B6010" s="6" t="s">
        <v>15281</v>
      </c>
      <c r="C6010" s="8">
        <v>0</v>
      </c>
      <c r="L6010"/>
      <c r="M6010"/>
    </row>
    <row r="6011" spans="2:13" x14ac:dyDescent="0.35">
      <c r="B6011" s="6" t="s">
        <v>12782</v>
      </c>
      <c r="C6011" s="8">
        <v>0</v>
      </c>
      <c r="L6011"/>
      <c r="M6011"/>
    </row>
    <row r="6012" spans="2:13" x14ac:dyDescent="0.35">
      <c r="B6012" s="6" t="s">
        <v>15283</v>
      </c>
      <c r="C6012" s="8">
        <v>0</v>
      </c>
      <c r="L6012"/>
      <c r="M6012"/>
    </row>
    <row r="6013" spans="2:13" x14ac:dyDescent="0.35">
      <c r="B6013" s="6" t="s">
        <v>12783</v>
      </c>
      <c r="C6013" s="8">
        <v>0</v>
      </c>
      <c r="L6013"/>
      <c r="M6013"/>
    </row>
    <row r="6014" spans="2:13" x14ac:dyDescent="0.35">
      <c r="B6014" s="6" t="s">
        <v>15285</v>
      </c>
      <c r="C6014" s="8">
        <v>0</v>
      </c>
      <c r="L6014"/>
      <c r="M6014"/>
    </row>
    <row r="6015" spans="2:13" x14ac:dyDescent="0.35">
      <c r="B6015" s="6" t="s">
        <v>12784</v>
      </c>
      <c r="C6015" s="8">
        <v>0</v>
      </c>
      <c r="L6015"/>
      <c r="M6015"/>
    </row>
    <row r="6016" spans="2:13" x14ac:dyDescent="0.35">
      <c r="B6016" s="6" t="s">
        <v>15287</v>
      </c>
      <c r="C6016" s="8">
        <v>0</v>
      </c>
      <c r="L6016"/>
      <c r="M6016"/>
    </row>
    <row r="6017" spans="2:13" x14ac:dyDescent="0.35">
      <c r="B6017" s="6" t="s">
        <v>12785</v>
      </c>
      <c r="C6017" s="8">
        <v>0</v>
      </c>
      <c r="L6017"/>
      <c r="M6017"/>
    </row>
    <row r="6018" spans="2:13" x14ac:dyDescent="0.35">
      <c r="B6018" s="6" t="s">
        <v>15289</v>
      </c>
      <c r="C6018" s="8">
        <v>0</v>
      </c>
      <c r="L6018"/>
      <c r="M6018"/>
    </row>
    <row r="6019" spans="2:13" x14ac:dyDescent="0.35">
      <c r="B6019" s="6" t="s">
        <v>12786</v>
      </c>
      <c r="C6019" s="8">
        <v>0</v>
      </c>
      <c r="L6019"/>
      <c r="M6019"/>
    </row>
    <row r="6020" spans="2:13" x14ac:dyDescent="0.35">
      <c r="B6020" s="6" t="s">
        <v>15291</v>
      </c>
      <c r="C6020" s="8">
        <v>0</v>
      </c>
      <c r="L6020"/>
      <c r="M6020"/>
    </row>
    <row r="6021" spans="2:13" x14ac:dyDescent="0.35">
      <c r="B6021" s="6" t="s">
        <v>12787</v>
      </c>
      <c r="C6021" s="8">
        <v>0</v>
      </c>
      <c r="L6021"/>
      <c r="M6021"/>
    </row>
    <row r="6022" spans="2:13" x14ac:dyDescent="0.35">
      <c r="B6022" s="6" t="s">
        <v>15293</v>
      </c>
      <c r="C6022" s="8">
        <v>0</v>
      </c>
      <c r="L6022"/>
      <c r="M6022"/>
    </row>
    <row r="6023" spans="2:13" x14ac:dyDescent="0.35">
      <c r="B6023" s="6" t="s">
        <v>12788</v>
      </c>
      <c r="C6023" s="8">
        <v>0</v>
      </c>
      <c r="L6023"/>
      <c r="M6023"/>
    </row>
    <row r="6024" spans="2:13" x14ac:dyDescent="0.35">
      <c r="B6024" s="6" t="s">
        <v>15295</v>
      </c>
      <c r="C6024" s="8">
        <v>0</v>
      </c>
      <c r="L6024"/>
      <c r="M6024"/>
    </row>
    <row r="6025" spans="2:13" x14ac:dyDescent="0.35">
      <c r="B6025" s="6" t="s">
        <v>12789</v>
      </c>
      <c r="C6025" s="8">
        <v>0</v>
      </c>
      <c r="L6025"/>
      <c r="M6025"/>
    </row>
    <row r="6026" spans="2:13" x14ac:dyDescent="0.35">
      <c r="B6026" s="6" t="s">
        <v>15297</v>
      </c>
      <c r="C6026" s="8">
        <v>0</v>
      </c>
      <c r="L6026"/>
      <c r="M6026"/>
    </row>
    <row r="6027" spans="2:13" x14ac:dyDescent="0.35">
      <c r="B6027" s="6" t="s">
        <v>12790</v>
      </c>
      <c r="C6027" s="8">
        <v>0</v>
      </c>
      <c r="L6027"/>
      <c r="M6027"/>
    </row>
    <row r="6028" spans="2:13" x14ac:dyDescent="0.35">
      <c r="B6028" s="6" t="s">
        <v>15299</v>
      </c>
      <c r="C6028" s="8">
        <v>0</v>
      </c>
      <c r="L6028"/>
      <c r="M6028"/>
    </row>
    <row r="6029" spans="2:13" x14ac:dyDescent="0.35">
      <c r="B6029" s="6" t="s">
        <v>12791</v>
      </c>
      <c r="C6029" s="8">
        <v>0</v>
      </c>
      <c r="L6029"/>
      <c r="M6029"/>
    </row>
    <row r="6030" spans="2:13" x14ac:dyDescent="0.35">
      <c r="B6030" s="6" t="s">
        <v>15301</v>
      </c>
      <c r="C6030" s="8">
        <v>0</v>
      </c>
      <c r="L6030"/>
      <c r="M6030"/>
    </row>
    <row r="6031" spans="2:13" x14ac:dyDescent="0.35">
      <c r="B6031" s="6" t="s">
        <v>9827</v>
      </c>
      <c r="C6031" s="8">
        <v>0</v>
      </c>
      <c r="L6031"/>
      <c r="M6031"/>
    </row>
    <row r="6032" spans="2:13" x14ac:dyDescent="0.35">
      <c r="B6032" s="6" t="s">
        <v>15303</v>
      </c>
      <c r="C6032" s="8">
        <v>0</v>
      </c>
      <c r="L6032"/>
      <c r="M6032"/>
    </row>
    <row r="6033" spans="2:13" x14ac:dyDescent="0.35">
      <c r="B6033" s="6" t="s">
        <v>12793</v>
      </c>
      <c r="C6033" s="8">
        <v>0</v>
      </c>
      <c r="L6033"/>
      <c r="M6033"/>
    </row>
    <row r="6034" spans="2:13" x14ac:dyDescent="0.35">
      <c r="B6034" s="6" t="s">
        <v>15305</v>
      </c>
      <c r="C6034" s="8">
        <v>0</v>
      </c>
      <c r="L6034"/>
      <c r="M6034"/>
    </row>
    <row r="6035" spans="2:13" x14ac:dyDescent="0.35">
      <c r="B6035" s="6" t="s">
        <v>12794</v>
      </c>
      <c r="C6035" s="8">
        <v>0</v>
      </c>
      <c r="L6035"/>
      <c r="M6035"/>
    </row>
    <row r="6036" spans="2:13" x14ac:dyDescent="0.35">
      <c r="B6036" s="6" t="s">
        <v>15307</v>
      </c>
      <c r="C6036" s="8">
        <v>0</v>
      </c>
      <c r="L6036"/>
      <c r="M6036"/>
    </row>
    <row r="6037" spans="2:13" x14ac:dyDescent="0.35">
      <c r="B6037" s="6" t="s">
        <v>12795</v>
      </c>
      <c r="C6037" s="8">
        <v>0</v>
      </c>
      <c r="L6037"/>
      <c r="M6037"/>
    </row>
    <row r="6038" spans="2:13" x14ac:dyDescent="0.35">
      <c r="B6038" s="6" t="s">
        <v>15309</v>
      </c>
      <c r="C6038" s="8">
        <v>0</v>
      </c>
      <c r="L6038"/>
      <c r="M6038"/>
    </row>
    <row r="6039" spans="2:13" x14ac:dyDescent="0.35">
      <c r="B6039" s="6" t="s">
        <v>12796</v>
      </c>
      <c r="C6039" s="8">
        <v>0</v>
      </c>
      <c r="L6039"/>
      <c r="M6039"/>
    </row>
    <row r="6040" spans="2:13" x14ac:dyDescent="0.35">
      <c r="B6040" s="6" t="s">
        <v>15311</v>
      </c>
      <c r="C6040" s="8">
        <v>0</v>
      </c>
      <c r="L6040"/>
      <c r="M6040"/>
    </row>
    <row r="6041" spans="2:13" x14ac:dyDescent="0.35">
      <c r="B6041" s="6" t="s">
        <v>12797</v>
      </c>
      <c r="C6041" s="8">
        <v>0</v>
      </c>
      <c r="L6041"/>
      <c r="M6041"/>
    </row>
    <row r="6042" spans="2:13" x14ac:dyDescent="0.35">
      <c r="B6042" s="6" t="s">
        <v>15313</v>
      </c>
      <c r="C6042" s="8">
        <v>0</v>
      </c>
      <c r="L6042"/>
      <c r="M6042"/>
    </row>
    <row r="6043" spans="2:13" x14ac:dyDescent="0.35">
      <c r="B6043" s="6" t="s">
        <v>12798</v>
      </c>
      <c r="C6043" s="8">
        <v>0</v>
      </c>
      <c r="L6043"/>
      <c r="M6043"/>
    </row>
    <row r="6044" spans="2:13" x14ac:dyDescent="0.35">
      <c r="B6044" s="6" t="s">
        <v>10108</v>
      </c>
      <c r="C6044" s="8">
        <v>0</v>
      </c>
      <c r="L6044"/>
      <c r="M6044"/>
    </row>
    <row r="6045" spans="2:13" x14ac:dyDescent="0.35">
      <c r="B6045" s="6" t="s">
        <v>12799</v>
      </c>
      <c r="C6045" s="8">
        <v>0</v>
      </c>
      <c r="L6045"/>
      <c r="M6045"/>
    </row>
    <row r="6046" spans="2:13" x14ac:dyDescent="0.35">
      <c r="B6046" s="6" t="s">
        <v>15317</v>
      </c>
      <c r="C6046" s="8">
        <v>0</v>
      </c>
      <c r="L6046"/>
      <c r="M6046"/>
    </row>
    <row r="6047" spans="2:13" x14ac:dyDescent="0.35">
      <c r="B6047" s="6" t="s">
        <v>12800</v>
      </c>
      <c r="C6047" s="8">
        <v>0</v>
      </c>
      <c r="L6047"/>
      <c r="M6047"/>
    </row>
    <row r="6048" spans="2:13" x14ac:dyDescent="0.35">
      <c r="B6048" s="6" t="s">
        <v>9887</v>
      </c>
      <c r="C6048" s="8">
        <v>0</v>
      </c>
      <c r="L6048"/>
      <c r="M6048"/>
    </row>
    <row r="6049" spans="2:13" x14ac:dyDescent="0.35">
      <c r="B6049" s="6" t="s">
        <v>12801</v>
      </c>
      <c r="C6049" s="8">
        <v>0</v>
      </c>
      <c r="L6049"/>
      <c r="M6049"/>
    </row>
    <row r="6050" spans="2:13" x14ac:dyDescent="0.35">
      <c r="B6050" s="6" t="s">
        <v>15321</v>
      </c>
      <c r="C6050" s="8">
        <v>0</v>
      </c>
      <c r="L6050"/>
      <c r="M6050"/>
    </row>
    <row r="6051" spans="2:13" x14ac:dyDescent="0.35">
      <c r="B6051" s="6" t="s">
        <v>12802</v>
      </c>
      <c r="C6051" s="8">
        <v>0</v>
      </c>
      <c r="L6051"/>
      <c r="M6051"/>
    </row>
    <row r="6052" spans="2:13" x14ac:dyDescent="0.35">
      <c r="B6052" s="6" t="s">
        <v>15323</v>
      </c>
      <c r="C6052" s="8">
        <v>0</v>
      </c>
      <c r="L6052"/>
      <c r="M6052"/>
    </row>
    <row r="6053" spans="2:13" x14ac:dyDescent="0.35">
      <c r="B6053" s="6" t="s">
        <v>12803</v>
      </c>
      <c r="C6053" s="8">
        <v>0</v>
      </c>
      <c r="L6053"/>
      <c r="M6053"/>
    </row>
    <row r="6054" spans="2:13" x14ac:dyDescent="0.35">
      <c r="B6054" s="6" t="s">
        <v>15325</v>
      </c>
      <c r="C6054" s="8">
        <v>0</v>
      </c>
      <c r="L6054"/>
      <c r="M6054"/>
    </row>
    <row r="6055" spans="2:13" x14ac:dyDescent="0.35">
      <c r="B6055" s="6" t="s">
        <v>12804</v>
      </c>
      <c r="C6055" s="8">
        <v>0</v>
      </c>
      <c r="L6055"/>
      <c r="M6055"/>
    </row>
    <row r="6056" spans="2:13" x14ac:dyDescent="0.35">
      <c r="B6056" s="6" t="s">
        <v>15327</v>
      </c>
      <c r="C6056" s="8">
        <v>0</v>
      </c>
      <c r="L6056"/>
      <c r="M6056"/>
    </row>
    <row r="6057" spans="2:13" x14ac:dyDescent="0.35">
      <c r="B6057" s="6" t="s">
        <v>12805</v>
      </c>
      <c r="C6057" s="8">
        <v>0</v>
      </c>
      <c r="L6057"/>
      <c r="M6057"/>
    </row>
    <row r="6058" spans="2:13" x14ac:dyDescent="0.35">
      <c r="B6058" s="6" t="s">
        <v>15329</v>
      </c>
      <c r="C6058" s="8">
        <v>0</v>
      </c>
      <c r="L6058"/>
      <c r="M6058"/>
    </row>
    <row r="6059" spans="2:13" x14ac:dyDescent="0.35">
      <c r="B6059" s="6" t="s">
        <v>12806</v>
      </c>
      <c r="C6059" s="8">
        <v>0</v>
      </c>
      <c r="L6059"/>
      <c r="M6059"/>
    </row>
    <row r="6060" spans="2:13" x14ac:dyDescent="0.35">
      <c r="B6060" s="6" t="s">
        <v>15331</v>
      </c>
      <c r="C6060" s="8">
        <v>0</v>
      </c>
      <c r="L6060"/>
      <c r="M6060"/>
    </row>
    <row r="6061" spans="2:13" x14ac:dyDescent="0.35">
      <c r="B6061" s="6" t="s">
        <v>12807</v>
      </c>
      <c r="C6061" s="8">
        <v>0</v>
      </c>
      <c r="L6061"/>
      <c r="M6061"/>
    </row>
    <row r="6062" spans="2:13" x14ac:dyDescent="0.35">
      <c r="B6062" s="6" t="s">
        <v>15333</v>
      </c>
      <c r="C6062" s="8">
        <v>0</v>
      </c>
      <c r="L6062"/>
      <c r="M6062"/>
    </row>
    <row r="6063" spans="2:13" x14ac:dyDescent="0.35">
      <c r="B6063" s="6" t="s">
        <v>12808</v>
      </c>
      <c r="C6063" s="8">
        <v>0</v>
      </c>
      <c r="L6063"/>
      <c r="M6063"/>
    </row>
    <row r="6064" spans="2:13" x14ac:dyDescent="0.35">
      <c r="B6064" s="6" t="s">
        <v>15335</v>
      </c>
      <c r="C6064" s="8">
        <v>0</v>
      </c>
      <c r="L6064"/>
      <c r="M6064"/>
    </row>
    <row r="6065" spans="2:13" x14ac:dyDescent="0.35">
      <c r="B6065" s="6" t="s">
        <v>12809</v>
      </c>
      <c r="C6065" s="8">
        <v>0</v>
      </c>
      <c r="L6065"/>
      <c r="M6065"/>
    </row>
    <row r="6066" spans="2:13" x14ac:dyDescent="0.35">
      <c r="B6066" s="6" t="s">
        <v>15337</v>
      </c>
      <c r="C6066" s="8">
        <v>0</v>
      </c>
      <c r="L6066"/>
      <c r="M6066"/>
    </row>
    <row r="6067" spans="2:13" x14ac:dyDescent="0.35">
      <c r="B6067" s="6" t="s">
        <v>12810</v>
      </c>
      <c r="C6067" s="8">
        <v>0</v>
      </c>
      <c r="L6067"/>
      <c r="M6067"/>
    </row>
    <row r="6068" spans="2:13" x14ac:dyDescent="0.35">
      <c r="B6068" s="6" t="s">
        <v>15339</v>
      </c>
      <c r="C6068" s="8">
        <v>0</v>
      </c>
      <c r="L6068"/>
      <c r="M6068"/>
    </row>
    <row r="6069" spans="2:13" x14ac:dyDescent="0.35">
      <c r="B6069" s="6" t="s">
        <v>12811</v>
      </c>
      <c r="C6069" s="8">
        <v>0</v>
      </c>
      <c r="L6069"/>
      <c r="M6069"/>
    </row>
    <row r="6070" spans="2:13" x14ac:dyDescent="0.35">
      <c r="B6070" s="6" t="s">
        <v>15341</v>
      </c>
      <c r="C6070" s="8">
        <v>0</v>
      </c>
      <c r="L6070"/>
      <c r="M6070"/>
    </row>
    <row r="6071" spans="2:13" x14ac:dyDescent="0.35">
      <c r="B6071" s="6" t="s">
        <v>12812</v>
      </c>
      <c r="C6071" s="8">
        <v>0</v>
      </c>
      <c r="L6071"/>
      <c r="M6071"/>
    </row>
    <row r="6072" spans="2:13" x14ac:dyDescent="0.35">
      <c r="B6072" s="6" t="s">
        <v>15343</v>
      </c>
      <c r="C6072" s="8">
        <v>0</v>
      </c>
      <c r="L6072"/>
      <c r="M6072"/>
    </row>
    <row r="6073" spans="2:13" x14ac:dyDescent="0.35">
      <c r="B6073" s="6" t="s">
        <v>12813</v>
      </c>
      <c r="C6073" s="8">
        <v>0</v>
      </c>
      <c r="L6073"/>
      <c r="M6073"/>
    </row>
    <row r="6074" spans="2:13" x14ac:dyDescent="0.35">
      <c r="B6074" s="6" t="s">
        <v>15345</v>
      </c>
      <c r="C6074" s="8">
        <v>0</v>
      </c>
      <c r="L6074"/>
      <c r="M6074"/>
    </row>
    <row r="6075" spans="2:13" x14ac:dyDescent="0.35">
      <c r="B6075" s="6" t="s">
        <v>12814</v>
      </c>
      <c r="C6075" s="8">
        <v>0</v>
      </c>
      <c r="L6075"/>
      <c r="M6075"/>
    </row>
    <row r="6076" spans="2:13" x14ac:dyDescent="0.35">
      <c r="B6076" s="6" t="s">
        <v>15347</v>
      </c>
      <c r="C6076" s="8">
        <v>0</v>
      </c>
      <c r="L6076"/>
      <c r="M6076"/>
    </row>
    <row r="6077" spans="2:13" x14ac:dyDescent="0.35">
      <c r="B6077" s="6" t="s">
        <v>12815</v>
      </c>
      <c r="C6077" s="8">
        <v>0</v>
      </c>
      <c r="L6077"/>
      <c r="M6077"/>
    </row>
    <row r="6078" spans="2:13" x14ac:dyDescent="0.35">
      <c r="B6078" s="6" t="s">
        <v>9888</v>
      </c>
      <c r="C6078" s="8">
        <v>0</v>
      </c>
      <c r="L6078"/>
      <c r="M6078"/>
    </row>
    <row r="6079" spans="2:13" x14ac:dyDescent="0.35">
      <c r="B6079" s="6" t="s">
        <v>12816</v>
      </c>
      <c r="C6079" s="8">
        <v>0</v>
      </c>
      <c r="L6079"/>
      <c r="M6079"/>
    </row>
    <row r="6080" spans="2:13" x14ac:dyDescent="0.35">
      <c r="B6080" s="6" t="s">
        <v>10229</v>
      </c>
      <c r="C6080" s="8">
        <v>0</v>
      </c>
      <c r="L6080"/>
      <c r="M6080"/>
    </row>
    <row r="6081" spans="2:13" x14ac:dyDescent="0.35">
      <c r="B6081" s="6" t="s">
        <v>9828</v>
      </c>
      <c r="C6081" s="8">
        <v>0</v>
      </c>
      <c r="L6081"/>
      <c r="M6081"/>
    </row>
    <row r="6082" spans="2:13" x14ac:dyDescent="0.35">
      <c r="B6082" s="6" t="s">
        <v>15353</v>
      </c>
      <c r="C6082" s="8">
        <v>0</v>
      </c>
      <c r="L6082"/>
      <c r="M6082"/>
    </row>
    <row r="6083" spans="2:13" x14ac:dyDescent="0.35">
      <c r="B6083" s="6" t="s">
        <v>12818</v>
      </c>
      <c r="C6083" s="8">
        <v>0</v>
      </c>
      <c r="L6083"/>
      <c r="M6083"/>
    </row>
    <row r="6084" spans="2:13" x14ac:dyDescent="0.35">
      <c r="B6084" s="6" t="s">
        <v>15355</v>
      </c>
      <c r="C6084" s="8">
        <v>0</v>
      </c>
      <c r="L6084"/>
      <c r="M6084"/>
    </row>
    <row r="6085" spans="2:13" x14ac:dyDescent="0.35">
      <c r="B6085" s="6" t="s">
        <v>12819</v>
      </c>
      <c r="C6085" s="8">
        <v>0</v>
      </c>
      <c r="L6085"/>
      <c r="M6085"/>
    </row>
    <row r="6086" spans="2:13" x14ac:dyDescent="0.35">
      <c r="B6086" s="6" t="s">
        <v>15357</v>
      </c>
      <c r="C6086" s="8">
        <v>0</v>
      </c>
      <c r="L6086"/>
      <c r="M6086"/>
    </row>
    <row r="6087" spans="2:13" x14ac:dyDescent="0.35">
      <c r="B6087" s="6" t="s">
        <v>12820</v>
      </c>
      <c r="C6087" s="8">
        <v>0</v>
      </c>
      <c r="L6087"/>
      <c r="M6087"/>
    </row>
    <row r="6088" spans="2:13" x14ac:dyDescent="0.35">
      <c r="B6088" s="6" t="s">
        <v>15359</v>
      </c>
      <c r="C6088" s="8">
        <v>0</v>
      </c>
      <c r="L6088"/>
      <c r="M6088"/>
    </row>
    <row r="6089" spans="2:13" x14ac:dyDescent="0.35">
      <c r="B6089" s="6" t="s">
        <v>12821</v>
      </c>
      <c r="C6089" s="8">
        <v>0</v>
      </c>
      <c r="L6089"/>
      <c r="M6089"/>
    </row>
    <row r="6090" spans="2:13" x14ac:dyDescent="0.35">
      <c r="B6090" s="6" t="s">
        <v>15361</v>
      </c>
      <c r="C6090" s="8">
        <v>0</v>
      </c>
      <c r="L6090"/>
      <c r="M6090"/>
    </row>
    <row r="6091" spans="2:13" x14ac:dyDescent="0.35">
      <c r="B6091" s="6" t="s">
        <v>12822</v>
      </c>
      <c r="C6091" s="8">
        <v>0</v>
      </c>
      <c r="L6091"/>
      <c r="M6091"/>
    </row>
    <row r="6092" spans="2:13" x14ac:dyDescent="0.35">
      <c r="B6092" s="6" t="s">
        <v>9889</v>
      </c>
      <c r="C6092" s="8">
        <v>0</v>
      </c>
      <c r="L6092"/>
      <c r="M6092"/>
    </row>
    <row r="6093" spans="2:13" x14ac:dyDescent="0.35">
      <c r="B6093" s="6" t="s">
        <v>12823</v>
      </c>
      <c r="C6093" s="8">
        <v>0</v>
      </c>
      <c r="L6093"/>
      <c r="M6093"/>
    </row>
    <row r="6094" spans="2:13" x14ac:dyDescent="0.35">
      <c r="B6094" s="6" t="s">
        <v>15365</v>
      </c>
      <c r="C6094" s="8">
        <v>0</v>
      </c>
      <c r="L6094"/>
      <c r="M6094"/>
    </row>
    <row r="6095" spans="2:13" x14ac:dyDescent="0.35">
      <c r="B6095" s="6" t="s">
        <v>12824</v>
      </c>
      <c r="C6095" s="8">
        <v>0</v>
      </c>
      <c r="L6095"/>
      <c r="M6095"/>
    </row>
    <row r="6096" spans="2:13" x14ac:dyDescent="0.35">
      <c r="B6096" s="6" t="s">
        <v>15367</v>
      </c>
      <c r="C6096" s="8">
        <v>0</v>
      </c>
      <c r="L6096"/>
      <c r="M6096"/>
    </row>
    <row r="6097" spans="2:13" x14ac:dyDescent="0.35">
      <c r="B6097" s="6" t="s">
        <v>12825</v>
      </c>
      <c r="C6097" s="8">
        <v>0</v>
      </c>
      <c r="L6097"/>
      <c r="M6097"/>
    </row>
    <row r="6098" spans="2:13" x14ac:dyDescent="0.35">
      <c r="B6098" s="6" t="s">
        <v>15369</v>
      </c>
      <c r="C6098" s="8">
        <v>0</v>
      </c>
      <c r="L6098"/>
      <c r="M6098"/>
    </row>
    <row r="6099" spans="2:13" x14ac:dyDescent="0.35">
      <c r="B6099" s="6" t="s">
        <v>10043</v>
      </c>
      <c r="C6099" s="8">
        <v>0</v>
      </c>
      <c r="L6099"/>
      <c r="M6099"/>
    </row>
    <row r="6100" spans="2:13" x14ac:dyDescent="0.35">
      <c r="B6100" s="6" t="s">
        <v>15371</v>
      </c>
      <c r="C6100" s="8">
        <v>0</v>
      </c>
      <c r="L6100"/>
      <c r="M6100"/>
    </row>
    <row r="6101" spans="2:13" x14ac:dyDescent="0.35">
      <c r="B6101" s="6" t="s">
        <v>12827</v>
      </c>
      <c r="C6101" s="8">
        <v>0</v>
      </c>
      <c r="L6101"/>
      <c r="M6101"/>
    </row>
    <row r="6102" spans="2:13" x14ac:dyDescent="0.35">
      <c r="B6102" s="6" t="s">
        <v>15373</v>
      </c>
      <c r="C6102" s="8">
        <v>0</v>
      </c>
      <c r="L6102"/>
      <c r="M6102"/>
    </row>
    <row r="6103" spans="2:13" x14ac:dyDescent="0.35">
      <c r="B6103" s="6" t="s">
        <v>12828</v>
      </c>
      <c r="C6103" s="8">
        <v>0</v>
      </c>
      <c r="L6103"/>
      <c r="M6103"/>
    </row>
    <row r="6104" spans="2:13" x14ac:dyDescent="0.35">
      <c r="B6104" s="6" t="s">
        <v>15375</v>
      </c>
      <c r="C6104" s="8">
        <v>0</v>
      </c>
      <c r="L6104"/>
      <c r="M6104"/>
    </row>
    <row r="6105" spans="2:13" x14ac:dyDescent="0.35">
      <c r="B6105" s="6" t="s">
        <v>12829</v>
      </c>
      <c r="C6105" s="8">
        <v>0</v>
      </c>
      <c r="L6105"/>
      <c r="M6105"/>
    </row>
    <row r="6106" spans="2:13" x14ac:dyDescent="0.35">
      <c r="B6106" s="6" t="s">
        <v>15377</v>
      </c>
      <c r="C6106" s="8">
        <v>0</v>
      </c>
      <c r="L6106"/>
      <c r="M6106"/>
    </row>
    <row r="6107" spans="2:13" x14ac:dyDescent="0.35">
      <c r="B6107" s="6" t="s">
        <v>12830</v>
      </c>
      <c r="C6107" s="8">
        <v>0</v>
      </c>
      <c r="L6107"/>
      <c r="M6107"/>
    </row>
    <row r="6108" spans="2:13" x14ac:dyDescent="0.35">
      <c r="B6108" s="6" t="s">
        <v>15379</v>
      </c>
      <c r="C6108" s="8">
        <v>0</v>
      </c>
      <c r="L6108"/>
      <c r="M6108"/>
    </row>
    <row r="6109" spans="2:13" x14ac:dyDescent="0.35">
      <c r="B6109" s="6" t="s">
        <v>12831</v>
      </c>
      <c r="C6109" s="8">
        <v>0</v>
      </c>
      <c r="L6109"/>
      <c r="M6109"/>
    </row>
    <row r="6110" spans="2:13" x14ac:dyDescent="0.35">
      <c r="B6110" s="6" t="s">
        <v>15381</v>
      </c>
      <c r="C6110" s="8">
        <v>0</v>
      </c>
      <c r="L6110"/>
      <c r="M6110"/>
    </row>
    <row r="6111" spans="2:13" x14ac:dyDescent="0.35">
      <c r="B6111" s="6" t="s">
        <v>12832</v>
      </c>
      <c r="C6111" s="8">
        <v>0</v>
      </c>
      <c r="L6111"/>
      <c r="M6111"/>
    </row>
    <row r="6112" spans="2:13" x14ac:dyDescent="0.35">
      <c r="B6112" s="6" t="s">
        <v>15383</v>
      </c>
      <c r="C6112" s="8">
        <v>0</v>
      </c>
      <c r="L6112"/>
      <c r="M6112"/>
    </row>
    <row r="6113" spans="2:13" x14ac:dyDescent="0.35">
      <c r="B6113" s="6" t="s">
        <v>12833</v>
      </c>
      <c r="C6113" s="8">
        <v>0</v>
      </c>
      <c r="L6113"/>
      <c r="M6113"/>
    </row>
    <row r="6114" spans="2:13" x14ac:dyDescent="0.35">
      <c r="B6114" s="6" t="s">
        <v>15385</v>
      </c>
      <c r="C6114" s="8">
        <v>0</v>
      </c>
      <c r="L6114"/>
      <c r="M6114"/>
    </row>
    <row r="6115" spans="2:13" x14ac:dyDescent="0.35">
      <c r="B6115" s="6" t="s">
        <v>12834</v>
      </c>
      <c r="C6115" s="8">
        <v>0</v>
      </c>
      <c r="L6115"/>
      <c r="M6115"/>
    </row>
    <row r="6116" spans="2:13" x14ac:dyDescent="0.35">
      <c r="B6116" s="6" t="s">
        <v>15387</v>
      </c>
      <c r="C6116" s="8">
        <v>0</v>
      </c>
      <c r="L6116"/>
      <c r="M6116"/>
    </row>
    <row r="6117" spans="2:13" x14ac:dyDescent="0.35">
      <c r="B6117" s="6" t="s">
        <v>10044</v>
      </c>
      <c r="C6117" s="8">
        <v>0</v>
      </c>
      <c r="L6117"/>
      <c r="M6117"/>
    </row>
    <row r="6118" spans="2:13" x14ac:dyDescent="0.35">
      <c r="B6118" s="6" t="s">
        <v>15389</v>
      </c>
      <c r="C6118" s="8">
        <v>0</v>
      </c>
      <c r="L6118"/>
      <c r="M6118"/>
    </row>
    <row r="6119" spans="2:13" x14ac:dyDescent="0.35">
      <c r="B6119" s="6" t="s">
        <v>12836</v>
      </c>
      <c r="C6119" s="8">
        <v>0</v>
      </c>
      <c r="L6119"/>
      <c r="M6119"/>
    </row>
    <row r="6120" spans="2:13" x14ac:dyDescent="0.35">
      <c r="B6120" s="6" t="s">
        <v>15391</v>
      </c>
      <c r="C6120" s="8">
        <v>0</v>
      </c>
      <c r="L6120"/>
      <c r="M6120"/>
    </row>
    <row r="6121" spans="2:13" x14ac:dyDescent="0.35">
      <c r="B6121" s="6" t="s">
        <v>12837</v>
      </c>
      <c r="C6121" s="8">
        <v>0</v>
      </c>
      <c r="L6121"/>
      <c r="M6121"/>
    </row>
    <row r="6122" spans="2:13" x14ac:dyDescent="0.35">
      <c r="B6122" s="6" t="s">
        <v>15393</v>
      </c>
      <c r="C6122" s="8">
        <v>0</v>
      </c>
      <c r="L6122"/>
      <c r="M6122"/>
    </row>
    <row r="6123" spans="2:13" x14ac:dyDescent="0.35">
      <c r="B6123" s="6" t="s">
        <v>12838</v>
      </c>
      <c r="C6123" s="8">
        <v>0</v>
      </c>
      <c r="L6123"/>
      <c r="M6123"/>
    </row>
    <row r="6124" spans="2:13" x14ac:dyDescent="0.35">
      <c r="B6124" s="6" t="s">
        <v>15395</v>
      </c>
      <c r="C6124" s="8">
        <v>0</v>
      </c>
      <c r="L6124"/>
      <c r="M6124"/>
    </row>
    <row r="6125" spans="2:13" x14ac:dyDescent="0.35">
      <c r="B6125" s="6" t="s">
        <v>12839</v>
      </c>
      <c r="C6125" s="8">
        <v>0</v>
      </c>
      <c r="L6125"/>
      <c r="M6125"/>
    </row>
    <row r="6126" spans="2:13" x14ac:dyDescent="0.35">
      <c r="B6126" s="6" t="s">
        <v>15397</v>
      </c>
      <c r="C6126" s="8">
        <v>0</v>
      </c>
      <c r="L6126"/>
      <c r="M6126"/>
    </row>
    <row r="6127" spans="2:13" x14ac:dyDescent="0.35">
      <c r="B6127" s="6" t="s">
        <v>12840</v>
      </c>
      <c r="C6127" s="8">
        <v>0</v>
      </c>
      <c r="L6127"/>
      <c r="M6127"/>
    </row>
    <row r="6128" spans="2:13" x14ac:dyDescent="0.35">
      <c r="B6128" s="6" t="s">
        <v>15399</v>
      </c>
      <c r="C6128" s="8">
        <v>0</v>
      </c>
      <c r="L6128"/>
      <c r="M6128"/>
    </row>
    <row r="6129" spans="2:13" x14ac:dyDescent="0.35">
      <c r="B6129" s="6" t="s">
        <v>12841</v>
      </c>
      <c r="C6129" s="8">
        <v>0</v>
      </c>
      <c r="L6129"/>
      <c r="M6129"/>
    </row>
    <row r="6130" spans="2:13" x14ac:dyDescent="0.35">
      <c r="B6130" s="6" t="s">
        <v>15401</v>
      </c>
      <c r="C6130" s="8">
        <v>0</v>
      </c>
      <c r="L6130"/>
      <c r="M6130"/>
    </row>
    <row r="6131" spans="2:13" x14ac:dyDescent="0.35">
      <c r="B6131" s="6" t="s">
        <v>12842</v>
      </c>
      <c r="C6131" s="8">
        <v>0</v>
      </c>
      <c r="L6131"/>
      <c r="M6131"/>
    </row>
    <row r="6132" spans="2:13" x14ac:dyDescent="0.35">
      <c r="B6132" s="6" t="s">
        <v>15403</v>
      </c>
      <c r="C6132" s="8">
        <v>0</v>
      </c>
      <c r="L6132"/>
      <c r="M6132"/>
    </row>
    <row r="6133" spans="2:13" x14ac:dyDescent="0.35">
      <c r="B6133" s="6" t="s">
        <v>12843</v>
      </c>
      <c r="C6133" s="8">
        <v>0</v>
      </c>
      <c r="L6133"/>
      <c r="M6133"/>
    </row>
    <row r="6134" spans="2:13" x14ac:dyDescent="0.35">
      <c r="B6134" s="6" t="s">
        <v>15405</v>
      </c>
      <c r="C6134" s="8">
        <v>0</v>
      </c>
      <c r="L6134"/>
      <c r="M6134"/>
    </row>
    <row r="6135" spans="2:13" x14ac:dyDescent="0.35">
      <c r="B6135" s="6" t="s">
        <v>12844</v>
      </c>
      <c r="C6135" s="8">
        <v>0</v>
      </c>
      <c r="L6135"/>
      <c r="M6135"/>
    </row>
    <row r="6136" spans="2:13" x14ac:dyDescent="0.35">
      <c r="B6136" s="6" t="s">
        <v>15407</v>
      </c>
      <c r="C6136" s="8">
        <v>0</v>
      </c>
      <c r="L6136"/>
      <c r="M6136"/>
    </row>
    <row r="6137" spans="2:13" x14ac:dyDescent="0.35">
      <c r="B6137" s="6" t="s">
        <v>12845</v>
      </c>
      <c r="C6137" s="8">
        <v>0</v>
      </c>
      <c r="L6137"/>
      <c r="M6137"/>
    </row>
    <row r="6138" spans="2:13" x14ac:dyDescent="0.35">
      <c r="B6138" s="6" t="s">
        <v>15409</v>
      </c>
      <c r="C6138" s="8">
        <v>0</v>
      </c>
      <c r="L6138"/>
      <c r="M6138"/>
    </row>
    <row r="6139" spans="2:13" x14ac:dyDescent="0.35">
      <c r="B6139" s="6" t="s">
        <v>12846</v>
      </c>
      <c r="C6139" s="8">
        <v>0</v>
      </c>
      <c r="L6139"/>
      <c r="M6139"/>
    </row>
    <row r="6140" spans="2:13" x14ac:dyDescent="0.35">
      <c r="B6140" s="6" t="s">
        <v>15411</v>
      </c>
      <c r="C6140" s="8">
        <v>0</v>
      </c>
      <c r="L6140"/>
      <c r="M6140"/>
    </row>
    <row r="6141" spans="2:13" x14ac:dyDescent="0.35">
      <c r="B6141" s="6" t="s">
        <v>12847</v>
      </c>
      <c r="C6141" s="8">
        <v>0</v>
      </c>
      <c r="L6141"/>
      <c r="M6141"/>
    </row>
    <row r="6142" spans="2:13" x14ac:dyDescent="0.35">
      <c r="B6142" s="6" t="s">
        <v>15413</v>
      </c>
      <c r="C6142" s="8">
        <v>0</v>
      </c>
      <c r="L6142"/>
      <c r="M6142"/>
    </row>
    <row r="6143" spans="2:13" x14ac:dyDescent="0.35">
      <c r="B6143" s="6" t="s">
        <v>10045</v>
      </c>
      <c r="C6143" s="8">
        <v>0</v>
      </c>
      <c r="L6143"/>
      <c r="M6143"/>
    </row>
    <row r="6144" spans="2:13" x14ac:dyDescent="0.35">
      <c r="B6144" s="6" t="s">
        <v>15415</v>
      </c>
      <c r="C6144" s="8">
        <v>0</v>
      </c>
      <c r="L6144"/>
      <c r="M6144"/>
    </row>
    <row r="6145" spans="2:13" x14ac:dyDescent="0.35">
      <c r="B6145" s="6" t="s">
        <v>12849</v>
      </c>
      <c r="C6145" s="8">
        <v>0</v>
      </c>
      <c r="L6145"/>
      <c r="M6145"/>
    </row>
    <row r="6146" spans="2:13" x14ac:dyDescent="0.35">
      <c r="B6146" s="6" t="s">
        <v>15417</v>
      </c>
      <c r="C6146" s="8">
        <v>0</v>
      </c>
      <c r="L6146"/>
      <c r="M6146"/>
    </row>
    <row r="6147" spans="2:13" x14ac:dyDescent="0.35">
      <c r="B6147" s="6" t="s">
        <v>12850</v>
      </c>
      <c r="C6147" s="8">
        <v>0</v>
      </c>
      <c r="L6147"/>
      <c r="M6147"/>
    </row>
    <row r="6148" spans="2:13" x14ac:dyDescent="0.35">
      <c r="B6148" s="6" t="s">
        <v>15419</v>
      </c>
      <c r="C6148" s="8">
        <v>0</v>
      </c>
      <c r="L6148"/>
      <c r="M6148"/>
    </row>
    <row r="6149" spans="2:13" x14ac:dyDescent="0.35">
      <c r="B6149" s="6" t="s">
        <v>12851</v>
      </c>
      <c r="C6149" s="8">
        <v>0</v>
      </c>
      <c r="L6149"/>
      <c r="M6149"/>
    </row>
    <row r="6150" spans="2:13" x14ac:dyDescent="0.35">
      <c r="B6150" s="6" t="s">
        <v>15421</v>
      </c>
      <c r="C6150" s="8">
        <v>0</v>
      </c>
      <c r="L6150"/>
      <c r="M6150"/>
    </row>
    <row r="6151" spans="2:13" x14ac:dyDescent="0.35">
      <c r="B6151" s="6" t="s">
        <v>12852</v>
      </c>
      <c r="C6151" s="8">
        <v>0</v>
      </c>
      <c r="L6151"/>
      <c r="M6151"/>
    </row>
    <row r="6152" spans="2:13" x14ac:dyDescent="0.35">
      <c r="B6152" s="6" t="s">
        <v>15423</v>
      </c>
      <c r="C6152" s="8">
        <v>0</v>
      </c>
      <c r="L6152"/>
      <c r="M6152"/>
    </row>
    <row r="6153" spans="2:13" x14ac:dyDescent="0.35">
      <c r="B6153" s="6" t="s">
        <v>12853</v>
      </c>
      <c r="C6153" s="8">
        <v>0</v>
      </c>
      <c r="L6153"/>
      <c r="M6153"/>
    </row>
    <row r="6154" spans="2:13" x14ac:dyDescent="0.35">
      <c r="B6154" s="6" t="s">
        <v>15425</v>
      </c>
      <c r="C6154" s="8">
        <v>0</v>
      </c>
      <c r="L6154"/>
      <c r="M6154"/>
    </row>
    <row r="6155" spans="2:13" x14ac:dyDescent="0.35">
      <c r="B6155" s="6" t="s">
        <v>12854</v>
      </c>
      <c r="C6155" s="8">
        <v>0</v>
      </c>
      <c r="L6155"/>
      <c r="M6155"/>
    </row>
    <row r="6156" spans="2:13" x14ac:dyDescent="0.35">
      <c r="B6156" s="6" t="s">
        <v>15427</v>
      </c>
      <c r="C6156" s="8">
        <v>0</v>
      </c>
      <c r="L6156"/>
      <c r="M6156"/>
    </row>
    <row r="6157" spans="2:13" x14ac:dyDescent="0.35">
      <c r="B6157" s="6" t="s">
        <v>9967</v>
      </c>
      <c r="C6157" s="8">
        <v>0</v>
      </c>
      <c r="L6157"/>
      <c r="M6157"/>
    </row>
    <row r="6158" spans="2:13" x14ac:dyDescent="0.35">
      <c r="B6158" s="6" t="s">
        <v>15429</v>
      </c>
      <c r="C6158" s="8">
        <v>0</v>
      </c>
      <c r="L6158"/>
      <c r="M6158"/>
    </row>
    <row r="6159" spans="2:13" x14ac:dyDescent="0.35">
      <c r="B6159" s="6" t="s">
        <v>12856</v>
      </c>
      <c r="C6159" s="8">
        <v>0</v>
      </c>
      <c r="L6159"/>
      <c r="M6159"/>
    </row>
    <row r="6160" spans="2:13" x14ac:dyDescent="0.35">
      <c r="B6160" s="6" t="s">
        <v>15431</v>
      </c>
      <c r="C6160" s="8">
        <v>0</v>
      </c>
      <c r="L6160"/>
      <c r="M6160"/>
    </row>
    <row r="6161" spans="2:13" x14ac:dyDescent="0.35">
      <c r="B6161" s="6" t="s">
        <v>12857</v>
      </c>
      <c r="C6161" s="8">
        <v>0</v>
      </c>
      <c r="L6161"/>
      <c r="M6161"/>
    </row>
    <row r="6162" spans="2:13" x14ac:dyDescent="0.35">
      <c r="B6162" s="6" t="s">
        <v>9890</v>
      </c>
      <c r="C6162" s="8">
        <v>0</v>
      </c>
      <c r="L6162"/>
      <c r="M6162"/>
    </row>
    <row r="6163" spans="2:13" x14ac:dyDescent="0.35">
      <c r="B6163" s="6" t="s">
        <v>12858</v>
      </c>
      <c r="C6163" s="8">
        <v>0</v>
      </c>
      <c r="L6163"/>
      <c r="M6163"/>
    </row>
    <row r="6164" spans="2:13" x14ac:dyDescent="0.35">
      <c r="B6164" s="6" t="s">
        <v>15435</v>
      </c>
      <c r="C6164" s="8">
        <v>0</v>
      </c>
      <c r="L6164"/>
      <c r="M6164"/>
    </row>
    <row r="6165" spans="2:13" x14ac:dyDescent="0.35">
      <c r="B6165" s="6" t="s">
        <v>12859</v>
      </c>
      <c r="C6165" s="8">
        <v>0</v>
      </c>
      <c r="L6165"/>
      <c r="M6165"/>
    </row>
    <row r="6166" spans="2:13" x14ac:dyDescent="0.35">
      <c r="B6166" s="6" t="s">
        <v>9891</v>
      </c>
      <c r="C6166" s="8">
        <v>0</v>
      </c>
      <c r="L6166"/>
      <c r="M6166"/>
    </row>
    <row r="6167" spans="2:13" x14ac:dyDescent="0.35">
      <c r="B6167" s="6" t="s">
        <v>10221</v>
      </c>
      <c r="C6167" s="8">
        <v>0</v>
      </c>
      <c r="L6167"/>
      <c r="M6167"/>
    </row>
    <row r="6168" spans="2:13" x14ac:dyDescent="0.35">
      <c r="B6168" s="6" t="s">
        <v>15439</v>
      </c>
      <c r="C6168" s="8">
        <v>0</v>
      </c>
      <c r="L6168"/>
      <c r="M6168"/>
    </row>
    <row r="6169" spans="2:13" x14ac:dyDescent="0.35">
      <c r="B6169" s="6" t="s">
        <v>12861</v>
      </c>
      <c r="C6169" s="8">
        <v>0</v>
      </c>
      <c r="L6169"/>
      <c r="M6169"/>
    </row>
    <row r="6170" spans="2:13" x14ac:dyDescent="0.35">
      <c r="B6170" s="6" t="s">
        <v>15441</v>
      </c>
      <c r="C6170" s="8">
        <v>0</v>
      </c>
      <c r="L6170"/>
      <c r="M6170"/>
    </row>
    <row r="6171" spans="2:13" x14ac:dyDescent="0.35">
      <c r="B6171" s="6" t="s">
        <v>12862</v>
      </c>
      <c r="C6171" s="8">
        <v>0</v>
      </c>
      <c r="L6171"/>
      <c r="M6171"/>
    </row>
    <row r="6172" spans="2:13" x14ac:dyDescent="0.35">
      <c r="B6172" s="6" t="s">
        <v>15443</v>
      </c>
      <c r="C6172" s="8">
        <v>0</v>
      </c>
      <c r="L6172"/>
      <c r="M6172"/>
    </row>
    <row r="6173" spans="2:13" x14ac:dyDescent="0.35">
      <c r="B6173" s="6" t="s">
        <v>12863</v>
      </c>
      <c r="C6173" s="8">
        <v>0</v>
      </c>
      <c r="L6173"/>
      <c r="M6173"/>
    </row>
    <row r="6174" spans="2:13" x14ac:dyDescent="0.35">
      <c r="B6174" s="6" t="s">
        <v>15445</v>
      </c>
      <c r="C6174" s="8">
        <v>0</v>
      </c>
      <c r="L6174"/>
      <c r="M6174"/>
    </row>
    <row r="6175" spans="2:13" x14ac:dyDescent="0.35">
      <c r="B6175" s="6" t="s">
        <v>12864</v>
      </c>
      <c r="C6175" s="8">
        <v>0</v>
      </c>
      <c r="L6175"/>
      <c r="M6175"/>
    </row>
    <row r="6176" spans="2:13" x14ac:dyDescent="0.35">
      <c r="B6176" s="6" t="s">
        <v>15447</v>
      </c>
      <c r="C6176" s="8">
        <v>0</v>
      </c>
      <c r="L6176"/>
      <c r="M6176"/>
    </row>
    <row r="6177" spans="2:13" x14ac:dyDescent="0.35">
      <c r="B6177" s="6" t="s">
        <v>12865</v>
      </c>
      <c r="C6177" s="8">
        <v>0</v>
      </c>
      <c r="L6177"/>
      <c r="M6177"/>
    </row>
    <row r="6178" spans="2:13" x14ac:dyDescent="0.35">
      <c r="B6178" s="6" t="s">
        <v>15449</v>
      </c>
      <c r="C6178" s="8">
        <v>0</v>
      </c>
      <c r="L6178"/>
      <c r="M6178"/>
    </row>
    <row r="6179" spans="2:13" x14ac:dyDescent="0.35">
      <c r="B6179" s="6" t="s">
        <v>12866</v>
      </c>
      <c r="C6179" s="8">
        <v>0</v>
      </c>
      <c r="L6179"/>
      <c r="M6179"/>
    </row>
    <row r="6180" spans="2:13" x14ac:dyDescent="0.35">
      <c r="B6180" s="6" t="s">
        <v>15451</v>
      </c>
      <c r="C6180" s="8">
        <v>0</v>
      </c>
      <c r="L6180"/>
      <c r="M6180"/>
    </row>
    <row r="6181" spans="2:13" x14ac:dyDescent="0.35">
      <c r="B6181" s="6" t="s">
        <v>12867</v>
      </c>
      <c r="C6181" s="8">
        <v>0</v>
      </c>
      <c r="L6181"/>
      <c r="M6181"/>
    </row>
    <row r="6182" spans="2:13" x14ac:dyDescent="0.35">
      <c r="B6182" s="6" t="s">
        <v>15453</v>
      </c>
      <c r="C6182" s="8">
        <v>0</v>
      </c>
      <c r="L6182"/>
      <c r="M6182"/>
    </row>
    <row r="6183" spans="2:13" x14ac:dyDescent="0.35">
      <c r="B6183" s="6" t="s">
        <v>12868</v>
      </c>
      <c r="C6183" s="8">
        <v>0</v>
      </c>
      <c r="L6183"/>
      <c r="M6183"/>
    </row>
    <row r="6184" spans="2:13" x14ac:dyDescent="0.35">
      <c r="B6184" s="6" t="s">
        <v>15455</v>
      </c>
      <c r="C6184" s="8">
        <v>0</v>
      </c>
      <c r="L6184"/>
      <c r="M6184"/>
    </row>
    <row r="6185" spans="2:13" x14ac:dyDescent="0.35">
      <c r="B6185" s="6" t="s">
        <v>10275</v>
      </c>
      <c r="C6185" s="8">
        <v>0</v>
      </c>
      <c r="L6185"/>
      <c r="M6185"/>
    </row>
    <row r="6186" spans="2:13" x14ac:dyDescent="0.35">
      <c r="B6186" s="6" t="s">
        <v>15457</v>
      </c>
      <c r="C6186" s="8">
        <v>0</v>
      </c>
      <c r="L6186"/>
      <c r="M6186"/>
    </row>
    <row r="6187" spans="2:13" x14ac:dyDescent="0.35">
      <c r="B6187" s="6" t="s">
        <v>12870</v>
      </c>
      <c r="C6187" s="8">
        <v>0</v>
      </c>
      <c r="L6187"/>
      <c r="M6187"/>
    </row>
    <row r="6188" spans="2:13" x14ac:dyDescent="0.35">
      <c r="B6188" s="6" t="s">
        <v>15459</v>
      </c>
      <c r="C6188" s="8">
        <v>0</v>
      </c>
      <c r="L6188"/>
      <c r="M6188"/>
    </row>
    <row r="6189" spans="2:13" x14ac:dyDescent="0.35">
      <c r="B6189" s="6" t="s">
        <v>12871</v>
      </c>
      <c r="C6189" s="8">
        <v>0</v>
      </c>
      <c r="L6189"/>
      <c r="M6189"/>
    </row>
    <row r="6190" spans="2:13" x14ac:dyDescent="0.35">
      <c r="B6190" s="6" t="s">
        <v>15461</v>
      </c>
      <c r="C6190" s="8">
        <v>0</v>
      </c>
      <c r="L6190"/>
      <c r="M6190"/>
    </row>
    <row r="6191" spans="2:13" x14ac:dyDescent="0.35">
      <c r="B6191" s="6" t="s">
        <v>12872</v>
      </c>
      <c r="C6191" s="8">
        <v>0</v>
      </c>
      <c r="L6191"/>
      <c r="M6191"/>
    </row>
    <row r="6192" spans="2:13" x14ac:dyDescent="0.35">
      <c r="B6192" s="6" t="s">
        <v>15463</v>
      </c>
      <c r="C6192" s="8">
        <v>0</v>
      </c>
      <c r="L6192"/>
      <c r="M6192"/>
    </row>
    <row r="6193" spans="2:13" x14ac:dyDescent="0.35">
      <c r="B6193" s="6" t="s">
        <v>12873</v>
      </c>
      <c r="C6193" s="8">
        <v>0</v>
      </c>
      <c r="L6193"/>
      <c r="M6193"/>
    </row>
    <row r="6194" spans="2:13" x14ac:dyDescent="0.35">
      <c r="B6194" s="6" t="s">
        <v>15465</v>
      </c>
      <c r="C6194" s="8">
        <v>0</v>
      </c>
      <c r="L6194"/>
      <c r="M6194"/>
    </row>
    <row r="6195" spans="2:13" x14ac:dyDescent="0.35">
      <c r="B6195" s="6" t="s">
        <v>12874</v>
      </c>
      <c r="C6195" s="8">
        <v>0</v>
      </c>
      <c r="L6195"/>
      <c r="M6195"/>
    </row>
    <row r="6196" spans="2:13" x14ac:dyDescent="0.35">
      <c r="B6196" s="6" t="s">
        <v>15467</v>
      </c>
      <c r="C6196" s="8">
        <v>0</v>
      </c>
      <c r="L6196"/>
      <c r="M6196"/>
    </row>
    <row r="6197" spans="2:13" x14ac:dyDescent="0.35">
      <c r="B6197" s="6" t="s">
        <v>12875</v>
      </c>
      <c r="C6197" s="8">
        <v>0</v>
      </c>
      <c r="L6197"/>
      <c r="M6197"/>
    </row>
    <row r="6198" spans="2:13" x14ac:dyDescent="0.35">
      <c r="B6198" s="6" t="s">
        <v>15469</v>
      </c>
      <c r="C6198" s="8">
        <v>0</v>
      </c>
      <c r="L6198"/>
      <c r="M6198"/>
    </row>
    <row r="6199" spans="2:13" x14ac:dyDescent="0.35">
      <c r="B6199" s="6" t="s">
        <v>12876</v>
      </c>
      <c r="C6199" s="8">
        <v>0</v>
      </c>
      <c r="L6199"/>
      <c r="M6199"/>
    </row>
    <row r="6200" spans="2:13" x14ac:dyDescent="0.35">
      <c r="B6200" s="6" t="s">
        <v>15471</v>
      </c>
      <c r="C6200" s="8">
        <v>0</v>
      </c>
      <c r="L6200"/>
      <c r="M6200"/>
    </row>
    <row r="6201" spans="2:13" x14ac:dyDescent="0.35">
      <c r="B6201" s="6" t="s">
        <v>12877</v>
      </c>
      <c r="C6201" s="8">
        <v>0</v>
      </c>
      <c r="L6201"/>
      <c r="M6201"/>
    </row>
    <row r="6202" spans="2:13" x14ac:dyDescent="0.35">
      <c r="B6202" s="6" t="s">
        <v>15473</v>
      </c>
      <c r="C6202" s="8">
        <v>0</v>
      </c>
      <c r="L6202"/>
      <c r="M6202"/>
    </row>
    <row r="6203" spans="2:13" x14ac:dyDescent="0.35">
      <c r="B6203" s="6" t="s">
        <v>12878</v>
      </c>
      <c r="C6203" s="8">
        <v>0</v>
      </c>
      <c r="L6203"/>
      <c r="M6203"/>
    </row>
    <row r="6204" spans="2:13" x14ac:dyDescent="0.35">
      <c r="B6204" s="6" t="s">
        <v>15475</v>
      </c>
      <c r="C6204" s="8">
        <v>0</v>
      </c>
      <c r="L6204"/>
      <c r="M6204"/>
    </row>
    <row r="6205" spans="2:13" x14ac:dyDescent="0.35">
      <c r="B6205" s="6" t="s">
        <v>12879</v>
      </c>
      <c r="C6205" s="8">
        <v>0</v>
      </c>
      <c r="L6205"/>
      <c r="M6205"/>
    </row>
    <row r="6206" spans="2:13" x14ac:dyDescent="0.35">
      <c r="B6206" s="6" t="s">
        <v>15477</v>
      </c>
      <c r="C6206" s="8">
        <v>0</v>
      </c>
      <c r="L6206"/>
      <c r="M6206"/>
    </row>
    <row r="6207" spans="2:13" x14ac:dyDescent="0.35">
      <c r="B6207" s="6" t="s">
        <v>10047</v>
      </c>
      <c r="C6207" s="8">
        <v>0</v>
      </c>
      <c r="L6207"/>
      <c r="M6207"/>
    </row>
    <row r="6208" spans="2:13" x14ac:dyDescent="0.35">
      <c r="B6208" s="6" t="s">
        <v>15479</v>
      </c>
      <c r="C6208" s="8">
        <v>0</v>
      </c>
      <c r="L6208"/>
      <c r="M6208"/>
    </row>
    <row r="6209" spans="2:13" x14ac:dyDescent="0.35">
      <c r="B6209" s="6" t="s">
        <v>12881</v>
      </c>
      <c r="C6209" s="8">
        <v>0</v>
      </c>
      <c r="L6209"/>
      <c r="M6209"/>
    </row>
    <row r="6210" spans="2:13" x14ac:dyDescent="0.35">
      <c r="B6210" s="6" t="s">
        <v>10110</v>
      </c>
      <c r="C6210" s="8">
        <v>0</v>
      </c>
      <c r="L6210"/>
      <c r="M6210"/>
    </row>
    <row r="6211" spans="2:13" x14ac:dyDescent="0.35">
      <c r="B6211" s="6" t="s">
        <v>12882</v>
      </c>
      <c r="C6211" s="8">
        <v>0</v>
      </c>
      <c r="L6211"/>
      <c r="M6211"/>
    </row>
    <row r="6212" spans="2:13" x14ac:dyDescent="0.35">
      <c r="B6212" s="6" t="s">
        <v>15483</v>
      </c>
      <c r="C6212" s="8">
        <v>0</v>
      </c>
      <c r="L6212"/>
      <c r="M6212"/>
    </row>
    <row r="6213" spans="2:13" x14ac:dyDescent="0.35">
      <c r="B6213" s="6" t="s">
        <v>12883</v>
      </c>
      <c r="C6213" s="8">
        <v>0</v>
      </c>
      <c r="L6213"/>
      <c r="M6213"/>
    </row>
    <row r="6214" spans="2:13" x14ac:dyDescent="0.35">
      <c r="B6214" s="6" t="s">
        <v>15485</v>
      </c>
      <c r="C6214" s="8">
        <v>0</v>
      </c>
      <c r="L6214"/>
      <c r="M6214"/>
    </row>
    <row r="6215" spans="2:13" x14ac:dyDescent="0.35">
      <c r="B6215" s="6" t="s">
        <v>12884</v>
      </c>
      <c r="C6215" s="8">
        <v>0</v>
      </c>
      <c r="L6215"/>
      <c r="M6215"/>
    </row>
    <row r="6216" spans="2:13" x14ac:dyDescent="0.35">
      <c r="B6216" s="6" t="s">
        <v>15487</v>
      </c>
      <c r="C6216" s="8">
        <v>0</v>
      </c>
      <c r="L6216"/>
      <c r="M6216"/>
    </row>
    <row r="6217" spans="2:13" x14ac:dyDescent="0.35">
      <c r="B6217" s="6" t="s">
        <v>12885</v>
      </c>
      <c r="C6217" s="8">
        <v>0</v>
      </c>
      <c r="L6217"/>
      <c r="M6217"/>
    </row>
    <row r="6218" spans="2:13" x14ac:dyDescent="0.35">
      <c r="B6218" s="6" t="s">
        <v>15489</v>
      </c>
      <c r="C6218" s="8">
        <v>0</v>
      </c>
      <c r="L6218"/>
      <c r="M6218"/>
    </row>
    <row r="6219" spans="2:13" x14ac:dyDescent="0.35">
      <c r="B6219" s="6" t="s">
        <v>12886</v>
      </c>
      <c r="C6219" s="8">
        <v>0</v>
      </c>
      <c r="L6219"/>
      <c r="M6219"/>
    </row>
    <row r="6220" spans="2:13" x14ac:dyDescent="0.35">
      <c r="B6220" s="6" t="s">
        <v>15491</v>
      </c>
      <c r="C6220" s="8">
        <v>0</v>
      </c>
      <c r="L6220"/>
      <c r="M6220"/>
    </row>
    <row r="6221" spans="2:13" x14ac:dyDescent="0.35">
      <c r="B6221" s="6" t="s">
        <v>10252</v>
      </c>
      <c r="C6221" s="8">
        <v>0</v>
      </c>
      <c r="L6221"/>
      <c r="M6221"/>
    </row>
    <row r="6222" spans="2:13" x14ac:dyDescent="0.35">
      <c r="B6222" s="6" t="s">
        <v>15493</v>
      </c>
      <c r="C6222" s="8">
        <v>0</v>
      </c>
      <c r="L6222"/>
      <c r="M6222"/>
    </row>
    <row r="6223" spans="2:13" x14ac:dyDescent="0.35">
      <c r="B6223" s="6" t="s">
        <v>12888</v>
      </c>
      <c r="C6223" s="8">
        <v>0</v>
      </c>
      <c r="L6223"/>
      <c r="M6223"/>
    </row>
    <row r="6224" spans="2:13" x14ac:dyDescent="0.35">
      <c r="B6224" s="6" t="s">
        <v>15495</v>
      </c>
      <c r="C6224" s="8">
        <v>0</v>
      </c>
      <c r="L6224"/>
      <c r="M6224"/>
    </row>
    <row r="6225" spans="2:13" x14ac:dyDescent="0.35">
      <c r="B6225" s="6" t="s">
        <v>12889</v>
      </c>
      <c r="C6225" s="8">
        <v>0</v>
      </c>
      <c r="L6225"/>
      <c r="M6225"/>
    </row>
    <row r="6226" spans="2:13" x14ac:dyDescent="0.35">
      <c r="B6226" s="6" t="s">
        <v>15497</v>
      </c>
      <c r="C6226" s="8">
        <v>0</v>
      </c>
      <c r="L6226"/>
      <c r="M6226"/>
    </row>
    <row r="6227" spans="2:13" x14ac:dyDescent="0.35">
      <c r="B6227" s="6" t="s">
        <v>12890</v>
      </c>
      <c r="C6227" s="8">
        <v>0</v>
      </c>
      <c r="L6227"/>
      <c r="M6227"/>
    </row>
    <row r="6228" spans="2:13" x14ac:dyDescent="0.35">
      <c r="B6228" s="6" t="s">
        <v>15499</v>
      </c>
      <c r="C6228" s="8">
        <v>0</v>
      </c>
      <c r="L6228"/>
      <c r="M6228"/>
    </row>
    <row r="6229" spans="2:13" x14ac:dyDescent="0.35">
      <c r="B6229" s="6" t="s">
        <v>12891</v>
      </c>
      <c r="C6229" s="8">
        <v>0</v>
      </c>
      <c r="L6229"/>
      <c r="M6229"/>
    </row>
    <row r="6230" spans="2:13" x14ac:dyDescent="0.35">
      <c r="B6230" s="6" t="s">
        <v>15501</v>
      </c>
      <c r="C6230" s="8">
        <v>0</v>
      </c>
      <c r="L6230"/>
      <c r="M6230"/>
    </row>
    <row r="6231" spans="2:13" x14ac:dyDescent="0.35">
      <c r="B6231" s="6" t="s">
        <v>12892</v>
      </c>
      <c r="C6231" s="8">
        <v>0</v>
      </c>
      <c r="L6231"/>
      <c r="M6231"/>
    </row>
    <row r="6232" spans="2:13" x14ac:dyDescent="0.35">
      <c r="B6232" s="6" t="s">
        <v>15503</v>
      </c>
      <c r="C6232" s="8">
        <v>0</v>
      </c>
      <c r="L6232"/>
      <c r="M6232"/>
    </row>
    <row r="6233" spans="2:13" x14ac:dyDescent="0.35">
      <c r="B6233" s="6" t="s">
        <v>12893</v>
      </c>
      <c r="C6233" s="8">
        <v>0</v>
      </c>
      <c r="L6233"/>
      <c r="M6233"/>
    </row>
    <row r="6234" spans="2:13" x14ac:dyDescent="0.35">
      <c r="B6234" s="6" t="s">
        <v>15505</v>
      </c>
      <c r="C6234" s="8">
        <v>0</v>
      </c>
      <c r="L6234"/>
      <c r="M6234"/>
    </row>
    <row r="6235" spans="2:13" x14ac:dyDescent="0.35">
      <c r="B6235" s="6" t="s">
        <v>12894</v>
      </c>
      <c r="C6235" s="8">
        <v>0</v>
      </c>
      <c r="L6235"/>
      <c r="M6235"/>
    </row>
    <row r="6236" spans="2:13" x14ac:dyDescent="0.35">
      <c r="B6236" s="6" t="s">
        <v>15507</v>
      </c>
      <c r="C6236" s="8">
        <v>0</v>
      </c>
      <c r="L6236"/>
      <c r="M6236"/>
    </row>
    <row r="6237" spans="2:13" x14ac:dyDescent="0.35">
      <c r="B6237" s="6" t="s">
        <v>12895</v>
      </c>
      <c r="C6237" s="8">
        <v>0</v>
      </c>
      <c r="L6237"/>
      <c r="M6237"/>
    </row>
    <row r="6238" spans="2:13" x14ac:dyDescent="0.35">
      <c r="B6238" s="6" t="s">
        <v>15509</v>
      </c>
      <c r="C6238" s="8">
        <v>0</v>
      </c>
      <c r="L6238"/>
      <c r="M6238"/>
    </row>
    <row r="6239" spans="2:13" x14ac:dyDescent="0.35">
      <c r="B6239" s="6" t="s">
        <v>12896</v>
      </c>
      <c r="C6239" s="8">
        <v>0</v>
      </c>
      <c r="L6239"/>
      <c r="M6239"/>
    </row>
    <row r="6240" spans="2:13" x14ac:dyDescent="0.35">
      <c r="B6240" s="6" t="s">
        <v>15511</v>
      </c>
      <c r="C6240" s="8">
        <v>0</v>
      </c>
      <c r="L6240"/>
      <c r="M6240"/>
    </row>
    <row r="6241" spans="2:13" x14ac:dyDescent="0.35">
      <c r="B6241" s="6" t="s">
        <v>12897</v>
      </c>
      <c r="C6241" s="8">
        <v>0</v>
      </c>
      <c r="L6241"/>
      <c r="M6241"/>
    </row>
    <row r="6242" spans="2:13" x14ac:dyDescent="0.35">
      <c r="B6242" s="6" t="s">
        <v>15513</v>
      </c>
      <c r="C6242" s="8">
        <v>0</v>
      </c>
      <c r="L6242"/>
      <c r="M6242"/>
    </row>
    <row r="6243" spans="2:13" x14ac:dyDescent="0.35">
      <c r="B6243" s="6" t="s">
        <v>12898</v>
      </c>
      <c r="C6243" s="8">
        <v>0</v>
      </c>
      <c r="L6243"/>
      <c r="M6243"/>
    </row>
    <row r="6244" spans="2:13" x14ac:dyDescent="0.35">
      <c r="B6244" s="6" t="s">
        <v>15515</v>
      </c>
      <c r="C6244" s="8">
        <v>0</v>
      </c>
      <c r="L6244"/>
      <c r="M6244"/>
    </row>
    <row r="6245" spans="2:13" x14ac:dyDescent="0.35">
      <c r="B6245" s="6" t="s">
        <v>12899</v>
      </c>
      <c r="C6245" s="8">
        <v>0</v>
      </c>
      <c r="L6245"/>
      <c r="M6245"/>
    </row>
    <row r="6246" spans="2:13" x14ac:dyDescent="0.35">
      <c r="B6246" s="6" t="s">
        <v>15517</v>
      </c>
      <c r="C6246" s="8">
        <v>0</v>
      </c>
      <c r="L6246"/>
      <c r="M6246"/>
    </row>
    <row r="6247" spans="2:13" x14ac:dyDescent="0.35">
      <c r="B6247" s="6" t="s">
        <v>12900</v>
      </c>
      <c r="C6247" s="8">
        <v>0</v>
      </c>
      <c r="L6247"/>
      <c r="M6247"/>
    </row>
    <row r="6248" spans="2:13" x14ac:dyDescent="0.35">
      <c r="B6248" s="6" t="s">
        <v>15519</v>
      </c>
      <c r="C6248" s="8">
        <v>0</v>
      </c>
      <c r="L6248"/>
      <c r="M6248"/>
    </row>
    <row r="6249" spans="2:13" x14ac:dyDescent="0.35">
      <c r="B6249" s="6" t="s">
        <v>12901</v>
      </c>
      <c r="C6249" s="8">
        <v>0</v>
      </c>
      <c r="L6249"/>
      <c r="M6249"/>
    </row>
    <row r="6250" spans="2:13" x14ac:dyDescent="0.35">
      <c r="B6250" s="6" t="s">
        <v>15521</v>
      </c>
      <c r="C6250" s="8">
        <v>0</v>
      </c>
      <c r="L6250"/>
      <c r="M6250"/>
    </row>
    <row r="6251" spans="2:13" x14ac:dyDescent="0.35">
      <c r="B6251" s="6" t="s">
        <v>12902</v>
      </c>
      <c r="C6251" s="8">
        <v>0</v>
      </c>
      <c r="L6251"/>
      <c r="M6251"/>
    </row>
    <row r="6252" spans="2:13" x14ac:dyDescent="0.35">
      <c r="B6252" s="6" t="s">
        <v>15523</v>
      </c>
      <c r="C6252" s="8">
        <v>0</v>
      </c>
      <c r="L6252"/>
      <c r="M6252"/>
    </row>
    <row r="6253" spans="2:13" x14ac:dyDescent="0.35">
      <c r="B6253" s="6" t="s">
        <v>12903</v>
      </c>
      <c r="C6253" s="8">
        <v>0</v>
      </c>
      <c r="L6253"/>
      <c r="M6253"/>
    </row>
    <row r="6254" spans="2:13" x14ac:dyDescent="0.35">
      <c r="B6254" s="6" t="s">
        <v>15525</v>
      </c>
      <c r="C6254" s="8">
        <v>0</v>
      </c>
      <c r="L6254"/>
      <c r="M6254"/>
    </row>
    <row r="6255" spans="2:13" x14ac:dyDescent="0.35">
      <c r="B6255" s="6" t="s">
        <v>12904</v>
      </c>
      <c r="C6255" s="8">
        <v>0</v>
      </c>
      <c r="L6255"/>
      <c r="M6255"/>
    </row>
    <row r="6256" spans="2:13" x14ac:dyDescent="0.35">
      <c r="B6256" s="6" t="s">
        <v>15527</v>
      </c>
      <c r="C6256" s="8">
        <v>0</v>
      </c>
      <c r="L6256"/>
      <c r="M6256"/>
    </row>
    <row r="6257" spans="2:13" x14ac:dyDescent="0.35">
      <c r="B6257" s="6" t="s">
        <v>12905</v>
      </c>
      <c r="C6257" s="8">
        <v>0</v>
      </c>
      <c r="L6257"/>
      <c r="M6257"/>
    </row>
    <row r="6258" spans="2:13" x14ac:dyDescent="0.35">
      <c r="B6258" s="6" t="s">
        <v>15529</v>
      </c>
      <c r="C6258" s="8">
        <v>0</v>
      </c>
      <c r="L6258"/>
      <c r="M6258"/>
    </row>
    <row r="6259" spans="2:13" x14ac:dyDescent="0.35">
      <c r="B6259" s="6" t="s">
        <v>12906</v>
      </c>
      <c r="C6259" s="8">
        <v>0</v>
      </c>
      <c r="L6259"/>
      <c r="M6259"/>
    </row>
    <row r="6260" spans="2:13" x14ac:dyDescent="0.35">
      <c r="B6260" s="6" t="s">
        <v>15531</v>
      </c>
      <c r="C6260" s="8">
        <v>0</v>
      </c>
      <c r="L6260"/>
      <c r="M6260"/>
    </row>
    <row r="6261" spans="2:13" x14ac:dyDescent="0.35">
      <c r="B6261" s="6" t="s">
        <v>12907</v>
      </c>
      <c r="C6261" s="8">
        <v>0</v>
      </c>
      <c r="L6261"/>
      <c r="M6261"/>
    </row>
    <row r="6262" spans="2:13" x14ac:dyDescent="0.35">
      <c r="B6262" s="6" t="s">
        <v>15533</v>
      </c>
      <c r="C6262" s="8">
        <v>0</v>
      </c>
      <c r="L6262"/>
      <c r="M6262"/>
    </row>
    <row r="6263" spans="2:13" x14ac:dyDescent="0.35">
      <c r="B6263" s="6" t="s">
        <v>12908</v>
      </c>
      <c r="C6263" s="8">
        <v>0</v>
      </c>
      <c r="L6263"/>
      <c r="M6263"/>
    </row>
    <row r="6264" spans="2:13" x14ac:dyDescent="0.35">
      <c r="B6264" s="6" t="s">
        <v>15535</v>
      </c>
      <c r="C6264" s="8">
        <v>0</v>
      </c>
      <c r="L6264"/>
      <c r="M6264"/>
    </row>
    <row r="6265" spans="2:13" x14ac:dyDescent="0.35">
      <c r="B6265" s="6" t="s">
        <v>9829</v>
      </c>
      <c r="C6265" s="8">
        <v>0</v>
      </c>
      <c r="L6265"/>
      <c r="M6265"/>
    </row>
    <row r="6266" spans="2:13" x14ac:dyDescent="0.35">
      <c r="B6266" s="6" t="s">
        <v>15537</v>
      </c>
      <c r="C6266" s="8">
        <v>0</v>
      </c>
      <c r="L6266"/>
      <c r="M6266"/>
    </row>
    <row r="6267" spans="2:13" x14ac:dyDescent="0.35">
      <c r="B6267" s="6" t="s">
        <v>12910</v>
      </c>
      <c r="C6267" s="8">
        <v>0</v>
      </c>
      <c r="L6267"/>
      <c r="M6267"/>
    </row>
    <row r="6268" spans="2:13" x14ac:dyDescent="0.35">
      <c r="B6268" s="6" t="s">
        <v>15539</v>
      </c>
      <c r="C6268" s="8">
        <v>0</v>
      </c>
      <c r="L6268"/>
      <c r="M6268"/>
    </row>
    <row r="6269" spans="2:13" x14ac:dyDescent="0.35">
      <c r="B6269" s="6" t="s">
        <v>12911</v>
      </c>
      <c r="C6269" s="8">
        <v>0</v>
      </c>
      <c r="L6269"/>
      <c r="M6269"/>
    </row>
    <row r="6270" spans="2:13" x14ac:dyDescent="0.35">
      <c r="B6270" s="6" t="s">
        <v>15541</v>
      </c>
      <c r="C6270" s="8">
        <v>0</v>
      </c>
      <c r="L6270"/>
      <c r="M6270"/>
    </row>
    <row r="6271" spans="2:13" x14ac:dyDescent="0.35">
      <c r="B6271" s="6" t="s">
        <v>12912</v>
      </c>
      <c r="C6271" s="8">
        <v>0</v>
      </c>
      <c r="L6271"/>
      <c r="M6271"/>
    </row>
    <row r="6272" spans="2:13" x14ac:dyDescent="0.35">
      <c r="B6272" s="6" t="s">
        <v>15543</v>
      </c>
      <c r="C6272" s="8">
        <v>0</v>
      </c>
      <c r="L6272"/>
      <c r="M6272"/>
    </row>
    <row r="6273" spans="2:13" x14ac:dyDescent="0.35">
      <c r="B6273" s="6" t="s">
        <v>12913</v>
      </c>
      <c r="C6273" s="8">
        <v>0</v>
      </c>
      <c r="L6273"/>
      <c r="M6273"/>
    </row>
    <row r="6274" spans="2:13" x14ac:dyDescent="0.35">
      <c r="B6274" s="6" t="s">
        <v>15545</v>
      </c>
      <c r="C6274" s="8">
        <v>0</v>
      </c>
      <c r="L6274"/>
      <c r="M6274"/>
    </row>
    <row r="6275" spans="2:13" x14ac:dyDescent="0.35">
      <c r="B6275" s="6" t="s">
        <v>12914</v>
      </c>
      <c r="C6275" s="8">
        <v>0</v>
      </c>
      <c r="L6275"/>
      <c r="M6275"/>
    </row>
    <row r="6276" spans="2:13" x14ac:dyDescent="0.35">
      <c r="B6276" s="6" t="s">
        <v>15547</v>
      </c>
      <c r="C6276" s="8">
        <v>0</v>
      </c>
      <c r="L6276"/>
      <c r="M6276"/>
    </row>
    <row r="6277" spans="2:13" x14ac:dyDescent="0.35">
      <c r="B6277" s="6" t="s">
        <v>12915</v>
      </c>
      <c r="C6277" s="8">
        <v>0</v>
      </c>
      <c r="L6277"/>
      <c r="M6277"/>
    </row>
    <row r="6278" spans="2:13" x14ac:dyDescent="0.35">
      <c r="B6278" s="6" t="s">
        <v>15549</v>
      </c>
      <c r="C6278" s="8">
        <v>0</v>
      </c>
      <c r="L6278"/>
      <c r="M6278"/>
    </row>
    <row r="6279" spans="2:13" x14ac:dyDescent="0.35">
      <c r="B6279" s="6" t="s">
        <v>12916</v>
      </c>
      <c r="C6279" s="8">
        <v>0</v>
      </c>
      <c r="L6279"/>
      <c r="M6279"/>
    </row>
    <row r="6280" spans="2:13" x14ac:dyDescent="0.35">
      <c r="B6280" s="6" t="s">
        <v>15551</v>
      </c>
      <c r="C6280" s="8">
        <v>0</v>
      </c>
      <c r="L6280"/>
      <c r="M6280"/>
    </row>
    <row r="6281" spans="2:13" x14ac:dyDescent="0.35">
      <c r="B6281" s="6" t="s">
        <v>12917</v>
      </c>
      <c r="C6281" s="8">
        <v>0</v>
      </c>
      <c r="L6281"/>
      <c r="M6281"/>
    </row>
    <row r="6282" spans="2:13" x14ac:dyDescent="0.35">
      <c r="B6282" s="6" t="s">
        <v>15553</v>
      </c>
      <c r="C6282" s="8">
        <v>0</v>
      </c>
      <c r="L6282"/>
      <c r="M6282"/>
    </row>
    <row r="6283" spans="2:13" x14ac:dyDescent="0.35">
      <c r="B6283" s="6" t="s">
        <v>12918</v>
      </c>
      <c r="C6283" s="8">
        <v>0</v>
      </c>
      <c r="L6283"/>
      <c r="M6283"/>
    </row>
    <row r="6284" spans="2:13" x14ac:dyDescent="0.35">
      <c r="B6284" s="6" t="s">
        <v>15555</v>
      </c>
      <c r="C6284" s="8">
        <v>0</v>
      </c>
      <c r="L6284"/>
      <c r="M6284"/>
    </row>
    <row r="6285" spans="2:13" x14ac:dyDescent="0.35">
      <c r="B6285" s="6" t="s">
        <v>12919</v>
      </c>
      <c r="C6285" s="8">
        <v>0</v>
      </c>
      <c r="L6285"/>
      <c r="M6285"/>
    </row>
    <row r="6286" spans="2:13" x14ac:dyDescent="0.35">
      <c r="B6286" s="6" t="s">
        <v>9895</v>
      </c>
      <c r="C6286" s="8">
        <v>0</v>
      </c>
      <c r="L6286"/>
      <c r="M6286"/>
    </row>
    <row r="6287" spans="2:13" x14ac:dyDescent="0.35">
      <c r="B6287" s="6" t="s">
        <v>12920</v>
      </c>
      <c r="C6287" s="8">
        <v>0</v>
      </c>
      <c r="L6287"/>
      <c r="M6287"/>
    </row>
    <row r="6288" spans="2:13" x14ac:dyDescent="0.35">
      <c r="B6288" s="6" t="s">
        <v>15559</v>
      </c>
      <c r="C6288" s="8">
        <v>0</v>
      </c>
      <c r="L6288"/>
      <c r="M6288"/>
    </row>
    <row r="6289" spans="2:13" x14ac:dyDescent="0.35">
      <c r="B6289" s="6" t="s">
        <v>12921</v>
      </c>
      <c r="C6289" s="8">
        <v>0</v>
      </c>
      <c r="L6289"/>
      <c r="M6289"/>
    </row>
    <row r="6290" spans="2:13" x14ac:dyDescent="0.35">
      <c r="B6290" s="6" t="s">
        <v>15561</v>
      </c>
      <c r="C6290" s="8">
        <v>0</v>
      </c>
      <c r="L6290"/>
      <c r="M6290"/>
    </row>
    <row r="6291" spans="2:13" x14ac:dyDescent="0.35">
      <c r="B6291" s="6" t="s">
        <v>12922</v>
      </c>
      <c r="C6291" s="8">
        <v>0</v>
      </c>
      <c r="L6291"/>
      <c r="M6291"/>
    </row>
    <row r="6292" spans="2:13" x14ac:dyDescent="0.35">
      <c r="B6292" s="6" t="s">
        <v>15563</v>
      </c>
      <c r="C6292" s="8">
        <v>0</v>
      </c>
      <c r="L6292"/>
      <c r="M6292"/>
    </row>
    <row r="6293" spans="2:13" x14ac:dyDescent="0.35">
      <c r="B6293" s="6" t="s">
        <v>12923</v>
      </c>
      <c r="C6293" s="8">
        <v>0</v>
      </c>
      <c r="L6293"/>
      <c r="M6293"/>
    </row>
    <row r="6294" spans="2:13" x14ac:dyDescent="0.35">
      <c r="B6294" s="6" t="s">
        <v>15565</v>
      </c>
      <c r="C6294" s="8">
        <v>0</v>
      </c>
      <c r="L6294"/>
      <c r="M6294"/>
    </row>
    <row r="6295" spans="2:13" x14ac:dyDescent="0.35">
      <c r="B6295" s="6" t="s">
        <v>12924</v>
      </c>
      <c r="C6295" s="8">
        <v>0</v>
      </c>
      <c r="L6295"/>
      <c r="M6295"/>
    </row>
    <row r="6296" spans="2:13" x14ac:dyDescent="0.35">
      <c r="B6296" s="6" t="s">
        <v>15567</v>
      </c>
      <c r="C6296" s="8">
        <v>0</v>
      </c>
      <c r="L6296"/>
      <c r="M6296"/>
    </row>
    <row r="6297" spans="2:13" x14ac:dyDescent="0.35">
      <c r="B6297" s="6" t="s">
        <v>12925</v>
      </c>
      <c r="C6297" s="8">
        <v>0</v>
      </c>
      <c r="L6297"/>
      <c r="M6297"/>
    </row>
    <row r="6298" spans="2:13" x14ac:dyDescent="0.35">
      <c r="B6298" s="6" t="s">
        <v>15569</v>
      </c>
      <c r="C6298" s="8">
        <v>0</v>
      </c>
      <c r="L6298"/>
      <c r="M6298"/>
    </row>
    <row r="6299" spans="2:13" x14ac:dyDescent="0.35">
      <c r="B6299" s="6" t="s">
        <v>12926</v>
      </c>
      <c r="C6299" s="8">
        <v>0</v>
      </c>
      <c r="L6299"/>
      <c r="M6299"/>
    </row>
    <row r="6300" spans="2:13" x14ac:dyDescent="0.35">
      <c r="B6300" s="6" t="s">
        <v>15571</v>
      </c>
      <c r="C6300" s="8">
        <v>0</v>
      </c>
      <c r="L6300"/>
      <c r="M6300"/>
    </row>
    <row r="6301" spans="2:13" x14ac:dyDescent="0.35">
      <c r="B6301" s="6" t="s">
        <v>12927</v>
      </c>
      <c r="C6301" s="8">
        <v>0</v>
      </c>
      <c r="L6301"/>
      <c r="M6301"/>
    </row>
    <row r="6302" spans="2:13" x14ac:dyDescent="0.35">
      <c r="B6302" s="6" t="s">
        <v>15573</v>
      </c>
      <c r="C6302" s="8">
        <v>0</v>
      </c>
      <c r="L6302"/>
      <c r="M6302"/>
    </row>
    <row r="6303" spans="2:13" x14ac:dyDescent="0.35">
      <c r="B6303" s="6" t="s">
        <v>12928</v>
      </c>
      <c r="C6303" s="8">
        <v>0</v>
      </c>
      <c r="L6303"/>
      <c r="M6303"/>
    </row>
    <row r="6304" spans="2:13" x14ac:dyDescent="0.35">
      <c r="B6304" s="6" t="s">
        <v>15575</v>
      </c>
      <c r="C6304" s="8">
        <v>0</v>
      </c>
      <c r="L6304"/>
      <c r="M6304"/>
    </row>
    <row r="6305" spans="2:13" x14ac:dyDescent="0.35">
      <c r="B6305" s="6" t="s">
        <v>12929</v>
      </c>
      <c r="C6305" s="8">
        <v>0</v>
      </c>
      <c r="L6305"/>
      <c r="M6305"/>
    </row>
    <row r="6306" spans="2:13" x14ac:dyDescent="0.35">
      <c r="B6306" s="6" t="s">
        <v>15577</v>
      </c>
      <c r="C6306" s="8">
        <v>0</v>
      </c>
      <c r="L6306"/>
      <c r="M6306"/>
    </row>
    <row r="6307" spans="2:13" x14ac:dyDescent="0.35">
      <c r="B6307" s="6" t="s">
        <v>12930</v>
      </c>
      <c r="C6307" s="8">
        <v>0</v>
      </c>
      <c r="L6307"/>
      <c r="M6307"/>
    </row>
    <row r="6308" spans="2:13" x14ac:dyDescent="0.35">
      <c r="B6308" s="6" t="s">
        <v>15579</v>
      </c>
      <c r="C6308" s="8">
        <v>0</v>
      </c>
      <c r="L6308"/>
      <c r="M6308"/>
    </row>
    <row r="6309" spans="2:13" x14ac:dyDescent="0.35">
      <c r="B6309" s="6" t="s">
        <v>12931</v>
      </c>
      <c r="C6309" s="8">
        <v>0</v>
      </c>
      <c r="L6309"/>
      <c r="M6309"/>
    </row>
    <row r="6310" spans="2:13" x14ac:dyDescent="0.35">
      <c r="B6310" s="6" t="s">
        <v>15581</v>
      </c>
      <c r="C6310" s="8">
        <v>0</v>
      </c>
      <c r="L6310"/>
      <c r="M6310"/>
    </row>
    <row r="6311" spans="2:13" x14ac:dyDescent="0.35">
      <c r="B6311" s="6" t="s">
        <v>12932</v>
      </c>
      <c r="C6311" s="8">
        <v>0</v>
      </c>
      <c r="L6311"/>
      <c r="M6311"/>
    </row>
    <row r="6312" spans="2:13" x14ac:dyDescent="0.35">
      <c r="B6312" s="6" t="s">
        <v>15583</v>
      </c>
      <c r="C6312" s="8">
        <v>0</v>
      </c>
      <c r="L6312"/>
      <c r="M6312"/>
    </row>
    <row r="6313" spans="2:13" x14ac:dyDescent="0.35">
      <c r="B6313" s="6" t="s">
        <v>12933</v>
      </c>
      <c r="C6313" s="8">
        <v>0</v>
      </c>
      <c r="L6313"/>
      <c r="M6313"/>
    </row>
    <row r="6314" spans="2:13" x14ac:dyDescent="0.35">
      <c r="B6314" s="6" t="s">
        <v>15585</v>
      </c>
      <c r="C6314" s="8">
        <v>0</v>
      </c>
      <c r="L6314"/>
      <c r="M6314"/>
    </row>
    <row r="6315" spans="2:13" x14ac:dyDescent="0.35">
      <c r="B6315" s="6" t="s">
        <v>12934</v>
      </c>
      <c r="C6315" s="8">
        <v>0</v>
      </c>
      <c r="L6315"/>
      <c r="M6315"/>
    </row>
    <row r="6316" spans="2:13" x14ac:dyDescent="0.35">
      <c r="B6316" s="6" t="s">
        <v>15587</v>
      </c>
      <c r="C6316" s="8">
        <v>0</v>
      </c>
      <c r="L6316"/>
      <c r="M6316"/>
    </row>
    <row r="6317" spans="2:13" x14ac:dyDescent="0.35">
      <c r="B6317" s="6" t="s">
        <v>12935</v>
      </c>
      <c r="C6317" s="8">
        <v>0</v>
      </c>
      <c r="L6317"/>
      <c r="M6317"/>
    </row>
    <row r="6318" spans="2:13" x14ac:dyDescent="0.35">
      <c r="B6318" s="6" t="s">
        <v>15589</v>
      </c>
      <c r="C6318" s="8">
        <v>0</v>
      </c>
      <c r="L6318"/>
      <c r="M6318"/>
    </row>
    <row r="6319" spans="2:13" x14ac:dyDescent="0.35">
      <c r="B6319" s="6" t="s">
        <v>12936</v>
      </c>
      <c r="C6319" s="8">
        <v>0</v>
      </c>
      <c r="L6319"/>
      <c r="M6319"/>
    </row>
    <row r="6320" spans="2:13" x14ac:dyDescent="0.35">
      <c r="B6320" s="6" t="s">
        <v>15591</v>
      </c>
      <c r="C6320" s="8">
        <v>0</v>
      </c>
      <c r="L6320"/>
      <c r="M6320"/>
    </row>
    <row r="6321" spans="2:13" x14ac:dyDescent="0.35">
      <c r="B6321" s="6" t="s">
        <v>12937</v>
      </c>
      <c r="C6321" s="8">
        <v>0</v>
      </c>
      <c r="L6321"/>
      <c r="M6321"/>
    </row>
    <row r="6322" spans="2:13" x14ac:dyDescent="0.35">
      <c r="B6322" s="6" t="s">
        <v>15593</v>
      </c>
      <c r="C6322" s="8">
        <v>0</v>
      </c>
      <c r="L6322"/>
      <c r="M6322"/>
    </row>
    <row r="6323" spans="2:13" x14ac:dyDescent="0.35">
      <c r="B6323" s="6" t="s">
        <v>12938</v>
      </c>
      <c r="C6323" s="8">
        <v>0</v>
      </c>
      <c r="L6323"/>
      <c r="M6323"/>
    </row>
    <row r="6324" spans="2:13" x14ac:dyDescent="0.35">
      <c r="B6324" s="6" t="s">
        <v>15595</v>
      </c>
      <c r="C6324" s="8">
        <v>0</v>
      </c>
      <c r="L6324"/>
      <c r="M6324"/>
    </row>
    <row r="6325" spans="2:13" x14ac:dyDescent="0.35">
      <c r="B6325" s="6" t="s">
        <v>12939</v>
      </c>
      <c r="C6325" s="8">
        <v>0</v>
      </c>
      <c r="L6325"/>
      <c r="M6325"/>
    </row>
    <row r="6326" spans="2:13" x14ac:dyDescent="0.35">
      <c r="B6326" s="6" t="s">
        <v>15597</v>
      </c>
      <c r="C6326" s="8">
        <v>0</v>
      </c>
      <c r="L6326"/>
      <c r="M6326"/>
    </row>
    <row r="6327" spans="2:13" x14ac:dyDescent="0.35">
      <c r="B6327" s="6" t="s">
        <v>12940</v>
      </c>
      <c r="C6327" s="8">
        <v>0</v>
      </c>
      <c r="L6327"/>
      <c r="M6327"/>
    </row>
    <row r="6328" spans="2:13" x14ac:dyDescent="0.35">
      <c r="B6328" s="6" t="s">
        <v>15599</v>
      </c>
      <c r="C6328" s="8">
        <v>0</v>
      </c>
      <c r="L6328"/>
      <c r="M6328"/>
    </row>
    <row r="6329" spans="2:13" x14ac:dyDescent="0.35">
      <c r="B6329" s="6" t="s">
        <v>12941</v>
      </c>
      <c r="C6329" s="8">
        <v>0</v>
      </c>
      <c r="L6329"/>
      <c r="M6329"/>
    </row>
    <row r="6330" spans="2:13" x14ac:dyDescent="0.35">
      <c r="B6330" s="6" t="s">
        <v>15601</v>
      </c>
      <c r="C6330" s="8">
        <v>0</v>
      </c>
      <c r="L6330"/>
      <c r="M6330"/>
    </row>
    <row r="6331" spans="2:13" x14ac:dyDescent="0.35">
      <c r="B6331" s="6" t="s">
        <v>12942</v>
      </c>
      <c r="C6331" s="8">
        <v>0</v>
      </c>
      <c r="L6331"/>
      <c r="M6331"/>
    </row>
    <row r="6332" spans="2:13" x14ac:dyDescent="0.35">
      <c r="B6332" s="6" t="s">
        <v>15603</v>
      </c>
      <c r="C6332" s="8">
        <v>0</v>
      </c>
      <c r="L6332"/>
      <c r="M6332"/>
    </row>
    <row r="6333" spans="2:13" x14ac:dyDescent="0.35">
      <c r="B6333" s="6" t="s">
        <v>12943</v>
      </c>
      <c r="C6333" s="8">
        <v>0</v>
      </c>
      <c r="L6333"/>
      <c r="M6333"/>
    </row>
    <row r="6334" spans="2:13" x14ac:dyDescent="0.35">
      <c r="B6334" s="6" t="s">
        <v>15605</v>
      </c>
      <c r="C6334" s="8">
        <v>0</v>
      </c>
      <c r="L6334"/>
      <c r="M6334"/>
    </row>
    <row r="6335" spans="2:13" x14ac:dyDescent="0.35">
      <c r="B6335" s="6" t="s">
        <v>12944</v>
      </c>
      <c r="C6335" s="8">
        <v>0</v>
      </c>
      <c r="L6335"/>
      <c r="M6335"/>
    </row>
    <row r="6336" spans="2:13" x14ac:dyDescent="0.35">
      <c r="B6336" s="6" t="s">
        <v>15607</v>
      </c>
      <c r="C6336" s="8">
        <v>0</v>
      </c>
      <c r="L6336"/>
      <c r="M6336"/>
    </row>
    <row r="6337" spans="2:13" x14ac:dyDescent="0.35">
      <c r="B6337" s="6" t="s">
        <v>12945</v>
      </c>
      <c r="C6337" s="8">
        <v>0</v>
      </c>
      <c r="L6337"/>
      <c r="M6337"/>
    </row>
    <row r="6338" spans="2:13" x14ac:dyDescent="0.35">
      <c r="B6338" s="6" t="s">
        <v>15609</v>
      </c>
      <c r="C6338" s="8">
        <v>0</v>
      </c>
      <c r="L6338"/>
      <c r="M6338"/>
    </row>
    <row r="6339" spans="2:13" x14ac:dyDescent="0.35">
      <c r="B6339" s="6" t="s">
        <v>12946</v>
      </c>
      <c r="C6339" s="8">
        <v>0</v>
      </c>
      <c r="L6339"/>
      <c r="M6339"/>
    </row>
    <row r="6340" spans="2:13" x14ac:dyDescent="0.35">
      <c r="B6340" s="6" t="s">
        <v>15611</v>
      </c>
      <c r="C6340" s="8">
        <v>0</v>
      </c>
      <c r="L6340"/>
      <c r="M6340"/>
    </row>
    <row r="6341" spans="2:13" x14ac:dyDescent="0.35">
      <c r="B6341" s="6" t="s">
        <v>12947</v>
      </c>
      <c r="C6341" s="8">
        <v>0</v>
      </c>
      <c r="L6341"/>
      <c r="M6341"/>
    </row>
    <row r="6342" spans="2:13" x14ac:dyDescent="0.35">
      <c r="B6342" s="6" t="s">
        <v>15613</v>
      </c>
      <c r="C6342" s="8">
        <v>0</v>
      </c>
      <c r="L6342"/>
      <c r="M6342"/>
    </row>
    <row r="6343" spans="2:13" x14ac:dyDescent="0.35">
      <c r="B6343" s="6" t="s">
        <v>12948</v>
      </c>
      <c r="C6343" s="8">
        <v>0</v>
      </c>
      <c r="L6343"/>
      <c r="M6343"/>
    </row>
    <row r="6344" spans="2:13" x14ac:dyDescent="0.35">
      <c r="B6344" s="6" t="s">
        <v>15615</v>
      </c>
      <c r="C6344" s="8">
        <v>0</v>
      </c>
      <c r="L6344"/>
      <c r="M6344"/>
    </row>
    <row r="6345" spans="2:13" x14ac:dyDescent="0.35">
      <c r="B6345" s="6" t="s">
        <v>12949</v>
      </c>
      <c r="C6345" s="8">
        <v>0</v>
      </c>
      <c r="L6345"/>
      <c r="M6345"/>
    </row>
    <row r="6346" spans="2:13" x14ac:dyDescent="0.35">
      <c r="B6346" s="6" t="s">
        <v>15617</v>
      </c>
      <c r="C6346" s="8">
        <v>0</v>
      </c>
      <c r="L6346"/>
      <c r="M6346"/>
    </row>
    <row r="6347" spans="2:13" x14ac:dyDescent="0.35">
      <c r="B6347" s="6" t="s">
        <v>12950</v>
      </c>
      <c r="C6347" s="8">
        <v>0</v>
      </c>
      <c r="L6347"/>
      <c r="M6347"/>
    </row>
    <row r="6348" spans="2:13" x14ac:dyDescent="0.35">
      <c r="B6348" s="6" t="s">
        <v>15619</v>
      </c>
      <c r="C6348" s="8">
        <v>0</v>
      </c>
      <c r="L6348"/>
      <c r="M6348"/>
    </row>
    <row r="6349" spans="2:13" x14ac:dyDescent="0.35">
      <c r="B6349" s="6" t="s">
        <v>12951</v>
      </c>
      <c r="C6349" s="8">
        <v>0</v>
      </c>
      <c r="L6349"/>
      <c r="M6349"/>
    </row>
    <row r="6350" spans="2:13" x14ac:dyDescent="0.35">
      <c r="B6350" s="6" t="s">
        <v>15621</v>
      </c>
      <c r="C6350" s="8">
        <v>0</v>
      </c>
      <c r="L6350"/>
      <c r="M6350"/>
    </row>
    <row r="6351" spans="2:13" x14ac:dyDescent="0.35">
      <c r="B6351" s="6" t="s">
        <v>12952</v>
      </c>
      <c r="C6351" s="8">
        <v>0</v>
      </c>
      <c r="L6351"/>
      <c r="M6351"/>
    </row>
    <row r="6352" spans="2:13" x14ac:dyDescent="0.35">
      <c r="B6352" s="6" t="s">
        <v>15623</v>
      </c>
      <c r="C6352" s="8">
        <v>0</v>
      </c>
      <c r="L6352"/>
      <c r="M6352"/>
    </row>
    <row r="6353" spans="2:13" x14ac:dyDescent="0.35">
      <c r="B6353" s="6" t="s">
        <v>12953</v>
      </c>
      <c r="C6353" s="8">
        <v>0</v>
      </c>
      <c r="L6353"/>
      <c r="M6353"/>
    </row>
    <row r="6354" spans="2:13" x14ac:dyDescent="0.35">
      <c r="B6354" s="6" t="s">
        <v>15625</v>
      </c>
      <c r="C6354" s="8">
        <v>0</v>
      </c>
      <c r="L6354"/>
      <c r="M6354"/>
    </row>
    <row r="6355" spans="2:13" x14ac:dyDescent="0.35">
      <c r="B6355" s="6" t="s">
        <v>12954</v>
      </c>
      <c r="C6355" s="8">
        <v>0</v>
      </c>
      <c r="L6355"/>
      <c r="M6355"/>
    </row>
    <row r="6356" spans="2:13" x14ac:dyDescent="0.35">
      <c r="B6356" s="6" t="s">
        <v>15627</v>
      </c>
      <c r="C6356" s="8">
        <v>0</v>
      </c>
      <c r="L6356"/>
      <c r="M6356"/>
    </row>
    <row r="6357" spans="2:13" x14ac:dyDescent="0.35">
      <c r="B6357" s="6" t="s">
        <v>12955</v>
      </c>
      <c r="C6357" s="8">
        <v>0</v>
      </c>
      <c r="L6357"/>
      <c r="M6357"/>
    </row>
    <row r="6358" spans="2:13" x14ac:dyDescent="0.35">
      <c r="B6358" s="6" t="s">
        <v>15629</v>
      </c>
      <c r="C6358" s="8">
        <v>0</v>
      </c>
      <c r="L6358"/>
      <c r="M6358"/>
    </row>
    <row r="6359" spans="2:13" x14ac:dyDescent="0.35">
      <c r="B6359" s="6" t="s">
        <v>12956</v>
      </c>
      <c r="C6359" s="8">
        <v>0</v>
      </c>
      <c r="L6359"/>
      <c r="M6359"/>
    </row>
    <row r="6360" spans="2:13" x14ac:dyDescent="0.35">
      <c r="B6360" s="6" t="s">
        <v>15631</v>
      </c>
      <c r="C6360" s="8">
        <v>0</v>
      </c>
      <c r="L6360"/>
      <c r="M6360"/>
    </row>
    <row r="6361" spans="2:13" x14ac:dyDescent="0.35">
      <c r="B6361" s="6" t="s">
        <v>12957</v>
      </c>
      <c r="C6361" s="8">
        <v>0</v>
      </c>
      <c r="L6361"/>
      <c r="M6361"/>
    </row>
    <row r="6362" spans="2:13" x14ac:dyDescent="0.35">
      <c r="B6362" s="6" t="s">
        <v>9896</v>
      </c>
      <c r="C6362" s="8">
        <v>0</v>
      </c>
      <c r="L6362"/>
      <c r="M6362"/>
    </row>
    <row r="6363" spans="2:13" x14ac:dyDescent="0.35">
      <c r="B6363" s="6" t="s">
        <v>12958</v>
      </c>
      <c r="C6363" s="8">
        <v>0</v>
      </c>
      <c r="L6363"/>
      <c r="M6363"/>
    </row>
    <row r="6364" spans="2:13" x14ac:dyDescent="0.35">
      <c r="B6364" s="6" t="s">
        <v>15635</v>
      </c>
      <c r="C6364" s="8">
        <v>0</v>
      </c>
      <c r="L6364"/>
      <c r="M6364"/>
    </row>
    <row r="6365" spans="2:13" x14ac:dyDescent="0.35">
      <c r="B6365" s="6" t="s">
        <v>12959</v>
      </c>
      <c r="C6365" s="8">
        <v>0</v>
      </c>
      <c r="L6365"/>
      <c r="M6365"/>
    </row>
    <row r="6366" spans="2:13" x14ac:dyDescent="0.35">
      <c r="B6366" s="6" t="s">
        <v>15637</v>
      </c>
      <c r="C6366" s="8">
        <v>0</v>
      </c>
      <c r="L6366"/>
      <c r="M6366"/>
    </row>
    <row r="6367" spans="2:13" x14ac:dyDescent="0.35">
      <c r="B6367" s="6" t="s">
        <v>12960</v>
      </c>
      <c r="C6367" s="8">
        <v>0</v>
      </c>
      <c r="L6367"/>
      <c r="M6367"/>
    </row>
    <row r="6368" spans="2:13" x14ac:dyDescent="0.35">
      <c r="B6368" s="6" t="s">
        <v>15639</v>
      </c>
      <c r="C6368" s="8">
        <v>0</v>
      </c>
      <c r="L6368"/>
      <c r="M6368"/>
    </row>
    <row r="6369" spans="2:13" x14ac:dyDescent="0.35">
      <c r="B6369" s="6" t="s">
        <v>12961</v>
      </c>
      <c r="C6369" s="8">
        <v>0</v>
      </c>
      <c r="L6369"/>
      <c r="M6369"/>
    </row>
    <row r="6370" spans="2:13" x14ac:dyDescent="0.35">
      <c r="B6370" s="6" t="s">
        <v>15641</v>
      </c>
      <c r="C6370" s="8">
        <v>0</v>
      </c>
      <c r="L6370"/>
      <c r="M6370"/>
    </row>
    <row r="6371" spans="2:13" x14ac:dyDescent="0.35">
      <c r="B6371" s="6" t="s">
        <v>12962</v>
      </c>
      <c r="C6371" s="8">
        <v>0</v>
      </c>
      <c r="L6371"/>
      <c r="M6371"/>
    </row>
    <row r="6372" spans="2:13" x14ac:dyDescent="0.35">
      <c r="B6372" s="6" t="s">
        <v>15643</v>
      </c>
      <c r="C6372" s="8">
        <v>0</v>
      </c>
      <c r="L6372"/>
      <c r="M6372"/>
    </row>
    <row r="6373" spans="2:13" x14ac:dyDescent="0.35">
      <c r="B6373" s="6" t="s">
        <v>12963</v>
      </c>
      <c r="C6373" s="8">
        <v>0</v>
      </c>
      <c r="L6373"/>
      <c r="M6373"/>
    </row>
    <row r="6374" spans="2:13" x14ac:dyDescent="0.35">
      <c r="B6374" s="6" t="s">
        <v>15645</v>
      </c>
      <c r="C6374" s="8">
        <v>0</v>
      </c>
      <c r="L6374"/>
      <c r="M6374"/>
    </row>
    <row r="6375" spans="2:13" x14ac:dyDescent="0.35">
      <c r="B6375" s="6" t="s">
        <v>12964</v>
      </c>
      <c r="C6375" s="8">
        <v>0</v>
      </c>
      <c r="L6375"/>
      <c r="M6375"/>
    </row>
    <row r="6376" spans="2:13" x14ac:dyDescent="0.35">
      <c r="B6376" s="6" t="s">
        <v>10278</v>
      </c>
      <c r="C6376" s="8">
        <v>0</v>
      </c>
      <c r="L6376"/>
      <c r="M6376"/>
    </row>
    <row r="6377" spans="2:13" x14ac:dyDescent="0.35">
      <c r="B6377" s="6" t="s">
        <v>12965</v>
      </c>
      <c r="C6377" s="8">
        <v>0</v>
      </c>
      <c r="L6377"/>
      <c r="M6377"/>
    </row>
    <row r="6378" spans="2:13" x14ac:dyDescent="0.35">
      <c r="B6378" s="6" t="s">
        <v>15649</v>
      </c>
      <c r="C6378" s="8">
        <v>0</v>
      </c>
      <c r="L6378"/>
      <c r="M6378"/>
    </row>
    <row r="6379" spans="2:13" x14ac:dyDescent="0.35">
      <c r="B6379" s="6" t="s">
        <v>12966</v>
      </c>
      <c r="C6379" s="8">
        <v>0</v>
      </c>
      <c r="L6379"/>
      <c r="M6379"/>
    </row>
    <row r="6380" spans="2:13" x14ac:dyDescent="0.35">
      <c r="B6380" s="6" t="s">
        <v>15651</v>
      </c>
      <c r="C6380" s="8">
        <v>0</v>
      </c>
      <c r="L6380"/>
      <c r="M6380"/>
    </row>
    <row r="6381" spans="2:13" x14ac:dyDescent="0.35">
      <c r="B6381" s="6" t="s">
        <v>12967</v>
      </c>
      <c r="C6381" s="8">
        <v>0</v>
      </c>
      <c r="L6381"/>
      <c r="M6381"/>
    </row>
    <row r="6382" spans="2:13" x14ac:dyDescent="0.35">
      <c r="B6382" s="6" t="s">
        <v>10261</v>
      </c>
      <c r="C6382" s="8">
        <v>0</v>
      </c>
      <c r="L6382"/>
      <c r="M6382"/>
    </row>
    <row r="6383" spans="2:13" x14ac:dyDescent="0.35">
      <c r="B6383" s="6" t="s">
        <v>12968</v>
      </c>
      <c r="C6383" s="8">
        <v>0</v>
      </c>
      <c r="L6383"/>
      <c r="M6383"/>
    </row>
    <row r="6384" spans="2:13" x14ac:dyDescent="0.35">
      <c r="B6384" s="6" t="s">
        <v>15655</v>
      </c>
      <c r="C6384" s="8">
        <v>0</v>
      </c>
      <c r="L6384"/>
      <c r="M6384"/>
    </row>
    <row r="6385" spans="2:13" x14ac:dyDescent="0.35">
      <c r="B6385" s="6" t="s">
        <v>12969</v>
      </c>
      <c r="C6385" s="8">
        <v>0</v>
      </c>
      <c r="L6385"/>
      <c r="M6385"/>
    </row>
    <row r="6386" spans="2:13" x14ac:dyDescent="0.35">
      <c r="B6386" s="6" t="s">
        <v>15657</v>
      </c>
      <c r="C6386" s="8">
        <v>0</v>
      </c>
      <c r="L6386"/>
      <c r="M6386"/>
    </row>
    <row r="6387" spans="2:13" x14ac:dyDescent="0.35">
      <c r="B6387" s="6" t="s">
        <v>12970</v>
      </c>
      <c r="C6387" s="8">
        <v>0</v>
      </c>
      <c r="L6387"/>
      <c r="M6387"/>
    </row>
    <row r="6388" spans="2:13" x14ac:dyDescent="0.35">
      <c r="B6388" s="6" t="s">
        <v>15659</v>
      </c>
      <c r="C6388" s="8">
        <v>0</v>
      </c>
      <c r="L6388"/>
      <c r="M6388"/>
    </row>
    <row r="6389" spans="2:13" x14ac:dyDescent="0.35">
      <c r="B6389" s="6" t="s">
        <v>12971</v>
      </c>
      <c r="C6389" s="8">
        <v>0</v>
      </c>
      <c r="L6389"/>
      <c r="M6389"/>
    </row>
    <row r="6390" spans="2:13" x14ac:dyDescent="0.35">
      <c r="B6390" s="6" t="s">
        <v>15661</v>
      </c>
      <c r="C6390" s="8">
        <v>0</v>
      </c>
      <c r="L6390"/>
      <c r="M6390"/>
    </row>
    <row r="6391" spans="2:13" x14ac:dyDescent="0.35">
      <c r="B6391" s="6" t="s">
        <v>12972</v>
      </c>
      <c r="C6391" s="8">
        <v>0</v>
      </c>
      <c r="L6391"/>
      <c r="M6391"/>
    </row>
    <row r="6392" spans="2:13" x14ac:dyDescent="0.35">
      <c r="B6392" s="6" t="s">
        <v>15663</v>
      </c>
      <c r="C6392" s="8">
        <v>0</v>
      </c>
      <c r="L6392"/>
      <c r="M6392"/>
    </row>
    <row r="6393" spans="2:13" x14ac:dyDescent="0.35">
      <c r="B6393" s="6" t="s">
        <v>12973</v>
      </c>
      <c r="C6393" s="8">
        <v>0</v>
      </c>
      <c r="L6393"/>
      <c r="M6393"/>
    </row>
    <row r="6394" spans="2:13" x14ac:dyDescent="0.35">
      <c r="B6394" s="6" t="s">
        <v>15665</v>
      </c>
      <c r="C6394" s="8">
        <v>0</v>
      </c>
      <c r="L6394"/>
      <c r="M6394"/>
    </row>
    <row r="6395" spans="2:13" x14ac:dyDescent="0.35">
      <c r="B6395" s="6" t="s">
        <v>12974</v>
      </c>
      <c r="C6395" s="8">
        <v>0</v>
      </c>
      <c r="L6395"/>
      <c r="M6395"/>
    </row>
    <row r="6396" spans="2:13" x14ac:dyDescent="0.35">
      <c r="B6396" s="6" t="s">
        <v>15667</v>
      </c>
      <c r="C6396" s="8">
        <v>0</v>
      </c>
      <c r="L6396"/>
      <c r="M6396"/>
    </row>
    <row r="6397" spans="2:13" x14ac:dyDescent="0.35">
      <c r="B6397" s="6" t="s">
        <v>12975</v>
      </c>
      <c r="C6397" s="8">
        <v>0</v>
      </c>
      <c r="L6397"/>
      <c r="M6397"/>
    </row>
    <row r="6398" spans="2:13" x14ac:dyDescent="0.35">
      <c r="B6398" s="6" t="s">
        <v>15669</v>
      </c>
      <c r="C6398" s="8">
        <v>0</v>
      </c>
      <c r="L6398"/>
      <c r="M6398"/>
    </row>
    <row r="6399" spans="2:13" x14ac:dyDescent="0.35">
      <c r="B6399" s="6" t="s">
        <v>12976</v>
      </c>
      <c r="C6399" s="8">
        <v>0</v>
      </c>
      <c r="L6399"/>
      <c r="M6399"/>
    </row>
    <row r="6400" spans="2:13" x14ac:dyDescent="0.35">
      <c r="B6400" s="6" t="s">
        <v>15671</v>
      </c>
      <c r="C6400" s="8">
        <v>0</v>
      </c>
      <c r="L6400"/>
      <c r="M6400"/>
    </row>
    <row r="6401" spans="2:13" x14ac:dyDescent="0.35">
      <c r="B6401" s="6" t="s">
        <v>12977</v>
      </c>
      <c r="C6401" s="8">
        <v>0</v>
      </c>
      <c r="L6401"/>
      <c r="M6401"/>
    </row>
    <row r="6402" spans="2:13" x14ac:dyDescent="0.35">
      <c r="B6402" s="6" t="s">
        <v>15673</v>
      </c>
      <c r="C6402" s="8">
        <v>0</v>
      </c>
      <c r="L6402"/>
      <c r="M6402"/>
    </row>
    <row r="6403" spans="2:13" x14ac:dyDescent="0.35">
      <c r="B6403" s="6" t="s">
        <v>12978</v>
      </c>
      <c r="C6403" s="8">
        <v>0</v>
      </c>
      <c r="L6403"/>
      <c r="M6403"/>
    </row>
    <row r="6404" spans="2:13" x14ac:dyDescent="0.35">
      <c r="B6404" s="6" t="s">
        <v>15675</v>
      </c>
      <c r="C6404" s="8">
        <v>0</v>
      </c>
      <c r="L6404"/>
      <c r="M6404"/>
    </row>
    <row r="6405" spans="2:13" x14ac:dyDescent="0.35">
      <c r="B6405" s="6" t="s">
        <v>12979</v>
      </c>
      <c r="C6405" s="8">
        <v>0</v>
      </c>
      <c r="L6405"/>
      <c r="M6405"/>
    </row>
    <row r="6406" spans="2:13" x14ac:dyDescent="0.35">
      <c r="B6406" s="6" t="s">
        <v>15677</v>
      </c>
      <c r="C6406" s="8">
        <v>0</v>
      </c>
      <c r="L6406"/>
      <c r="M6406"/>
    </row>
    <row r="6407" spans="2:13" x14ac:dyDescent="0.35">
      <c r="B6407" s="6" t="s">
        <v>12980</v>
      </c>
      <c r="C6407" s="8">
        <v>0</v>
      </c>
      <c r="L6407"/>
      <c r="M6407"/>
    </row>
    <row r="6408" spans="2:13" x14ac:dyDescent="0.35">
      <c r="B6408" s="6" t="s">
        <v>15679</v>
      </c>
      <c r="C6408" s="8">
        <v>0</v>
      </c>
      <c r="L6408"/>
      <c r="M6408"/>
    </row>
    <row r="6409" spans="2:13" x14ac:dyDescent="0.35">
      <c r="B6409" s="6" t="s">
        <v>12981</v>
      </c>
      <c r="C6409" s="8">
        <v>0</v>
      </c>
      <c r="L6409"/>
      <c r="M6409"/>
    </row>
    <row r="6410" spans="2:13" x14ac:dyDescent="0.35">
      <c r="B6410" s="6" t="s">
        <v>15681</v>
      </c>
      <c r="C6410" s="8">
        <v>0</v>
      </c>
      <c r="L6410"/>
      <c r="M6410"/>
    </row>
    <row r="6411" spans="2:13" x14ac:dyDescent="0.35">
      <c r="B6411" s="6" t="s">
        <v>12982</v>
      </c>
      <c r="C6411" s="8">
        <v>0</v>
      </c>
      <c r="L6411"/>
      <c r="M6411"/>
    </row>
    <row r="6412" spans="2:13" x14ac:dyDescent="0.35">
      <c r="B6412" s="6" t="s">
        <v>15683</v>
      </c>
      <c r="C6412" s="8">
        <v>0</v>
      </c>
      <c r="L6412"/>
      <c r="M6412"/>
    </row>
    <row r="6413" spans="2:13" x14ac:dyDescent="0.35">
      <c r="B6413" s="6" t="s">
        <v>12983</v>
      </c>
      <c r="C6413" s="8">
        <v>0</v>
      </c>
      <c r="L6413"/>
      <c r="M6413"/>
    </row>
    <row r="6414" spans="2:13" x14ac:dyDescent="0.35">
      <c r="B6414" s="6" t="s">
        <v>15685</v>
      </c>
      <c r="C6414" s="8">
        <v>0</v>
      </c>
      <c r="L6414"/>
      <c r="M6414"/>
    </row>
    <row r="6415" spans="2:13" x14ac:dyDescent="0.35">
      <c r="B6415" s="6" t="s">
        <v>12984</v>
      </c>
      <c r="C6415" s="8">
        <v>0</v>
      </c>
      <c r="L6415"/>
      <c r="M6415"/>
    </row>
    <row r="6416" spans="2:13" x14ac:dyDescent="0.35">
      <c r="B6416" s="6" t="s">
        <v>15687</v>
      </c>
      <c r="C6416" s="8">
        <v>0</v>
      </c>
      <c r="L6416"/>
      <c r="M6416"/>
    </row>
    <row r="6417" spans="2:13" x14ac:dyDescent="0.35">
      <c r="B6417" s="6" t="s">
        <v>12985</v>
      </c>
      <c r="C6417" s="8">
        <v>0</v>
      </c>
      <c r="L6417"/>
      <c r="M6417"/>
    </row>
    <row r="6418" spans="2:13" x14ac:dyDescent="0.35">
      <c r="B6418" s="6" t="s">
        <v>15689</v>
      </c>
      <c r="C6418" s="8">
        <v>0</v>
      </c>
      <c r="L6418"/>
      <c r="M6418"/>
    </row>
    <row r="6419" spans="2:13" x14ac:dyDescent="0.35">
      <c r="B6419" s="6" t="s">
        <v>12986</v>
      </c>
      <c r="C6419" s="8">
        <v>0</v>
      </c>
      <c r="L6419"/>
      <c r="M6419"/>
    </row>
    <row r="6420" spans="2:13" x14ac:dyDescent="0.35">
      <c r="B6420" s="6" t="s">
        <v>10112</v>
      </c>
      <c r="C6420" s="8">
        <v>0</v>
      </c>
      <c r="L6420"/>
      <c r="M6420"/>
    </row>
    <row r="6421" spans="2:13" x14ac:dyDescent="0.35">
      <c r="B6421" s="6" t="s">
        <v>12987</v>
      </c>
      <c r="C6421" s="8">
        <v>0</v>
      </c>
      <c r="L6421"/>
      <c r="M6421"/>
    </row>
    <row r="6422" spans="2:13" x14ac:dyDescent="0.35">
      <c r="B6422" s="6" t="s">
        <v>15693</v>
      </c>
      <c r="C6422" s="8">
        <v>0</v>
      </c>
      <c r="L6422"/>
      <c r="M6422"/>
    </row>
    <row r="6423" spans="2:13" x14ac:dyDescent="0.35">
      <c r="B6423" s="6" t="s">
        <v>10048</v>
      </c>
      <c r="C6423" s="8">
        <v>0</v>
      </c>
      <c r="L6423"/>
      <c r="M6423"/>
    </row>
    <row r="6424" spans="2:13" x14ac:dyDescent="0.35">
      <c r="B6424" s="6" t="s">
        <v>10262</v>
      </c>
      <c r="C6424" s="8">
        <v>0</v>
      </c>
      <c r="L6424"/>
      <c r="M6424"/>
    </row>
    <row r="6425" spans="2:13" x14ac:dyDescent="0.35">
      <c r="B6425" s="6" t="s">
        <v>12989</v>
      </c>
      <c r="C6425" s="8">
        <v>0</v>
      </c>
      <c r="L6425"/>
      <c r="M6425"/>
    </row>
    <row r="6426" spans="2:13" x14ac:dyDescent="0.35">
      <c r="B6426" s="6" t="s">
        <v>15697</v>
      </c>
      <c r="C6426" s="8">
        <v>0</v>
      </c>
      <c r="L6426"/>
      <c r="M6426"/>
    </row>
    <row r="6427" spans="2:13" x14ac:dyDescent="0.35">
      <c r="B6427" s="6" t="s">
        <v>12990</v>
      </c>
      <c r="C6427" s="8">
        <v>0</v>
      </c>
      <c r="L6427"/>
      <c r="M6427"/>
    </row>
    <row r="6428" spans="2:13" x14ac:dyDescent="0.35">
      <c r="B6428" s="6" t="s">
        <v>15699</v>
      </c>
      <c r="C6428" s="8">
        <v>0</v>
      </c>
      <c r="L6428"/>
      <c r="M6428"/>
    </row>
    <row r="6429" spans="2:13" x14ac:dyDescent="0.35">
      <c r="B6429" s="6" t="s">
        <v>12991</v>
      </c>
      <c r="C6429" s="8">
        <v>0</v>
      </c>
      <c r="L6429"/>
      <c r="M6429"/>
    </row>
    <row r="6430" spans="2:13" x14ac:dyDescent="0.35">
      <c r="B6430" s="6" t="s">
        <v>15701</v>
      </c>
      <c r="C6430" s="8">
        <v>0</v>
      </c>
      <c r="L6430"/>
      <c r="M6430"/>
    </row>
    <row r="6431" spans="2:13" x14ac:dyDescent="0.35">
      <c r="B6431" s="6" t="s">
        <v>10049</v>
      </c>
      <c r="C6431" s="8">
        <v>0</v>
      </c>
      <c r="L6431"/>
      <c r="M6431"/>
    </row>
    <row r="6432" spans="2:13" x14ac:dyDescent="0.35">
      <c r="B6432" s="6" t="s">
        <v>15703</v>
      </c>
      <c r="C6432" s="8">
        <v>0</v>
      </c>
      <c r="L6432"/>
      <c r="M6432"/>
    </row>
    <row r="6433" spans="2:13" x14ac:dyDescent="0.35">
      <c r="B6433" s="6" t="s">
        <v>12993</v>
      </c>
      <c r="C6433" s="8">
        <v>0</v>
      </c>
      <c r="L6433"/>
      <c r="M6433"/>
    </row>
    <row r="6434" spans="2:13" x14ac:dyDescent="0.35">
      <c r="B6434" s="6" t="s">
        <v>15705</v>
      </c>
      <c r="C6434" s="8">
        <v>0</v>
      </c>
      <c r="L6434"/>
      <c r="M6434"/>
    </row>
    <row r="6435" spans="2:13" x14ac:dyDescent="0.35">
      <c r="B6435" s="6" t="s">
        <v>12994</v>
      </c>
      <c r="C6435" s="8">
        <v>0</v>
      </c>
      <c r="L6435"/>
      <c r="M6435"/>
    </row>
    <row r="6436" spans="2:13" x14ac:dyDescent="0.35">
      <c r="B6436" s="6" t="s">
        <v>15707</v>
      </c>
      <c r="C6436" s="8">
        <v>0</v>
      </c>
      <c r="L6436"/>
      <c r="M6436"/>
    </row>
    <row r="6437" spans="2:13" x14ac:dyDescent="0.35">
      <c r="B6437" s="6" t="s">
        <v>12995</v>
      </c>
      <c r="C6437" s="8">
        <v>0</v>
      </c>
      <c r="L6437"/>
      <c r="M6437"/>
    </row>
    <row r="6438" spans="2:13" x14ac:dyDescent="0.35">
      <c r="B6438" s="6" t="s">
        <v>15709</v>
      </c>
      <c r="C6438" s="8">
        <v>0</v>
      </c>
      <c r="L6438"/>
      <c r="M6438"/>
    </row>
    <row r="6439" spans="2:13" x14ac:dyDescent="0.35">
      <c r="B6439" s="6" t="s">
        <v>12996</v>
      </c>
      <c r="C6439" s="8">
        <v>0</v>
      </c>
      <c r="L6439"/>
      <c r="M6439"/>
    </row>
    <row r="6440" spans="2:13" x14ac:dyDescent="0.35">
      <c r="B6440" s="6" t="s">
        <v>15711</v>
      </c>
      <c r="C6440" s="8">
        <v>0</v>
      </c>
      <c r="L6440"/>
      <c r="M6440"/>
    </row>
    <row r="6441" spans="2:13" x14ac:dyDescent="0.35">
      <c r="B6441" s="6" t="s">
        <v>12997</v>
      </c>
      <c r="C6441" s="8">
        <v>0</v>
      </c>
      <c r="L6441"/>
      <c r="M6441"/>
    </row>
    <row r="6442" spans="2:13" x14ac:dyDescent="0.35">
      <c r="B6442" s="6" t="s">
        <v>15713</v>
      </c>
      <c r="C6442" s="8">
        <v>0</v>
      </c>
      <c r="L6442"/>
      <c r="M6442"/>
    </row>
    <row r="6443" spans="2:13" x14ac:dyDescent="0.35">
      <c r="B6443" s="6" t="s">
        <v>12998</v>
      </c>
      <c r="C6443" s="8">
        <v>0</v>
      </c>
      <c r="L6443"/>
      <c r="M6443"/>
    </row>
    <row r="6444" spans="2:13" x14ac:dyDescent="0.35">
      <c r="B6444" s="6" t="s">
        <v>15715</v>
      </c>
      <c r="C6444" s="8">
        <v>0</v>
      </c>
      <c r="L6444"/>
      <c r="M6444"/>
    </row>
    <row r="6445" spans="2:13" x14ac:dyDescent="0.35">
      <c r="B6445" s="6" t="s">
        <v>12999</v>
      </c>
      <c r="C6445" s="8">
        <v>0</v>
      </c>
      <c r="L6445"/>
      <c r="M6445"/>
    </row>
    <row r="6446" spans="2:13" x14ac:dyDescent="0.35">
      <c r="B6446" s="6" t="s">
        <v>15717</v>
      </c>
      <c r="C6446" s="8">
        <v>0</v>
      </c>
      <c r="L6446"/>
      <c r="M6446"/>
    </row>
    <row r="6447" spans="2:13" x14ac:dyDescent="0.35">
      <c r="B6447" s="6" t="s">
        <v>13000</v>
      </c>
      <c r="C6447" s="8">
        <v>0</v>
      </c>
      <c r="L6447"/>
      <c r="M6447"/>
    </row>
    <row r="6448" spans="2:13" x14ac:dyDescent="0.35">
      <c r="B6448" s="6" t="s">
        <v>15719</v>
      </c>
      <c r="C6448" s="8">
        <v>0</v>
      </c>
      <c r="L6448"/>
      <c r="M6448"/>
    </row>
    <row r="6449" spans="2:13" x14ac:dyDescent="0.35">
      <c r="B6449" s="6" t="s">
        <v>13001</v>
      </c>
      <c r="C6449" s="8">
        <v>0</v>
      </c>
      <c r="L6449"/>
      <c r="M6449"/>
    </row>
    <row r="6450" spans="2:13" x14ac:dyDescent="0.35">
      <c r="B6450" s="6" t="s">
        <v>15721</v>
      </c>
      <c r="C6450" s="8">
        <v>0</v>
      </c>
      <c r="L6450"/>
      <c r="M6450"/>
    </row>
    <row r="6451" spans="2:13" x14ac:dyDescent="0.35">
      <c r="B6451" s="6" t="s">
        <v>13002</v>
      </c>
      <c r="C6451" s="8">
        <v>0</v>
      </c>
      <c r="L6451"/>
      <c r="M6451"/>
    </row>
    <row r="6452" spans="2:13" x14ac:dyDescent="0.35">
      <c r="B6452" s="6" t="s">
        <v>15723</v>
      </c>
      <c r="C6452" s="8">
        <v>0</v>
      </c>
      <c r="L6452"/>
      <c r="M6452"/>
    </row>
    <row r="6453" spans="2:13" x14ac:dyDescent="0.35">
      <c r="B6453" s="6" t="s">
        <v>13003</v>
      </c>
      <c r="C6453" s="8">
        <v>0</v>
      </c>
      <c r="L6453"/>
      <c r="M6453"/>
    </row>
    <row r="6454" spans="2:13" x14ac:dyDescent="0.35">
      <c r="B6454" s="6" t="s">
        <v>15725</v>
      </c>
      <c r="C6454" s="8">
        <v>0</v>
      </c>
      <c r="L6454"/>
      <c r="M6454"/>
    </row>
    <row r="6455" spans="2:13" x14ac:dyDescent="0.35">
      <c r="B6455" s="6" t="s">
        <v>13004</v>
      </c>
      <c r="C6455" s="8">
        <v>0</v>
      </c>
      <c r="L6455"/>
      <c r="M6455"/>
    </row>
    <row r="6456" spans="2:13" x14ac:dyDescent="0.35">
      <c r="B6456" s="6" t="s">
        <v>15727</v>
      </c>
      <c r="C6456" s="8">
        <v>0</v>
      </c>
      <c r="L6456"/>
      <c r="M6456"/>
    </row>
    <row r="6457" spans="2:13" x14ac:dyDescent="0.35">
      <c r="B6457" s="6" t="s">
        <v>13005</v>
      </c>
      <c r="C6457" s="8">
        <v>0</v>
      </c>
      <c r="L6457"/>
      <c r="M6457"/>
    </row>
    <row r="6458" spans="2:13" x14ac:dyDescent="0.35">
      <c r="B6458" s="6" t="s">
        <v>15729</v>
      </c>
      <c r="C6458" s="8">
        <v>0</v>
      </c>
      <c r="L6458"/>
      <c r="M6458"/>
    </row>
    <row r="6459" spans="2:13" x14ac:dyDescent="0.35">
      <c r="B6459" s="6" t="s">
        <v>13006</v>
      </c>
      <c r="C6459" s="8">
        <v>0</v>
      </c>
      <c r="L6459"/>
      <c r="M6459"/>
    </row>
    <row r="6460" spans="2:13" x14ac:dyDescent="0.35">
      <c r="B6460" s="6" t="s">
        <v>15731</v>
      </c>
      <c r="C6460" s="8">
        <v>0</v>
      </c>
      <c r="L6460"/>
      <c r="M6460"/>
    </row>
    <row r="6461" spans="2:13" x14ac:dyDescent="0.35">
      <c r="B6461" s="6" t="s">
        <v>13007</v>
      </c>
      <c r="C6461" s="8">
        <v>0</v>
      </c>
      <c r="L6461"/>
      <c r="M6461"/>
    </row>
    <row r="6462" spans="2:13" x14ac:dyDescent="0.35">
      <c r="B6462" s="6" t="s">
        <v>15733</v>
      </c>
      <c r="C6462" s="8">
        <v>0</v>
      </c>
      <c r="L6462"/>
      <c r="M6462"/>
    </row>
    <row r="6463" spans="2:13" x14ac:dyDescent="0.35">
      <c r="B6463" s="6" t="s">
        <v>13008</v>
      </c>
      <c r="C6463" s="8">
        <v>0</v>
      </c>
      <c r="L6463"/>
      <c r="M6463"/>
    </row>
    <row r="6464" spans="2:13" x14ac:dyDescent="0.35">
      <c r="B6464" s="6" t="s">
        <v>15735</v>
      </c>
      <c r="C6464" s="8">
        <v>0</v>
      </c>
      <c r="L6464"/>
      <c r="M6464"/>
    </row>
    <row r="6465" spans="2:13" x14ac:dyDescent="0.35">
      <c r="B6465" s="6" t="s">
        <v>13009</v>
      </c>
      <c r="C6465" s="8">
        <v>0</v>
      </c>
      <c r="L6465"/>
      <c r="M6465"/>
    </row>
    <row r="6466" spans="2:13" x14ac:dyDescent="0.35">
      <c r="B6466" s="6" t="s">
        <v>15737</v>
      </c>
      <c r="C6466" s="8">
        <v>0</v>
      </c>
      <c r="L6466"/>
      <c r="M6466"/>
    </row>
    <row r="6467" spans="2:13" x14ac:dyDescent="0.35">
      <c r="B6467" s="6" t="s">
        <v>13010</v>
      </c>
      <c r="C6467" s="8">
        <v>0</v>
      </c>
      <c r="L6467"/>
      <c r="M6467"/>
    </row>
    <row r="6468" spans="2:13" x14ac:dyDescent="0.35">
      <c r="B6468" s="6" t="s">
        <v>15739</v>
      </c>
      <c r="C6468" s="8">
        <v>0</v>
      </c>
      <c r="L6468"/>
      <c r="M6468"/>
    </row>
    <row r="6469" spans="2:13" x14ac:dyDescent="0.35">
      <c r="B6469" s="6" t="s">
        <v>13011</v>
      </c>
      <c r="C6469" s="8">
        <v>0</v>
      </c>
      <c r="L6469"/>
      <c r="M6469"/>
    </row>
    <row r="6470" spans="2:13" x14ac:dyDescent="0.35">
      <c r="B6470" s="6" t="s">
        <v>9897</v>
      </c>
      <c r="C6470" s="8">
        <v>0</v>
      </c>
      <c r="L6470"/>
      <c r="M6470"/>
    </row>
    <row r="6471" spans="2:13" x14ac:dyDescent="0.35">
      <c r="B6471" s="6" t="s">
        <v>13012</v>
      </c>
      <c r="C6471" s="8">
        <v>0</v>
      </c>
      <c r="L6471"/>
      <c r="M6471"/>
    </row>
    <row r="6472" spans="2:13" x14ac:dyDescent="0.35">
      <c r="B6472" s="6" t="s">
        <v>15743</v>
      </c>
      <c r="C6472" s="8">
        <v>0</v>
      </c>
      <c r="L6472"/>
      <c r="M6472"/>
    </row>
    <row r="6473" spans="2:13" x14ac:dyDescent="0.35">
      <c r="B6473" s="6" t="s">
        <v>13013</v>
      </c>
      <c r="C6473" s="8">
        <v>0</v>
      </c>
      <c r="L6473"/>
      <c r="M6473"/>
    </row>
    <row r="6474" spans="2:13" x14ac:dyDescent="0.35">
      <c r="B6474" s="6" t="s">
        <v>9898</v>
      </c>
      <c r="C6474" s="8">
        <v>0</v>
      </c>
      <c r="L6474"/>
      <c r="M6474"/>
    </row>
    <row r="6475" spans="2:13" x14ac:dyDescent="0.35">
      <c r="B6475" s="6" t="s">
        <v>13014</v>
      </c>
      <c r="C6475" s="8">
        <v>0</v>
      </c>
      <c r="L6475"/>
      <c r="M6475"/>
    </row>
    <row r="6476" spans="2:13" x14ac:dyDescent="0.35">
      <c r="B6476" s="6" t="s">
        <v>15747</v>
      </c>
      <c r="C6476" s="8">
        <v>0</v>
      </c>
      <c r="L6476"/>
      <c r="M6476"/>
    </row>
    <row r="6477" spans="2:13" x14ac:dyDescent="0.35">
      <c r="B6477" s="6" t="s">
        <v>13015</v>
      </c>
      <c r="C6477" s="8">
        <v>0</v>
      </c>
      <c r="L6477"/>
      <c r="M6477"/>
    </row>
    <row r="6478" spans="2:13" x14ac:dyDescent="0.35">
      <c r="B6478" s="6" t="s">
        <v>15749</v>
      </c>
      <c r="C6478" s="8">
        <v>0</v>
      </c>
      <c r="L6478"/>
      <c r="M6478"/>
    </row>
    <row r="6479" spans="2:13" x14ac:dyDescent="0.35">
      <c r="B6479" s="6" t="s">
        <v>10050</v>
      </c>
      <c r="C6479" s="8">
        <v>0</v>
      </c>
      <c r="L6479"/>
      <c r="M6479"/>
    </row>
    <row r="6480" spans="2:13" x14ac:dyDescent="0.35">
      <c r="B6480" s="6" t="s">
        <v>15751</v>
      </c>
      <c r="C6480" s="8">
        <v>0</v>
      </c>
      <c r="L6480"/>
      <c r="M6480"/>
    </row>
    <row r="6481" spans="2:13" x14ac:dyDescent="0.35">
      <c r="B6481" s="6" t="s">
        <v>13017</v>
      </c>
      <c r="C6481" s="8">
        <v>0</v>
      </c>
      <c r="L6481"/>
      <c r="M6481"/>
    </row>
    <row r="6482" spans="2:13" x14ac:dyDescent="0.35">
      <c r="B6482" s="6" t="s">
        <v>15753</v>
      </c>
      <c r="C6482" s="8">
        <v>0</v>
      </c>
      <c r="L6482"/>
      <c r="M6482"/>
    </row>
    <row r="6483" spans="2:13" x14ac:dyDescent="0.35">
      <c r="B6483" s="6" t="s">
        <v>13018</v>
      </c>
      <c r="C6483" s="8">
        <v>0</v>
      </c>
      <c r="L6483"/>
      <c r="M6483"/>
    </row>
    <row r="6484" spans="2:13" x14ac:dyDescent="0.35">
      <c r="B6484" s="6" t="s">
        <v>15755</v>
      </c>
      <c r="C6484" s="8">
        <v>0</v>
      </c>
      <c r="L6484"/>
      <c r="M6484"/>
    </row>
    <row r="6485" spans="2:13" x14ac:dyDescent="0.35">
      <c r="B6485" s="6" t="s">
        <v>13019</v>
      </c>
      <c r="C6485" s="8">
        <v>0</v>
      </c>
      <c r="L6485"/>
      <c r="M6485"/>
    </row>
    <row r="6486" spans="2:13" x14ac:dyDescent="0.35">
      <c r="B6486" s="6" t="s">
        <v>15757</v>
      </c>
      <c r="C6486" s="8">
        <v>0</v>
      </c>
      <c r="L6486"/>
      <c r="M6486"/>
    </row>
    <row r="6487" spans="2:13" x14ac:dyDescent="0.35">
      <c r="B6487" s="6" t="s">
        <v>13020</v>
      </c>
      <c r="C6487" s="8">
        <v>0</v>
      </c>
      <c r="L6487"/>
      <c r="M6487"/>
    </row>
    <row r="6488" spans="2:13" x14ac:dyDescent="0.35">
      <c r="B6488" s="6" t="s">
        <v>15759</v>
      </c>
      <c r="C6488" s="8">
        <v>0</v>
      </c>
      <c r="L6488"/>
      <c r="M6488"/>
    </row>
    <row r="6489" spans="2:13" x14ac:dyDescent="0.35">
      <c r="B6489" s="6" t="s">
        <v>13021</v>
      </c>
      <c r="C6489" s="8">
        <v>0</v>
      </c>
      <c r="L6489"/>
      <c r="M6489"/>
    </row>
    <row r="6490" spans="2:13" x14ac:dyDescent="0.35">
      <c r="B6490" s="6" t="s">
        <v>15761</v>
      </c>
      <c r="C6490" s="8">
        <v>0</v>
      </c>
      <c r="L6490"/>
      <c r="M6490"/>
    </row>
    <row r="6491" spans="2:13" x14ac:dyDescent="0.35">
      <c r="B6491" s="6" t="s">
        <v>13022</v>
      </c>
      <c r="C6491" s="8">
        <v>0</v>
      </c>
      <c r="L6491"/>
      <c r="M6491"/>
    </row>
    <row r="6492" spans="2:13" x14ac:dyDescent="0.35">
      <c r="B6492" s="6" t="s">
        <v>15763</v>
      </c>
      <c r="C6492" s="8">
        <v>0</v>
      </c>
      <c r="L6492"/>
      <c r="M6492"/>
    </row>
    <row r="6493" spans="2:13" x14ac:dyDescent="0.35">
      <c r="B6493" s="6" t="s">
        <v>13023</v>
      </c>
      <c r="C6493" s="8">
        <v>0</v>
      </c>
      <c r="L6493"/>
      <c r="M6493"/>
    </row>
    <row r="6494" spans="2:13" x14ac:dyDescent="0.35">
      <c r="B6494" s="6" t="s">
        <v>15765</v>
      </c>
      <c r="C6494" s="8">
        <v>0</v>
      </c>
      <c r="L6494"/>
      <c r="M6494"/>
    </row>
    <row r="6495" spans="2:13" x14ac:dyDescent="0.35">
      <c r="B6495" s="6" t="s">
        <v>13024</v>
      </c>
      <c r="C6495" s="8">
        <v>0</v>
      </c>
      <c r="L6495"/>
      <c r="M6495"/>
    </row>
    <row r="6496" spans="2:13" x14ac:dyDescent="0.35">
      <c r="B6496" s="6" t="s">
        <v>15767</v>
      </c>
      <c r="C6496" s="8">
        <v>0</v>
      </c>
      <c r="L6496"/>
      <c r="M6496"/>
    </row>
    <row r="6497" spans="2:13" x14ac:dyDescent="0.35">
      <c r="B6497" s="6" t="s">
        <v>13025</v>
      </c>
      <c r="C6497" s="8">
        <v>0</v>
      </c>
      <c r="L6497"/>
      <c r="M6497"/>
    </row>
    <row r="6498" spans="2:13" x14ac:dyDescent="0.35">
      <c r="B6498" s="6" t="s">
        <v>15769</v>
      </c>
      <c r="C6498" s="8">
        <v>0</v>
      </c>
      <c r="L6498"/>
      <c r="M6498"/>
    </row>
    <row r="6499" spans="2:13" x14ac:dyDescent="0.35">
      <c r="B6499" s="6" t="s">
        <v>13026</v>
      </c>
      <c r="C6499" s="8">
        <v>0</v>
      </c>
      <c r="L6499"/>
      <c r="M6499"/>
    </row>
    <row r="6500" spans="2:13" x14ac:dyDescent="0.35">
      <c r="B6500" s="6" t="s">
        <v>15771</v>
      </c>
      <c r="C6500" s="8">
        <v>0</v>
      </c>
      <c r="L6500"/>
      <c r="M6500"/>
    </row>
    <row r="6501" spans="2:13" x14ac:dyDescent="0.35">
      <c r="B6501" s="6" t="s">
        <v>13027</v>
      </c>
      <c r="C6501" s="8">
        <v>0</v>
      </c>
      <c r="L6501"/>
      <c r="M6501"/>
    </row>
    <row r="6502" spans="2:13" x14ac:dyDescent="0.35">
      <c r="B6502" s="6" t="s">
        <v>15773</v>
      </c>
      <c r="C6502" s="8">
        <v>0</v>
      </c>
      <c r="L6502"/>
      <c r="M6502"/>
    </row>
    <row r="6503" spans="2:13" x14ac:dyDescent="0.35">
      <c r="B6503" s="6" t="s">
        <v>13028</v>
      </c>
      <c r="C6503" s="8">
        <v>0</v>
      </c>
      <c r="L6503"/>
      <c r="M6503"/>
    </row>
    <row r="6504" spans="2:13" x14ac:dyDescent="0.35">
      <c r="B6504" s="6" t="s">
        <v>15775</v>
      </c>
      <c r="C6504" s="8">
        <v>0</v>
      </c>
      <c r="L6504"/>
      <c r="M6504"/>
    </row>
    <row r="6505" spans="2:13" x14ac:dyDescent="0.35">
      <c r="B6505" s="6" t="s">
        <v>13029</v>
      </c>
      <c r="C6505" s="8">
        <v>0</v>
      </c>
      <c r="L6505"/>
      <c r="M6505"/>
    </row>
    <row r="6506" spans="2:13" x14ac:dyDescent="0.35">
      <c r="B6506" s="6" t="s">
        <v>15777</v>
      </c>
      <c r="C6506" s="8">
        <v>0</v>
      </c>
      <c r="L6506"/>
      <c r="M6506"/>
    </row>
    <row r="6507" spans="2:13" x14ac:dyDescent="0.35">
      <c r="B6507" s="6" t="s">
        <v>13030</v>
      </c>
      <c r="C6507" s="8">
        <v>0</v>
      </c>
      <c r="L6507"/>
      <c r="M6507"/>
    </row>
    <row r="6508" spans="2:13" x14ac:dyDescent="0.35">
      <c r="B6508" s="6" t="s">
        <v>15779</v>
      </c>
      <c r="C6508" s="8">
        <v>0</v>
      </c>
      <c r="L6508"/>
      <c r="M6508"/>
    </row>
    <row r="6509" spans="2:13" x14ac:dyDescent="0.35">
      <c r="B6509" s="6" t="s">
        <v>10051</v>
      </c>
      <c r="C6509" s="8">
        <v>0</v>
      </c>
      <c r="L6509"/>
      <c r="M6509"/>
    </row>
    <row r="6510" spans="2:13" x14ac:dyDescent="0.35">
      <c r="B6510" s="6" t="s">
        <v>15781</v>
      </c>
      <c r="C6510" s="8">
        <v>0</v>
      </c>
      <c r="L6510"/>
      <c r="M6510"/>
    </row>
    <row r="6511" spans="2:13" x14ac:dyDescent="0.35">
      <c r="B6511" s="6" t="s">
        <v>13032</v>
      </c>
      <c r="C6511" s="8">
        <v>0</v>
      </c>
      <c r="L6511"/>
      <c r="M6511"/>
    </row>
    <row r="6512" spans="2:13" x14ac:dyDescent="0.35">
      <c r="B6512" s="6" t="s">
        <v>15783</v>
      </c>
      <c r="C6512" s="8">
        <v>0</v>
      </c>
      <c r="L6512"/>
      <c r="M6512"/>
    </row>
    <row r="6513" spans="2:13" x14ac:dyDescent="0.35">
      <c r="B6513" s="6" t="s">
        <v>9830</v>
      </c>
      <c r="C6513" s="8">
        <v>0</v>
      </c>
      <c r="L6513"/>
      <c r="M6513"/>
    </row>
    <row r="6514" spans="2:13" x14ac:dyDescent="0.35">
      <c r="B6514" s="6" t="s">
        <v>15785</v>
      </c>
      <c r="C6514" s="8">
        <v>0</v>
      </c>
      <c r="L6514"/>
      <c r="M6514"/>
    </row>
    <row r="6515" spans="2:13" x14ac:dyDescent="0.35">
      <c r="B6515" s="6" t="s">
        <v>13034</v>
      </c>
      <c r="C6515" s="8">
        <v>0</v>
      </c>
      <c r="L6515"/>
      <c r="M6515"/>
    </row>
    <row r="6516" spans="2:13" x14ac:dyDescent="0.35">
      <c r="B6516" s="6" t="s">
        <v>15787</v>
      </c>
      <c r="C6516" s="8">
        <v>0</v>
      </c>
      <c r="L6516"/>
      <c r="M6516"/>
    </row>
    <row r="6517" spans="2:13" x14ac:dyDescent="0.35">
      <c r="B6517" s="6" t="s">
        <v>13035</v>
      </c>
      <c r="C6517" s="8">
        <v>0</v>
      </c>
      <c r="L6517"/>
      <c r="M6517"/>
    </row>
    <row r="6518" spans="2:13" x14ac:dyDescent="0.35">
      <c r="B6518" s="6" t="s">
        <v>15789</v>
      </c>
      <c r="C6518" s="8">
        <v>0</v>
      </c>
      <c r="L6518"/>
      <c r="M6518"/>
    </row>
    <row r="6519" spans="2:13" x14ac:dyDescent="0.35">
      <c r="B6519" s="6" t="s">
        <v>13036</v>
      </c>
      <c r="C6519" s="8">
        <v>0</v>
      </c>
      <c r="L6519"/>
      <c r="M6519"/>
    </row>
    <row r="6520" spans="2:13" x14ac:dyDescent="0.35">
      <c r="B6520" s="6" t="s">
        <v>15791</v>
      </c>
      <c r="C6520" s="8">
        <v>0</v>
      </c>
      <c r="L6520"/>
      <c r="M6520"/>
    </row>
    <row r="6521" spans="2:13" x14ac:dyDescent="0.35">
      <c r="B6521" s="6" t="s">
        <v>13037</v>
      </c>
      <c r="C6521" s="8">
        <v>0</v>
      </c>
      <c r="L6521"/>
      <c r="M6521"/>
    </row>
    <row r="6522" spans="2:13" x14ac:dyDescent="0.35">
      <c r="B6522" s="6" t="s">
        <v>15793</v>
      </c>
      <c r="C6522" s="8">
        <v>0</v>
      </c>
      <c r="L6522"/>
      <c r="M6522"/>
    </row>
    <row r="6523" spans="2:13" x14ac:dyDescent="0.35">
      <c r="B6523" s="6" t="s">
        <v>13038</v>
      </c>
      <c r="C6523" s="8">
        <v>0</v>
      </c>
      <c r="L6523"/>
      <c r="M6523"/>
    </row>
    <row r="6524" spans="2:13" x14ac:dyDescent="0.35">
      <c r="B6524" s="6" t="s">
        <v>15795</v>
      </c>
      <c r="C6524" s="8">
        <v>0</v>
      </c>
      <c r="L6524"/>
      <c r="M6524"/>
    </row>
    <row r="6525" spans="2:13" x14ac:dyDescent="0.35">
      <c r="B6525" s="6" t="s">
        <v>13039</v>
      </c>
      <c r="C6525" s="8">
        <v>0</v>
      </c>
      <c r="L6525"/>
      <c r="M6525"/>
    </row>
    <row r="6526" spans="2:13" x14ac:dyDescent="0.35">
      <c r="B6526" s="6" t="s">
        <v>15797</v>
      </c>
      <c r="C6526" s="8">
        <v>0</v>
      </c>
      <c r="L6526"/>
      <c r="M6526"/>
    </row>
    <row r="6527" spans="2:13" x14ac:dyDescent="0.35">
      <c r="B6527" s="6" t="s">
        <v>10052</v>
      </c>
      <c r="C6527" s="8">
        <v>0</v>
      </c>
      <c r="L6527"/>
      <c r="M6527"/>
    </row>
    <row r="6528" spans="2:13" x14ac:dyDescent="0.35">
      <c r="B6528" s="6" t="s">
        <v>15799</v>
      </c>
      <c r="C6528" s="8">
        <v>0</v>
      </c>
      <c r="L6528"/>
      <c r="M6528"/>
    </row>
    <row r="6529" spans="2:13" x14ac:dyDescent="0.35">
      <c r="B6529" s="6" t="s">
        <v>13041</v>
      </c>
      <c r="C6529" s="8">
        <v>0</v>
      </c>
      <c r="L6529"/>
      <c r="M6529"/>
    </row>
    <row r="6530" spans="2:13" x14ac:dyDescent="0.35">
      <c r="B6530" s="6" t="s">
        <v>15801</v>
      </c>
      <c r="C6530" s="8">
        <v>0</v>
      </c>
      <c r="L6530"/>
      <c r="M6530"/>
    </row>
    <row r="6531" spans="2:13" x14ac:dyDescent="0.35">
      <c r="B6531" s="6" t="s">
        <v>13042</v>
      </c>
      <c r="C6531" s="8">
        <v>0</v>
      </c>
      <c r="L6531"/>
      <c r="M6531"/>
    </row>
    <row r="6532" spans="2:13" x14ac:dyDescent="0.35">
      <c r="B6532" s="6" t="s">
        <v>15803</v>
      </c>
      <c r="C6532" s="8">
        <v>0</v>
      </c>
      <c r="L6532"/>
      <c r="M6532"/>
    </row>
    <row r="6533" spans="2:13" x14ac:dyDescent="0.35">
      <c r="B6533" s="6" t="s">
        <v>13043</v>
      </c>
      <c r="C6533" s="8">
        <v>0</v>
      </c>
      <c r="L6533"/>
      <c r="M6533"/>
    </row>
    <row r="6534" spans="2:13" x14ac:dyDescent="0.35">
      <c r="B6534" s="6" t="s">
        <v>15805</v>
      </c>
      <c r="C6534" s="8">
        <v>0</v>
      </c>
      <c r="L6534"/>
      <c r="M6534"/>
    </row>
    <row r="6535" spans="2:13" x14ac:dyDescent="0.35">
      <c r="B6535" s="6" t="s">
        <v>13044</v>
      </c>
      <c r="C6535" s="8">
        <v>0</v>
      </c>
      <c r="L6535"/>
      <c r="M6535"/>
    </row>
    <row r="6536" spans="2:13" x14ac:dyDescent="0.35">
      <c r="B6536" s="6" t="s">
        <v>15807</v>
      </c>
      <c r="C6536" s="8">
        <v>0</v>
      </c>
      <c r="L6536"/>
      <c r="M6536"/>
    </row>
    <row r="6537" spans="2:13" x14ac:dyDescent="0.35">
      <c r="B6537" s="6" t="s">
        <v>13045</v>
      </c>
      <c r="C6537" s="8">
        <v>0</v>
      </c>
      <c r="L6537"/>
      <c r="M6537"/>
    </row>
    <row r="6538" spans="2:13" x14ac:dyDescent="0.35">
      <c r="B6538" s="6" t="s">
        <v>15809</v>
      </c>
      <c r="C6538" s="8">
        <v>0</v>
      </c>
      <c r="L6538"/>
      <c r="M6538"/>
    </row>
    <row r="6539" spans="2:13" x14ac:dyDescent="0.35">
      <c r="B6539" s="6" t="s">
        <v>13046</v>
      </c>
      <c r="C6539" s="8">
        <v>0</v>
      </c>
      <c r="L6539"/>
      <c r="M6539"/>
    </row>
    <row r="6540" spans="2:13" x14ac:dyDescent="0.35">
      <c r="B6540" s="6" t="s">
        <v>15811</v>
      </c>
      <c r="C6540" s="8">
        <v>0</v>
      </c>
      <c r="L6540"/>
      <c r="M6540"/>
    </row>
    <row r="6541" spans="2:13" x14ac:dyDescent="0.35">
      <c r="B6541" s="6" t="s">
        <v>13047</v>
      </c>
      <c r="C6541" s="8">
        <v>0</v>
      </c>
      <c r="L6541"/>
      <c r="M6541"/>
    </row>
    <row r="6542" spans="2:13" x14ac:dyDescent="0.35">
      <c r="B6542" s="6" t="s">
        <v>15813</v>
      </c>
      <c r="C6542" s="8">
        <v>0</v>
      </c>
      <c r="L6542"/>
      <c r="M6542"/>
    </row>
    <row r="6543" spans="2:13" x14ac:dyDescent="0.35">
      <c r="B6543" s="6" t="s">
        <v>13048</v>
      </c>
      <c r="C6543" s="8">
        <v>0</v>
      </c>
      <c r="L6543"/>
      <c r="M6543"/>
    </row>
    <row r="6544" spans="2:13" x14ac:dyDescent="0.35">
      <c r="B6544" s="6" t="s">
        <v>15815</v>
      </c>
      <c r="C6544" s="8">
        <v>0</v>
      </c>
      <c r="L6544"/>
      <c r="M6544"/>
    </row>
    <row r="6545" spans="2:13" x14ac:dyDescent="0.35">
      <c r="B6545" s="6" t="s">
        <v>13049</v>
      </c>
      <c r="C6545" s="8">
        <v>0</v>
      </c>
      <c r="L6545"/>
      <c r="M6545"/>
    </row>
    <row r="6546" spans="2:13" x14ac:dyDescent="0.35">
      <c r="B6546" s="6" t="s">
        <v>10116</v>
      </c>
      <c r="C6546" s="8">
        <v>0</v>
      </c>
      <c r="L6546"/>
      <c r="M6546"/>
    </row>
    <row r="6547" spans="2:13" x14ac:dyDescent="0.35">
      <c r="B6547" s="6" t="s">
        <v>13050</v>
      </c>
      <c r="C6547" s="8">
        <v>0</v>
      </c>
      <c r="L6547"/>
      <c r="M6547"/>
    </row>
    <row r="6548" spans="2:13" x14ac:dyDescent="0.35">
      <c r="B6548" s="6" t="s">
        <v>15819</v>
      </c>
      <c r="C6548" s="8">
        <v>0</v>
      </c>
      <c r="L6548"/>
      <c r="M6548"/>
    </row>
    <row r="6549" spans="2:13" x14ac:dyDescent="0.35">
      <c r="B6549" s="6" t="s">
        <v>13051</v>
      </c>
      <c r="C6549" s="8">
        <v>0</v>
      </c>
      <c r="L6549"/>
      <c r="M6549"/>
    </row>
    <row r="6550" spans="2:13" x14ac:dyDescent="0.35">
      <c r="B6550" s="6" t="s">
        <v>15821</v>
      </c>
      <c r="C6550" s="8">
        <v>0</v>
      </c>
      <c r="L6550"/>
      <c r="M6550"/>
    </row>
    <row r="6551" spans="2:13" x14ac:dyDescent="0.35">
      <c r="B6551" s="6" t="s">
        <v>13052</v>
      </c>
      <c r="C6551" s="8">
        <v>0</v>
      </c>
      <c r="L6551"/>
      <c r="M6551"/>
    </row>
    <row r="6552" spans="2:13" x14ac:dyDescent="0.35">
      <c r="B6552" s="6" t="s">
        <v>15823</v>
      </c>
      <c r="C6552" s="8">
        <v>0</v>
      </c>
      <c r="L6552"/>
      <c r="M6552"/>
    </row>
    <row r="6553" spans="2:13" x14ac:dyDescent="0.35">
      <c r="B6553" s="6" t="s">
        <v>13053</v>
      </c>
      <c r="C6553" s="8">
        <v>0</v>
      </c>
      <c r="L6553"/>
      <c r="M6553"/>
    </row>
    <row r="6554" spans="2:13" x14ac:dyDescent="0.35">
      <c r="B6554" s="6" t="s">
        <v>15825</v>
      </c>
      <c r="C6554" s="8">
        <v>0</v>
      </c>
      <c r="L6554"/>
      <c r="M6554"/>
    </row>
    <row r="6555" spans="2:13" x14ac:dyDescent="0.35">
      <c r="B6555" s="6" t="s">
        <v>13054</v>
      </c>
      <c r="C6555" s="8">
        <v>0</v>
      </c>
      <c r="L6555"/>
      <c r="M6555"/>
    </row>
    <row r="6556" spans="2:13" x14ac:dyDescent="0.35">
      <c r="B6556" s="6" t="s">
        <v>15827</v>
      </c>
      <c r="C6556" s="8">
        <v>0</v>
      </c>
      <c r="L6556"/>
      <c r="M6556"/>
    </row>
    <row r="6557" spans="2:13" x14ac:dyDescent="0.35">
      <c r="B6557" s="6" t="s">
        <v>13055</v>
      </c>
      <c r="C6557" s="8">
        <v>0</v>
      </c>
      <c r="L6557"/>
      <c r="M6557"/>
    </row>
    <row r="6558" spans="2:13" x14ac:dyDescent="0.35">
      <c r="B6558" s="6" t="s">
        <v>15829</v>
      </c>
      <c r="C6558" s="8">
        <v>0</v>
      </c>
      <c r="L6558"/>
      <c r="M6558"/>
    </row>
    <row r="6559" spans="2:13" x14ac:dyDescent="0.35">
      <c r="B6559" s="6" t="s">
        <v>13056</v>
      </c>
      <c r="C6559" s="8">
        <v>0</v>
      </c>
      <c r="L6559"/>
      <c r="M6559"/>
    </row>
    <row r="6560" spans="2:13" x14ac:dyDescent="0.35">
      <c r="B6560" s="6" t="s">
        <v>15831</v>
      </c>
      <c r="C6560" s="8">
        <v>0</v>
      </c>
      <c r="L6560"/>
      <c r="M6560"/>
    </row>
    <row r="6561" spans="2:13" x14ac:dyDescent="0.35">
      <c r="B6561" s="6" t="s">
        <v>13057</v>
      </c>
      <c r="C6561" s="8">
        <v>0</v>
      </c>
      <c r="L6561"/>
      <c r="M6561"/>
    </row>
    <row r="6562" spans="2:13" x14ac:dyDescent="0.35">
      <c r="B6562" s="6" t="s">
        <v>15833</v>
      </c>
      <c r="C6562" s="8">
        <v>0</v>
      </c>
      <c r="L6562"/>
      <c r="M6562"/>
    </row>
    <row r="6563" spans="2:13" x14ac:dyDescent="0.35">
      <c r="B6563" s="6" t="s">
        <v>10053</v>
      </c>
      <c r="C6563" s="8">
        <v>0</v>
      </c>
      <c r="L6563"/>
      <c r="M6563"/>
    </row>
    <row r="6564" spans="2:13" x14ac:dyDescent="0.35">
      <c r="B6564" s="6" t="s">
        <v>15835</v>
      </c>
      <c r="C6564" s="8">
        <v>0</v>
      </c>
      <c r="L6564"/>
      <c r="M6564"/>
    </row>
    <row r="6565" spans="2:13" x14ac:dyDescent="0.35">
      <c r="B6565" s="6" t="s">
        <v>13059</v>
      </c>
      <c r="C6565" s="8">
        <v>0</v>
      </c>
      <c r="L6565"/>
      <c r="M6565"/>
    </row>
    <row r="6566" spans="2:13" x14ac:dyDescent="0.35">
      <c r="B6566" s="6" t="s">
        <v>15837</v>
      </c>
      <c r="C6566" s="8">
        <v>0</v>
      </c>
      <c r="L6566"/>
      <c r="M6566"/>
    </row>
    <row r="6567" spans="2:13" x14ac:dyDescent="0.35">
      <c r="B6567" s="6" t="s">
        <v>13060</v>
      </c>
      <c r="C6567" s="8">
        <v>0</v>
      </c>
      <c r="L6567"/>
      <c r="M6567"/>
    </row>
    <row r="6568" spans="2:13" x14ac:dyDescent="0.35">
      <c r="B6568" s="6" t="s">
        <v>15839</v>
      </c>
      <c r="C6568" s="8">
        <v>0</v>
      </c>
      <c r="L6568"/>
      <c r="M6568"/>
    </row>
    <row r="6569" spans="2:13" x14ac:dyDescent="0.35">
      <c r="B6569" s="6" t="s">
        <v>13061</v>
      </c>
      <c r="C6569" s="8">
        <v>0</v>
      </c>
      <c r="L6569"/>
      <c r="M6569"/>
    </row>
    <row r="6570" spans="2:13" x14ac:dyDescent="0.35">
      <c r="B6570" s="6" t="s">
        <v>15841</v>
      </c>
      <c r="C6570" s="8">
        <v>0</v>
      </c>
      <c r="L6570"/>
      <c r="M6570"/>
    </row>
    <row r="6571" spans="2:13" x14ac:dyDescent="0.35">
      <c r="B6571" s="6" t="s">
        <v>13062</v>
      </c>
      <c r="C6571" s="8">
        <v>0</v>
      </c>
      <c r="L6571"/>
      <c r="M6571"/>
    </row>
    <row r="6572" spans="2:13" x14ac:dyDescent="0.35">
      <c r="B6572" s="6" t="s">
        <v>9899</v>
      </c>
      <c r="C6572" s="8">
        <v>0</v>
      </c>
      <c r="L6572"/>
      <c r="M6572"/>
    </row>
    <row r="6573" spans="2:13" x14ac:dyDescent="0.35">
      <c r="B6573" s="6" t="s">
        <v>13063</v>
      </c>
      <c r="C6573" s="8">
        <v>0</v>
      </c>
      <c r="L6573"/>
      <c r="M6573"/>
    </row>
    <row r="6574" spans="2:13" x14ac:dyDescent="0.35">
      <c r="B6574" s="6" t="s">
        <v>15845</v>
      </c>
      <c r="C6574" s="8">
        <v>0</v>
      </c>
      <c r="L6574"/>
      <c r="M6574"/>
    </row>
    <row r="6575" spans="2:13" x14ac:dyDescent="0.35">
      <c r="B6575" s="6" t="s">
        <v>13064</v>
      </c>
      <c r="C6575" s="8">
        <v>0</v>
      </c>
      <c r="L6575"/>
      <c r="M6575"/>
    </row>
    <row r="6576" spans="2:13" x14ac:dyDescent="0.35">
      <c r="B6576" s="6" t="s">
        <v>15847</v>
      </c>
      <c r="C6576" s="8">
        <v>0</v>
      </c>
      <c r="L6576"/>
      <c r="M6576"/>
    </row>
    <row r="6577" spans="2:13" x14ac:dyDescent="0.35">
      <c r="B6577" s="6" t="s">
        <v>13065</v>
      </c>
      <c r="C6577" s="8">
        <v>0</v>
      </c>
      <c r="L6577"/>
      <c r="M6577"/>
    </row>
    <row r="6578" spans="2:13" x14ac:dyDescent="0.35">
      <c r="B6578" s="6" t="s">
        <v>15849</v>
      </c>
      <c r="C6578" s="8">
        <v>0</v>
      </c>
      <c r="L6578"/>
      <c r="M6578"/>
    </row>
    <row r="6579" spans="2:13" x14ac:dyDescent="0.35">
      <c r="B6579" s="6" t="s">
        <v>13066</v>
      </c>
      <c r="C6579" s="8">
        <v>0</v>
      </c>
      <c r="L6579"/>
      <c r="M6579"/>
    </row>
    <row r="6580" spans="2:13" x14ac:dyDescent="0.35">
      <c r="B6580" s="6" t="s">
        <v>10118</v>
      </c>
      <c r="C6580" s="8">
        <v>0</v>
      </c>
      <c r="L6580"/>
      <c r="M6580"/>
    </row>
    <row r="6581" spans="2:13" x14ac:dyDescent="0.35">
      <c r="B6581" s="6" t="s">
        <v>13067</v>
      </c>
      <c r="C6581" s="8">
        <v>0</v>
      </c>
      <c r="L6581"/>
      <c r="M6581"/>
    </row>
    <row r="6582" spans="2:13" x14ac:dyDescent="0.35">
      <c r="B6582" s="6" t="s">
        <v>9900</v>
      </c>
      <c r="C6582" s="8">
        <v>0</v>
      </c>
      <c r="L6582"/>
      <c r="M6582"/>
    </row>
    <row r="6583" spans="2:13" x14ac:dyDescent="0.35">
      <c r="B6583" s="6" t="s">
        <v>13068</v>
      </c>
      <c r="C6583" s="8">
        <v>0</v>
      </c>
      <c r="L6583"/>
      <c r="M6583"/>
    </row>
    <row r="6584" spans="2:13" x14ac:dyDescent="0.35">
      <c r="B6584" s="6" t="s">
        <v>15855</v>
      </c>
      <c r="C6584" s="8">
        <v>0</v>
      </c>
      <c r="L6584"/>
      <c r="M6584"/>
    </row>
    <row r="6585" spans="2:13" x14ac:dyDescent="0.35">
      <c r="B6585" s="6" t="s">
        <v>13069</v>
      </c>
      <c r="C6585" s="8">
        <v>0</v>
      </c>
      <c r="L6585"/>
      <c r="M6585"/>
    </row>
    <row r="6586" spans="2:13" x14ac:dyDescent="0.35">
      <c r="B6586" s="6" t="s">
        <v>15857</v>
      </c>
      <c r="C6586" s="8">
        <v>0</v>
      </c>
      <c r="L6586"/>
      <c r="M6586"/>
    </row>
    <row r="6587" spans="2:13" x14ac:dyDescent="0.35">
      <c r="B6587" s="6" t="s">
        <v>13070</v>
      </c>
      <c r="C6587" s="8">
        <v>0</v>
      </c>
      <c r="L6587"/>
      <c r="M6587"/>
    </row>
    <row r="6588" spans="2:13" x14ac:dyDescent="0.35">
      <c r="B6588" s="6" t="s">
        <v>15859</v>
      </c>
      <c r="C6588" s="8">
        <v>0</v>
      </c>
      <c r="L6588"/>
      <c r="M6588"/>
    </row>
    <row r="6589" spans="2:13" x14ac:dyDescent="0.35">
      <c r="B6589" s="6" t="s">
        <v>13071</v>
      </c>
      <c r="C6589" s="8">
        <v>0</v>
      </c>
      <c r="L6589"/>
      <c r="M6589"/>
    </row>
    <row r="6590" spans="2:13" x14ac:dyDescent="0.35">
      <c r="B6590" s="6" t="s">
        <v>15861</v>
      </c>
      <c r="C6590" s="8">
        <v>0</v>
      </c>
      <c r="L6590"/>
      <c r="M6590"/>
    </row>
    <row r="6591" spans="2:13" x14ac:dyDescent="0.35">
      <c r="B6591" s="6" t="s">
        <v>13072</v>
      </c>
      <c r="C6591" s="8">
        <v>0</v>
      </c>
      <c r="L6591"/>
      <c r="M6591"/>
    </row>
    <row r="6592" spans="2:13" x14ac:dyDescent="0.35">
      <c r="B6592" s="6" t="s">
        <v>15863</v>
      </c>
      <c r="C6592" s="8">
        <v>0</v>
      </c>
      <c r="L6592"/>
      <c r="M6592"/>
    </row>
    <row r="6593" spans="2:13" x14ac:dyDescent="0.35">
      <c r="B6593" s="6" t="s">
        <v>13073</v>
      </c>
      <c r="C6593" s="8">
        <v>0</v>
      </c>
      <c r="L6593"/>
      <c r="M6593"/>
    </row>
    <row r="6594" spans="2:13" x14ac:dyDescent="0.35">
      <c r="B6594" s="6" t="s">
        <v>15865</v>
      </c>
      <c r="C6594" s="8">
        <v>0</v>
      </c>
      <c r="L6594"/>
      <c r="M6594"/>
    </row>
    <row r="6595" spans="2:13" x14ac:dyDescent="0.35">
      <c r="B6595" s="6" t="s">
        <v>13074</v>
      </c>
      <c r="C6595" s="8">
        <v>0</v>
      </c>
      <c r="L6595"/>
      <c r="M6595"/>
    </row>
    <row r="6596" spans="2:13" x14ac:dyDescent="0.35">
      <c r="B6596" s="6" t="s">
        <v>15867</v>
      </c>
      <c r="C6596" s="8">
        <v>0</v>
      </c>
      <c r="L6596"/>
      <c r="M6596"/>
    </row>
    <row r="6597" spans="2:13" x14ac:dyDescent="0.35">
      <c r="B6597" s="6" t="s">
        <v>13075</v>
      </c>
      <c r="C6597" s="8">
        <v>0</v>
      </c>
      <c r="L6597"/>
      <c r="M6597"/>
    </row>
    <row r="6598" spans="2:13" x14ac:dyDescent="0.35">
      <c r="B6598" s="6" t="s">
        <v>15869</v>
      </c>
      <c r="C6598" s="8">
        <v>0</v>
      </c>
      <c r="L6598"/>
      <c r="M6598"/>
    </row>
    <row r="6599" spans="2:13" x14ac:dyDescent="0.35">
      <c r="B6599" s="6" t="s">
        <v>9831</v>
      </c>
      <c r="C6599" s="8">
        <v>0</v>
      </c>
      <c r="L6599"/>
      <c r="M6599"/>
    </row>
    <row r="6600" spans="2:13" x14ac:dyDescent="0.35">
      <c r="B6600" s="6" t="s">
        <v>15871</v>
      </c>
      <c r="C6600" s="8">
        <v>0</v>
      </c>
      <c r="L6600"/>
      <c r="M6600"/>
    </row>
    <row r="6601" spans="2:13" x14ac:dyDescent="0.35">
      <c r="B6601" s="6" t="s">
        <v>13077</v>
      </c>
      <c r="C6601" s="8">
        <v>0</v>
      </c>
      <c r="L6601"/>
      <c r="M6601"/>
    </row>
    <row r="6602" spans="2:13" x14ac:dyDescent="0.35">
      <c r="B6602" s="6" t="s">
        <v>15873</v>
      </c>
      <c r="C6602" s="8">
        <v>0</v>
      </c>
      <c r="L6602"/>
      <c r="M6602"/>
    </row>
    <row r="6603" spans="2:13" x14ac:dyDescent="0.35">
      <c r="B6603" s="6" t="s">
        <v>13078</v>
      </c>
      <c r="C6603" s="8">
        <v>0</v>
      </c>
      <c r="L6603"/>
      <c r="M6603"/>
    </row>
    <row r="6604" spans="2:13" x14ac:dyDescent="0.35">
      <c r="B6604" s="6" t="s">
        <v>15875</v>
      </c>
      <c r="C6604" s="8">
        <v>0</v>
      </c>
      <c r="L6604"/>
      <c r="M6604"/>
    </row>
    <row r="6605" spans="2:13" x14ac:dyDescent="0.35">
      <c r="B6605" s="6" t="s">
        <v>13079</v>
      </c>
      <c r="C6605" s="8">
        <v>0</v>
      </c>
      <c r="L6605"/>
      <c r="M6605"/>
    </row>
    <row r="6606" spans="2:13" x14ac:dyDescent="0.35">
      <c r="B6606" s="6" t="s">
        <v>15877</v>
      </c>
      <c r="C6606" s="8">
        <v>0</v>
      </c>
      <c r="L6606"/>
      <c r="M6606"/>
    </row>
    <row r="6607" spans="2:13" x14ac:dyDescent="0.35">
      <c r="B6607" s="6" t="s">
        <v>13080</v>
      </c>
      <c r="C6607" s="8">
        <v>0</v>
      </c>
      <c r="L6607"/>
      <c r="M6607"/>
    </row>
    <row r="6608" spans="2:13" x14ac:dyDescent="0.35">
      <c r="B6608" s="6" t="s">
        <v>15879</v>
      </c>
      <c r="C6608" s="8">
        <v>0</v>
      </c>
      <c r="L6608"/>
      <c r="M6608"/>
    </row>
    <row r="6609" spans="2:13" x14ac:dyDescent="0.35">
      <c r="B6609" s="6" t="s">
        <v>13081</v>
      </c>
      <c r="C6609" s="8">
        <v>0</v>
      </c>
      <c r="L6609"/>
      <c r="M6609"/>
    </row>
    <row r="6610" spans="2:13" x14ac:dyDescent="0.35">
      <c r="B6610" s="6" t="s">
        <v>15881</v>
      </c>
      <c r="C6610" s="8">
        <v>0</v>
      </c>
      <c r="L6610"/>
      <c r="M6610"/>
    </row>
    <row r="6611" spans="2:13" x14ac:dyDescent="0.35">
      <c r="B6611" s="6" t="s">
        <v>13082</v>
      </c>
      <c r="C6611" s="8">
        <v>0</v>
      </c>
      <c r="L6611"/>
      <c r="M6611"/>
    </row>
    <row r="6612" spans="2:13" x14ac:dyDescent="0.35">
      <c r="B6612" s="6" t="s">
        <v>15883</v>
      </c>
      <c r="C6612" s="8">
        <v>0</v>
      </c>
      <c r="L6612"/>
      <c r="M6612"/>
    </row>
    <row r="6613" spans="2:13" x14ac:dyDescent="0.35">
      <c r="B6613" s="6" t="s">
        <v>13083</v>
      </c>
      <c r="C6613" s="8">
        <v>0</v>
      </c>
      <c r="L6613"/>
      <c r="M6613"/>
    </row>
    <row r="6614" spans="2:13" x14ac:dyDescent="0.35">
      <c r="B6614" s="6" t="s">
        <v>15885</v>
      </c>
      <c r="C6614" s="8">
        <v>0</v>
      </c>
      <c r="L6614"/>
      <c r="M6614"/>
    </row>
    <row r="6615" spans="2:13" x14ac:dyDescent="0.35">
      <c r="B6615" s="6" t="s">
        <v>13084</v>
      </c>
      <c r="C6615" s="8">
        <v>0</v>
      </c>
      <c r="L6615"/>
      <c r="M6615"/>
    </row>
    <row r="6616" spans="2:13" x14ac:dyDescent="0.35">
      <c r="B6616" s="6" t="s">
        <v>15887</v>
      </c>
      <c r="C6616" s="8">
        <v>0</v>
      </c>
      <c r="L6616"/>
      <c r="M6616"/>
    </row>
    <row r="6617" spans="2:13" x14ac:dyDescent="0.35">
      <c r="B6617" s="6" t="s">
        <v>13085</v>
      </c>
      <c r="C6617" s="8">
        <v>0</v>
      </c>
      <c r="L6617"/>
      <c r="M6617"/>
    </row>
    <row r="6618" spans="2:13" x14ac:dyDescent="0.35">
      <c r="B6618" s="6" t="s">
        <v>15889</v>
      </c>
      <c r="C6618" s="8">
        <v>0</v>
      </c>
      <c r="L6618"/>
      <c r="M6618"/>
    </row>
    <row r="6619" spans="2:13" x14ac:dyDescent="0.35">
      <c r="B6619" s="6" t="s">
        <v>13086</v>
      </c>
      <c r="C6619" s="8">
        <v>0</v>
      </c>
      <c r="L6619"/>
      <c r="M6619"/>
    </row>
    <row r="6620" spans="2:13" x14ac:dyDescent="0.35">
      <c r="B6620" s="6" t="s">
        <v>15891</v>
      </c>
      <c r="C6620" s="8">
        <v>0</v>
      </c>
      <c r="L6620"/>
      <c r="M6620"/>
    </row>
    <row r="6621" spans="2:13" x14ac:dyDescent="0.35">
      <c r="B6621" s="6" t="s">
        <v>13087</v>
      </c>
      <c r="C6621" s="8">
        <v>0</v>
      </c>
      <c r="L6621"/>
      <c r="M6621"/>
    </row>
    <row r="6622" spans="2:13" x14ac:dyDescent="0.35">
      <c r="B6622" s="6" t="s">
        <v>15893</v>
      </c>
      <c r="C6622" s="8">
        <v>0</v>
      </c>
      <c r="L6622"/>
      <c r="M6622"/>
    </row>
    <row r="6623" spans="2:13" x14ac:dyDescent="0.35">
      <c r="B6623" s="6" t="s">
        <v>13088</v>
      </c>
      <c r="C6623" s="8">
        <v>0</v>
      </c>
      <c r="L6623"/>
      <c r="M6623"/>
    </row>
    <row r="6624" spans="2:13" x14ac:dyDescent="0.35">
      <c r="B6624" s="6" t="s">
        <v>15895</v>
      </c>
      <c r="C6624" s="8">
        <v>0</v>
      </c>
      <c r="L6624"/>
      <c r="M6624"/>
    </row>
    <row r="6625" spans="2:13" x14ac:dyDescent="0.35">
      <c r="B6625" s="6" t="s">
        <v>13089</v>
      </c>
      <c r="C6625" s="8">
        <v>0</v>
      </c>
      <c r="L6625"/>
      <c r="M6625"/>
    </row>
    <row r="6626" spans="2:13" x14ac:dyDescent="0.35">
      <c r="B6626" s="6" t="s">
        <v>15897</v>
      </c>
      <c r="C6626" s="8">
        <v>0</v>
      </c>
      <c r="L6626"/>
      <c r="M6626"/>
    </row>
    <row r="6627" spans="2:13" x14ac:dyDescent="0.35">
      <c r="B6627" s="6" t="s">
        <v>13090</v>
      </c>
      <c r="C6627" s="8">
        <v>0</v>
      </c>
      <c r="L6627"/>
      <c r="M6627"/>
    </row>
    <row r="6628" spans="2:13" x14ac:dyDescent="0.35">
      <c r="B6628" s="6" t="s">
        <v>15899</v>
      </c>
      <c r="C6628" s="8">
        <v>0</v>
      </c>
      <c r="L6628"/>
      <c r="M6628"/>
    </row>
    <row r="6629" spans="2:13" x14ac:dyDescent="0.35">
      <c r="B6629" s="6" t="s">
        <v>13091</v>
      </c>
      <c r="C6629" s="8">
        <v>0</v>
      </c>
      <c r="L6629"/>
      <c r="M6629"/>
    </row>
    <row r="6630" spans="2:13" x14ac:dyDescent="0.35">
      <c r="B6630" s="6" t="s">
        <v>15901</v>
      </c>
      <c r="C6630" s="8">
        <v>0</v>
      </c>
      <c r="L6630"/>
      <c r="M6630"/>
    </row>
    <row r="6631" spans="2:13" x14ac:dyDescent="0.35">
      <c r="B6631" s="6" t="s">
        <v>13092</v>
      </c>
      <c r="C6631" s="8">
        <v>0</v>
      </c>
      <c r="L6631"/>
      <c r="M6631"/>
    </row>
    <row r="6632" spans="2:13" x14ac:dyDescent="0.35">
      <c r="B6632" s="6" t="s">
        <v>15903</v>
      </c>
      <c r="C6632" s="8">
        <v>0</v>
      </c>
      <c r="L6632"/>
      <c r="M6632"/>
    </row>
    <row r="6633" spans="2:13" x14ac:dyDescent="0.35">
      <c r="B6633" s="6" t="s">
        <v>13093</v>
      </c>
      <c r="C6633" s="8">
        <v>0</v>
      </c>
      <c r="L6633"/>
      <c r="M6633"/>
    </row>
    <row r="6634" spans="2:13" x14ac:dyDescent="0.35">
      <c r="B6634" s="6" t="s">
        <v>15905</v>
      </c>
      <c r="C6634" s="8">
        <v>0</v>
      </c>
      <c r="L6634"/>
      <c r="M6634"/>
    </row>
    <row r="6635" spans="2:13" x14ac:dyDescent="0.35">
      <c r="B6635" s="6" t="s">
        <v>10054</v>
      </c>
      <c r="C6635" s="8">
        <v>0</v>
      </c>
      <c r="L6635"/>
      <c r="M6635"/>
    </row>
    <row r="6636" spans="2:13" x14ac:dyDescent="0.35">
      <c r="B6636" s="6" t="s">
        <v>15907</v>
      </c>
      <c r="C6636" s="8">
        <v>0</v>
      </c>
      <c r="L6636"/>
      <c r="M6636"/>
    </row>
    <row r="6637" spans="2:13" x14ac:dyDescent="0.35">
      <c r="B6637" s="6" t="s">
        <v>13095</v>
      </c>
      <c r="C6637" s="8">
        <v>0</v>
      </c>
      <c r="L6637"/>
      <c r="M6637"/>
    </row>
    <row r="6638" spans="2:13" x14ac:dyDescent="0.35">
      <c r="B6638" s="6" t="s">
        <v>15909</v>
      </c>
      <c r="C6638" s="8">
        <v>0</v>
      </c>
      <c r="L6638"/>
      <c r="M6638"/>
    </row>
    <row r="6639" spans="2:13" x14ac:dyDescent="0.35">
      <c r="B6639" s="6" t="s">
        <v>13096</v>
      </c>
      <c r="C6639" s="8">
        <v>0</v>
      </c>
      <c r="L6639"/>
      <c r="M6639"/>
    </row>
    <row r="6640" spans="2:13" x14ac:dyDescent="0.35">
      <c r="B6640" s="6" t="s">
        <v>15911</v>
      </c>
      <c r="C6640" s="8">
        <v>0</v>
      </c>
      <c r="L6640"/>
      <c r="M6640"/>
    </row>
    <row r="6641" spans="2:13" x14ac:dyDescent="0.35">
      <c r="B6641" s="6" t="s">
        <v>13097</v>
      </c>
      <c r="C6641" s="8">
        <v>0</v>
      </c>
      <c r="L6641"/>
      <c r="M6641"/>
    </row>
    <row r="6642" spans="2:13" x14ac:dyDescent="0.35">
      <c r="B6642" s="6" t="s">
        <v>15913</v>
      </c>
      <c r="C6642" s="8">
        <v>0</v>
      </c>
      <c r="L6642"/>
      <c r="M6642"/>
    </row>
    <row r="6643" spans="2:13" x14ac:dyDescent="0.35">
      <c r="B6643" s="6" t="s">
        <v>13098</v>
      </c>
      <c r="C6643" s="8">
        <v>0</v>
      </c>
      <c r="L6643"/>
      <c r="M6643"/>
    </row>
    <row r="6644" spans="2:13" x14ac:dyDescent="0.35">
      <c r="B6644" s="6" t="s">
        <v>15915</v>
      </c>
      <c r="C6644" s="8">
        <v>0</v>
      </c>
      <c r="L6644"/>
      <c r="M6644"/>
    </row>
    <row r="6645" spans="2:13" x14ac:dyDescent="0.35">
      <c r="B6645" s="6" t="s">
        <v>13099</v>
      </c>
      <c r="C6645" s="8">
        <v>0</v>
      </c>
      <c r="L6645"/>
      <c r="M6645"/>
    </row>
    <row r="6646" spans="2:13" x14ac:dyDescent="0.35">
      <c r="B6646" s="6" t="s">
        <v>15917</v>
      </c>
      <c r="C6646" s="8">
        <v>0</v>
      </c>
      <c r="L6646"/>
      <c r="M6646"/>
    </row>
    <row r="6647" spans="2:13" x14ac:dyDescent="0.35">
      <c r="B6647" s="6" t="s">
        <v>13100</v>
      </c>
      <c r="C6647" s="8">
        <v>0</v>
      </c>
      <c r="L6647"/>
      <c r="M6647"/>
    </row>
    <row r="6648" spans="2:13" x14ac:dyDescent="0.35">
      <c r="B6648" s="6" t="s">
        <v>15919</v>
      </c>
      <c r="C6648" s="8">
        <v>0</v>
      </c>
      <c r="L6648"/>
      <c r="M6648"/>
    </row>
    <row r="6649" spans="2:13" x14ac:dyDescent="0.35">
      <c r="B6649" s="6" t="s">
        <v>13101</v>
      </c>
      <c r="C6649" s="8">
        <v>0</v>
      </c>
      <c r="L6649"/>
      <c r="M6649"/>
    </row>
    <row r="6650" spans="2:13" x14ac:dyDescent="0.35">
      <c r="B6650" s="6" t="s">
        <v>15921</v>
      </c>
      <c r="C6650" s="8">
        <v>0</v>
      </c>
      <c r="L6650"/>
      <c r="M6650"/>
    </row>
    <row r="6651" spans="2:13" x14ac:dyDescent="0.35">
      <c r="B6651" s="6" t="s">
        <v>13102</v>
      </c>
      <c r="C6651" s="8">
        <v>0</v>
      </c>
      <c r="L6651"/>
      <c r="M6651"/>
    </row>
    <row r="6652" spans="2:13" x14ac:dyDescent="0.35">
      <c r="B6652" s="6" t="s">
        <v>15923</v>
      </c>
      <c r="C6652" s="8">
        <v>0</v>
      </c>
      <c r="L6652"/>
      <c r="M6652"/>
    </row>
    <row r="6653" spans="2:13" x14ac:dyDescent="0.35">
      <c r="B6653" s="6" t="s">
        <v>13103</v>
      </c>
      <c r="C6653" s="8">
        <v>0</v>
      </c>
      <c r="L6653"/>
      <c r="M6653"/>
    </row>
    <row r="6654" spans="2:13" x14ac:dyDescent="0.35">
      <c r="B6654" s="6" t="s">
        <v>15925</v>
      </c>
      <c r="C6654" s="8">
        <v>0</v>
      </c>
      <c r="L6654"/>
      <c r="M6654"/>
    </row>
    <row r="6655" spans="2:13" x14ac:dyDescent="0.35">
      <c r="B6655" s="6" t="s">
        <v>13104</v>
      </c>
      <c r="C6655" s="8">
        <v>0</v>
      </c>
      <c r="L6655"/>
      <c r="M6655"/>
    </row>
    <row r="6656" spans="2:13" x14ac:dyDescent="0.35">
      <c r="B6656" s="6" t="s">
        <v>15927</v>
      </c>
      <c r="C6656" s="8">
        <v>0</v>
      </c>
      <c r="L6656"/>
      <c r="M6656"/>
    </row>
    <row r="6657" spans="2:13" x14ac:dyDescent="0.35">
      <c r="B6657" s="6" t="s">
        <v>13105</v>
      </c>
      <c r="C6657" s="8">
        <v>0</v>
      </c>
      <c r="L6657"/>
      <c r="M6657"/>
    </row>
    <row r="6658" spans="2:13" x14ac:dyDescent="0.35">
      <c r="B6658" s="6" t="s">
        <v>15929</v>
      </c>
      <c r="C6658" s="8">
        <v>0</v>
      </c>
      <c r="L6658"/>
      <c r="M6658"/>
    </row>
    <row r="6659" spans="2:13" x14ac:dyDescent="0.35">
      <c r="B6659" s="6" t="s">
        <v>13106</v>
      </c>
      <c r="C6659" s="8">
        <v>0</v>
      </c>
      <c r="L6659"/>
      <c r="M6659"/>
    </row>
    <row r="6660" spans="2:13" x14ac:dyDescent="0.35">
      <c r="B6660" s="6" t="s">
        <v>15931</v>
      </c>
      <c r="C6660" s="8">
        <v>0</v>
      </c>
      <c r="L6660"/>
      <c r="M6660"/>
    </row>
    <row r="6661" spans="2:13" x14ac:dyDescent="0.35">
      <c r="B6661" s="6" t="s">
        <v>13107</v>
      </c>
      <c r="C6661" s="8">
        <v>0</v>
      </c>
      <c r="L6661"/>
      <c r="M6661"/>
    </row>
    <row r="6662" spans="2:13" x14ac:dyDescent="0.35">
      <c r="B6662" s="6" t="s">
        <v>15933</v>
      </c>
      <c r="C6662" s="8">
        <v>0</v>
      </c>
      <c r="L6662"/>
      <c r="M6662"/>
    </row>
    <row r="6663" spans="2:13" x14ac:dyDescent="0.35">
      <c r="B6663" s="6" t="s">
        <v>13108</v>
      </c>
      <c r="C6663" s="8">
        <v>0</v>
      </c>
      <c r="L6663"/>
      <c r="M6663"/>
    </row>
    <row r="6664" spans="2:13" x14ac:dyDescent="0.35">
      <c r="B6664" s="6" t="s">
        <v>15935</v>
      </c>
      <c r="C6664" s="8">
        <v>0</v>
      </c>
      <c r="L6664"/>
      <c r="M6664"/>
    </row>
    <row r="6665" spans="2:13" x14ac:dyDescent="0.35">
      <c r="B6665" s="6" t="s">
        <v>13109</v>
      </c>
      <c r="C6665" s="8">
        <v>0</v>
      </c>
      <c r="L6665"/>
      <c r="M6665"/>
    </row>
    <row r="6666" spans="2:13" x14ac:dyDescent="0.35">
      <c r="B6666" s="6" t="s">
        <v>15937</v>
      </c>
      <c r="C6666" s="8">
        <v>0</v>
      </c>
      <c r="L6666"/>
      <c r="M6666"/>
    </row>
    <row r="6667" spans="2:13" x14ac:dyDescent="0.35">
      <c r="B6667" s="6" t="s">
        <v>13110</v>
      </c>
      <c r="C6667" s="8">
        <v>0</v>
      </c>
      <c r="L6667"/>
      <c r="M6667"/>
    </row>
    <row r="6668" spans="2:13" x14ac:dyDescent="0.35">
      <c r="B6668" s="6" t="s">
        <v>15939</v>
      </c>
      <c r="C6668" s="8">
        <v>0</v>
      </c>
      <c r="L6668"/>
      <c r="M6668"/>
    </row>
    <row r="6669" spans="2:13" x14ac:dyDescent="0.35">
      <c r="B6669" s="6" t="s">
        <v>13111</v>
      </c>
      <c r="C6669" s="8">
        <v>0</v>
      </c>
      <c r="L6669"/>
      <c r="M6669"/>
    </row>
    <row r="6670" spans="2:13" x14ac:dyDescent="0.35">
      <c r="B6670" s="6" t="s">
        <v>9901</v>
      </c>
      <c r="C6670" s="8">
        <v>0</v>
      </c>
      <c r="L6670"/>
      <c r="M6670"/>
    </row>
    <row r="6671" spans="2:13" x14ac:dyDescent="0.35">
      <c r="B6671" s="6" t="s">
        <v>13112</v>
      </c>
      <c r="C6671" s="8">
        <v>0</v>
      </c>
      <c r="L6671"/>
      <c r="M6671"/>
    </row>
    <row r="6672" spans="2:13" x14ac:dyDescent="0.35">
      <c r="B6672" s="6" t="s">
        <v>15943</v>
      </c>
      <c r="C6672" s="8">
        <v>0</v>
      </c>
      <c r="L6672"/>
      <c r="M6672"/>
    </row>
    <row r="6673" spans="2:13" x14ac:dyDescent="0.35">
      <c r="B6673" s="6" t="s">
        <v>13113</v>
      </c>
      <c r="C6673" s="8">
        <v>0</v>
      </c>
      <c r="L6673"/>
      <c r="M6673"/>
    </row>
    <row r="6674" spans="2:13" x14ac:dyDescent="0.35">
      <c r="B6674" s="6" t="s">
        <v>15945</v>
      </c>
      <c r="C6674" s="8">
        <v>0</v>
      </c>
      <c r="L6674"/>
      <c r="M6674"/>
    </row>
    <row r="6675" spans="2:13" x14ac:dyDescent="0.35">
      <c r="B6675" s="6" t="s">
        <v>13114</v>
      </c>
      <c r="C6675" s="8">
        <v>0</v>
      </c>
      <c r="L6675"/>
      <c r="M6675"/>
    </row>
    <row r="6676" spans="2:13" x14ac:dyDescent="0.35">
      <c r="B6676" s="6" t="s">
        <v>15947</v>
      </c>
      <c r="C6676" s="8">
        <v>0</v>
      </c>
      <c r="L6676"/>
      <c r="M6676"/>
    </row>
    <row r="6677" spans="2:13" x14ac:dyDescent="0.35">
      <c r="B6677" s="6" t="s">
        <v>13115</v>
      </c>
      <c r="C6677" s="8">
        <v>0</v>
      </c>
      <c r="L6677"/>
      <c r="M6677"/>
    </row>
    <row r="6678" spans="2:13" x14ac:dyDescent="0.35">
      <c r="B6678" s="6" t="s">
        <v>15949</v>
      </c>
      <c r="C6678" s="8">
        <v>0</v>
      </c>
      <c r="L6678"/>
      <c r="M6678"/>
    </row>
    <row r="6679" spans="2:13" x14ac:dyDescent="0.35">
      <c r="B6679" s="6" t="s">
        <v>13116</v>
      </c>
      <c r="C6679" s="8">
        <v>0</v>
      </c>
      <c r="L6679"/>
      <c r="M6679"/>
    </row>
    <row r="6680" spans="2:13" x14ac:dyDescent="0.35">
      <c r="B6680" s="6" t="s">
        <v>15951</v>
      </c>
      <c r="C6680" s="8">
        <v>0</v>
      </c>
      <c r="L6680"/>
      <c r="M6680"/>
    </row>
    <row r="6681" spans="2:13" x14ac:dyDescent="0.35">
      <c r="B6681" s="6" t="s">
        <v>13117</v>
      </c>
      <c r="C6681" s="8">
        <v>0</v>
      </c>
      <c r="L6681"/>
      <c r="M6681"/>
    </row>
    <row r="6682" spans="2:13" x14ac:dyDescent="0.35">
      <c r="B6682" s="6" t="s">
        <v>15953</v>
      </c>
      <c r="C6682" s="8">
        <v>0</v>
      </c>
      <c r="L6682"/>
      <c r="M6682"/>
    </row>
    <row r="6683" spans="2:13" x14ac:dyDescent="0.35">
      <c r="B6683" s="6" t="s">
        <v>13118</v>
      </c>
      <c r="C6683" s="8">
        <v>0</v>
      </c>
      <c r="L6683"/>
      <c r="M6683"/>
    </row>
    <row r="6684" spans="2:13" x14ac:dyDescent="0.35">
      <c r="B6684" s="6" t="s">
        <v>15955</v>
      </c>
      <c r="C6684" s="8">
        <v>0</v>
      </c>
      <c r="L6684"/>
      <c r="M6684"/>
    </row>
    <row r="6685" spans="2:13" x14ac:dyDescent="0.35">
      <c r="B6685" s="6" t="s">
        <v>10055</v>
      </c>
      <c r="C6685" s="8">
        <v>0</v>
      </c>
      <c r="L6685"/>
      <c r="M6685"/>
    </row>
    <row r="6686" spans="2:13" x14ac:dyDescent="0.35">
      <c r="B6686" s="6" t="s">
        <v>15957</v>
      </c>
      <c r="C6686" s="8">
        <v>0</v>
      </c>
      <c r="L6686"/>
      <c r="M6686"/>
    </row>
    <row r="6687" spans="2:13" x14ac:dyDescent="0.35">
      <c r="B6687" s="6" t="s">
        <v>13120</v>
      </c>
      <c r="C6687" s="8">
        <v>0</v>
      </c>
      <c r="L6687"/>
      <c r="M6687"/>
    </row>
    <row r="6688" spans="2:13" x14ac:dyDescent="0.35">
      <c r="B6688" s="6" t="s">
        <v>15959</v>
      </c>
      <c r="C6688" s="8">
        <v>0</v>
      </c>
      <c r="L6688"/>
      <c r="M6688"/>
    </row>
    <row r="6689" spans="2:13" x14ac:dyDescent="0.35">
      <c r="B6689" s="6" t="s">
        <v>13121</v>
      </c>
      <c r="C6689" s="8">
        <v>0</v>
      </c>
      <c r="L6689"/>
      <c r="M6689"/>
    </row>
    <row r="6690" spans="2:13" x14ac:dyDescent="0.35">
      <c r="B6690" s="6" t="s">
        <v>15961</v>
      </c>
      <c r="C6690" s="8">
        <v>0</v>
      </c>
      <c r="L6690"/>
      <c r="M6690"/>
    </row>
    <row r="6691" spans="2:13" x14ac:dyDescent="0.35">
      <c r="B6691" s="6" t="s">
        <v>13122</v>
      </c>
      <c r="C6691" s="8">
        <v>0</v>
      </c>
      <c r="L6691"/>
      <c r="M6691"/>
    </row>
    <row r="6692" spans="2:13" x14ac:dyDescent="0.35">
      <c r="B6692" s="6" t="s">
        <v>15963</v>
      </c>
      <c r="C6692" s="8">
        <v>0</v>
      </c>
      <c r="L6692"/>
      <c r="M6692"/>
    </row>
    <row r="6693" spans="2:13" x14ac:dyDescent="0.35">
      <c r="B6693" s="6" t="s">
        <v>10056</v>
      </c>
      <c r="C6693" s="8">
        <v>0</v>
      </c>
      <c r="L6693"/>
      <c r="M6693"/>
    </row>
    <row r="6694" spans="2:13" x14ac:dyDescent="0.35">
      <c r="B6694" s="6" t="s">
        <v>15965</v>
      </c>
      <c r="C6694" s="8">
        <v>0</v>
      </c>
      <c r="L6694"/>
      <c r="M6694"/>
    </row>
    <row r="6695" spans="2:13" x14ac:dyDescent="0.35">
      <c r="B6695" s="6" t="s">
        <v>13124</v>
      </c>
      <c r="C6695" s="8">
        <v>0</v>
      </c>
      <c r="L6695"/>
      <c r="M6695"/>
    </row>
    <row r="6696" spans="2:13" x14ac:dyDescent="0.35">
      <c r="B6696" s="6" t="s">
        <v>15967</v>
      </c>
      <c r="C6696" s="8">
        <v>0</v>
      </c>
      <c r="L6696"/>
      <c r="M6696"/>
    </row>
    <row r="6697" spans="2:13" x14ac:dyDescent="0.35">
      <c r="B6697" s="6" t="s">
        <v>13125</v>
      </c>
      <c r="C6697" s="8">
        <v>0</v>
      </c>
      <c r="L6697"/>
      <c r="M6697"/>
    </row>
    <row r="6698" spans="2:13" x14ac:dyDescent="0.35">
      <c r="B6698" s="6" t="s">
        <v>10122</v>
      </c>
      <c r="C6698" s="8">
        <v>0</v>
      </c>
      <c r="L6698"/>
      <c r="M6698"/>
    </row>
    <row r="6699" spans="2:13" x14ac:dyDescent="0.35">
      <c r="B6699" s="6" t="s">
        <v>13126</v>
      </c>
      <c r="C6699" s="8">
        <v>0</v>
      </c>
      <c r="L6699"/>
      <c r="M6699"/>
    </row>
    <row r="6700" spans="2:13" x14ac:dyDescent="0.35">
      <c r="B6700" s="6" t="s">
        <v>15971</v>
      </c>
      <c r="C6700" s="8">
        <v>0</v>
      </c>
      <c r="L6700"/>
      <c r="M6700"/>
    </row>
    <row r="6701" spans="2:13" x14ac:dyDescent="0.35">
      <c r="B6701" s="6" t="s">
        <v>13127</v>
      </c>
      <c r="C6701" s="8">
        <v>0</v>
      </c>
      <c r="L6701"/>
      <c r="M6701"/>
    </row>
    <row r="6702" spans="2:13" x14ac:dyDescent="0.35">
      <c r="B6702" s="6" t="s">
        <v>15973</v>
      </c>
      <c r="C6702" s="8">
        <v>0</v>
      </c>
      <c r="L6702"/>
      <c r="M6702"/>
    </row>
    <row r="6703" spans="2:13" x14ac:dyDescent="0.35">
      <c r="B6703" s="6" t="s">
        <v>13128</v>
      </c>
      <c r="C6703" s="8">
        <v>0</v>
      </c>
      <c r="L6703"/>
      <c r="M6703"/>
    </row>
    <row r="6704" spans="2:13" x14ac:dyDescent="0.35">
      <c r="B6704" s="6" t="s">
        <v>15975</v>
      </c>
      <c r="C6704" s="8">
        <v>0</v>
      </c>
      <c r="L6704"/>
      <c r="M6704"/>
    </row>
    <row r="6705" spans="2:13" x14ac:dyDescent="0.35">
      <c r="B6705" s="6" t="s">
        <v>13129</v>
      </c>
      <c r="C6705" s="8">
        <v>0</v>
      </c>
      <c r="L6705"/>
      <c r="M6705"/>
    </row>
    <row r="6706" spans="2:13" x14ac:dyDescent="0.35">
      <c r="B6706" s="6" t="s">
        <v>15977</v>
      </c>
      <c r="C6706" s="8">
        <v>0</v>
      </c>
      <c r="L6706"/>
      <c r="M6706"/>
    </row>
    <row r="6707" spans="2:13" x14ac:dyDescent="0.35">
      <c r="B6707" s="6" t="s">
        <v>13130</v>
      </c>
      <c r="C6707" s="8">
        <v>0</v>
      </c>
      <c r="L6707"/>
      <c r="M6707"/>
    </row>
    <row r="6708" spans="2:13" x14ac:dyDescent="0.35">
      <c r="B6708" s="6" t="s">
        <v>15979</v>
      </c>
      <c r="C6708" s="8">
        <v>0</v>
      </c>
      <c r="L6708"/>
      <c r="M6708"/>
    </row>
    <row r="6709" spans="2:13" x14ac:dyDescent="0.35">
      <c r="B6709" s="6" t="s">
        <v>13131</v>
      </c>
      <c r="C6709" s="8">
        <v>0</v>
      </c>
      <c r="L6709"/>
      <c r="M6709"/>
    </row>
    <row r="6710" spans="2:13" x14ac:dyDescent="0.35">
      <c r="B6710" s="6" t="s">
        <v>15981</v>
      </c>
      <c r="C6710" s="8">
        <v>0</v>
      </c>
      <c r="L6710"/>
      <c r="M6710"/>
    </row>
    <row r="6711" spans="2:13" x14ac:dyDescent="0.35">
      <c r="B6711" s="6" t="s">
        <v>13132</v>
      </c>
      <c r="C6711" s="8">
        <v>0</v>
      </c>
      <c r="L6711"/>
      <c r="M6711"/>
    </row>
    <row r="6712" spans="2:13" x14ac:dyDescent="0.35">
      <c r="B6712" s="6" t="s">
        <v>15983</v>
      </c>
      <c r="C6712" s="8">
        <v>0</v>
      </c>
      <c r="L6712"/>
      <c r="M6712"/>
    </row>
    <row r="6713" spans="2:13" x14ac:dyDescent="0.35">
      <c r="B6713" s="6" t="s">
        <v>13133</v>
      </c>
      <c r="C6713" s="8">
        <v>0</v>
      </c>
      <c r="L6713"/>
      <c r="M6713"/>
    </row>
    <row r="6714" spans="2:13" x14ac:dyDescent="0.35">
      <c r="B6714" s="6" t="s">
        <v>15985</v>
      </c>
      <c r="C6714" s="8">
        <v>0</v>
      </c>
      <c r="L6714"/>
      <c r="M6714"/>
    </row>
    <row r="6715" spans="2:13" x14ac:dyDescent="0.35">
      <c r="B6715" s="6" t="s">
        <v>13134</v>
      </c>
      <c r="C6715" s="8">
        <v>0</v>
      </c>
      <c r="L6715"/>
      <c r="M6715"/>
    </row>
    <row r="6716" spans="2:13" x14ac:dyDescent="0.35">
      <c r="B6716" s="6" t="s">
        <v>15987</v>
      </c>
      <c r="C6716" s="8">
        <v>0</v>
      </c>
      <c r="L6716"/>
      <c r="M6716"/>
    </row>
    <row r="6717" spans="2:13" x14ac:dyDescent="0.35">
      <c r="B6717" s="6" t="s">
        <v>13135</v>
      </c>
      <c r="C6717" s="8">
        <v>0</v>
      </c>
      <c r="L6717"/>
      <c r="M6717"/>
    </row>
    <row r="6718" spans="2:13" x14ac:dyDescent="0.35">
      <c r="B6718" s="6" t="s">
        <v>15989</v>
      </c>
      <c r="C6718" s="8">
        <v>0</v>
      </c>
      <c r="L6718"/>
      <c r="M6718"/>
    </row>
    <row r="6719" spans="2:13" x14ac:dyDescent="0.35">
      <c r="B6719" s="6" t="s">
        <v>13136</v>
      </c>
      <c r="C6719" s="8">
        <v>0</v>
      </c>
      <c r="L6719"/>
      <c r="M6719"/>
    </row>
    <row r="6720" spans="2:13" x14ac:dyDescent="0.35">
      <c r="B6720" s="6" t="s">
        <v>15991</v>
      </c>
      <c r="C6720" s="8">
        <v>0</v>
      </c>
      <c r="L6720"/>
      <c r="M6720"/>
    </row>
    <row r="6721" spans="2:13" x14ac:dyDescent="0.35">
      <c r="B6721" s="6" t="s">
        <v>13137</v>
      </c>
      <c r="C6721" s="8">
        <v>0</v>
      </c>
      <c r="L6721"/>
      <c r="M6721"/>
    </row>
    <row r="6722" spans="2:13" x14ac:dyDescent="0.35">
      <c r="B6722" s="6" t="s">
        <v>15993</v>
      </c>
      <c r="C6722" s="8">
        <v>0</v>
      </c>
      <c r="L6722"/>
      <c r="M6722"/>
    </row>
    <row r="6723" spans="2:13" x14ac:dyDescent="0.35">
      <c r="B6723" s="6" t="s">
        <v>13138</v>
      </c>
      <c r="C6723" s="8">
        <v>0</v>
      </c>
      <c r="L6723"/>
      <c r="M6723"/>
    </row>
    <row r="6724" spans="2:13" x14ac:dyDescent="0.35">
      <c r="B6724" s="6" t="s">
        <v>15995</v>
      </c>
      <c r="C6724" s="8">
        <v>0</v>
      </c>
      <c r="L6724"/>
      <c r="M6724"/>
    </row>
    <row r="6725" spans="2:13" x14ac:dyDescent="0.35">
      <c r="B6725" s="6" t="s">
        <v>13139</v>
      </c>
      <c r="C6725" s="8">
        <v>0</v>
      </c>
      <c r="L6725"/>
      <c r="M6725"/>
    </row>
    <row r="6726" spans="2:13" x14ac:dyDescent="0.35">
      <c r="B6726" s="6" t="s">
        <v>15997</v>
      </c>
      <c r="C6726" s="8">
        <v>0</v>
      </c>
      <c r="L6726"/>
      <c r="M6726"/>
    </row>
    <row r="6727" spans="2:13" x14ac:dyDescent="0.35">
      <c r="B6727" s="6" t="s">
        <v>13140</v>
      </c>
      <c r="C6727" s="8">
        <v>0</v>
      </c>
      <c r="L6727"/>
      <c r="M6727"/>
    </row>
    <row r="6728" spans="2:13" x14ac:dyDescent="0.35">
      <c r="B6728" s="6" t="s">
        <v>15999</v>
      </c>
      <c r="C6728" s="8">
        <v>0</v>
      </c>
      <c r="L6728"/>
      <c r="M6728"/>
    </row>
    <row r="6729" spans="2:13" x14ac:dyDescent="0.35">
      <c r="B6729" s="6" t="s">
        <v>13141</v>
      </c>
      <c r="C6729" s="8">
        <v>0</v>
      </c>
      <c r="L6729"/>
      <c r="M6729"/>
    </row>
    <row r="6730" spans="2:13" x14ac:dyDescent="0.35">
      <c r="B6730" s="6" t="s">
        <v>16001</v>
      </c>
      <c r="C6730" s="8">
        <v>0</v>
      </c>
      <c r="L6730"/>
      <c r="M6730"/>
    </row>
    <row r="6731" spans="2:13" x14ac:dyDescent="0.35">
      <c r="B6731" s="6" t="s">
        <v>13142</v>
      </c>
      <c r="C6731" s="8">
        <v>0</v>
      </c>
      <c r="L6731"/>
      <c r="M6731"/>
    </row>
    <row r="6732" spans="2:13" x14ac:dyDescent="0.35">
      <c r="B6732" s="6" t="s">
        <v>16003</v>
      </c>
      <c r="C6732" s="8">
        <v>0</v>
      </c>
      <c r="L6732"/>
      <c r="M6732"/>
    </row>
    <row r="6733" spans="2:13" x14ac:dyDescent="0.35">
      <c r="B6733" s="6" t="s">
        <v>13143</v>
      </c>
      <c r="C6733" s="8">
        <v>0</v>
      </c>
      <c r="L6733"/>
      <c r="M6733"/>
    </row>
    <row r="6734" spans="2:13" x14ac:dyDescent="0.35">
      <c r="B6734" s="6" t="s">
        <v>16005</v>
      </c>
      <c r="C6734" s="8">
        <v>0</v>
      </c>
      <c r="L6734"/>
      <c r="M6734"/>
    </row>
    <row r="6735" spans="2:13" x14ac:dyDescent="0.35">
      <c r="B6735" s="6" t="s">
        <v>13144</v>
      </c>
      <c r="C6735" s="8">
        <v>0</v>
      </c>
      <c r="L6735"/>
      <c r="M6735"/>
    </row>
    <row r="6736" spans="2:13" x14ac:dyDescent="0.35">
      <c r="B6736" s="6" t="s">
        <v>16007</v>
      </c>
      <c r="C6736" s="8">
        <v>0</v>
      </c>
      <c r="L6736"/>
      <c r="M6736"/>
    </row>
    <row r="6737" spans="2:13" x14ac:dyDescent="0.35">
      <c r="B6737" s="6" t="s">
        <v>13145</v>
      </c>
      <c r="C6737" s="8">
        <v>0</v>
      </c>
      <c r="L6737"/>
      <c r="M6737"/>
    </row>
    <row r="6738" spans="2:13" x14ac:dyDescent="0.35">
      <c r="B6738" s="6" t="s">
        <v>16009</v>
      </c>
      <c r="C6738" s="8">
        <v>0</v>
      </c>
      <c r="L6738"/>
      <c r="M6738"/>
    </row>
    <row r="6739" spans="2:13" x14ac:dyDescent="0.35">
      <c r="B6739" s="6" t="s">
        <v>13146</v>
      </c>
      <c r="C6739" s="8">
        <v>0</v>
      </c>
      <c r="L6739"/>
      <c r="M6739"/>
    </row>
    <row r="6740" spans="2:13" x14ac:dyDescent="0.35">
      <c r="B6740" s="6" t="s">
        <v>16011</v>
      </c>
      <c r="C6740" s="8">
        <v>0</v>
      </c>
      <c r="L6740"/>
      <c r="M6740"/>
    </row>
    <row r="6741" spans="2:13" x14ac:dyDescent="0.35">
      <c r="B6741" s="6" t="s">
        <v>13147</v>
      </c>
      <c r="C6741" s="8">
        <v>0</v>
      </c>
      <c r="L6741"/>
      <c r="M6741"/>
    </row>
    <row r="6742" spans="2:13" x14ac:dyDescent="0.35">
      <c r="B6742" s="6" t="s">
        <v>16013</v>
      </c>
      <c r="C6742" s="8">
        <v>0</v>
      </c>
      <c r="L6742"/>
      <c r="M6742"/>
    </row>
    <row r="6743" spans="2:13" x14ac:dyDescent="0.35">
      <c r="B6743" s="6" t="s">
        <v>13148</v>
      </c>
      <c r="C6743" s="8">
        <v>0</v>
      </c>
      <c r="L6743"/>
      <c r="M6743"/>
    </row>
    <row r="6744" spans="2:13" x14ac:dyDescent="0.35">
      <c r="B6744" s="6" t="s">
        <v>16015</v>
      </c>
      <c r="C6744" s="8">
        <v>0</v>
      </c>
      <c r="L6744"/>
      <c r="M6744"/>
    </row>
    <row r="6745" spans="2:13" x14ac:dyDescent="0.35">
      <c r="B6745" s="6" t="s">
        <v>13149</v>
      </c>
      <c r="C6745" s="8">
        <v>0</v>
      </c>
      <c r="L6745"/>
      <c r="M6745"/>
    </row>
    <row r="6746" spans="2:13" x14ac:dyDescent="0.35">
      <c r="B6746" s="6" t="s">
        <v>16017</v>
      </c>
      <c r="C6746" s="8">
        <v>0</v>
      </c>
      <c r="L6746"/>
      <c r="M6746"/>
    </row>
    <row r="6747" spans="2:13" x14ac:dyDescent="0.35">
      <c r="B6747" s="6" t="s">
        <v>13150</v>
      </c>
      <c r="C6747" s="8">
        <v>0</v>
      </c>
      <c r="L6747"/>
      <c r="M6747"/>
    </row>
    <row r="6748" spans="2:13" x14ac:dyDescent="0.35">
      <c r="B6748" s="6" t="s">
        <v>16019</v>
      </c>
      <c r="C6748" s="8">
        <v>0</v>
      </c>
      <c r="L6748"/>
      <c r="M6748"/>
    </row>
    <row r="6749" spans="2:13" x14ac:dyDescent="0.35">
      <c r="B6749" s="6" t="s">
        <v>13151</v>
      </c>
      <c r="C6749" s="8">
        <v>0</v>
      </c>
      <c r="L6749"/>
      <c r="M6749"/>
    </row>
    <row r="6750" spans="2:13" x14ac:dyDescent="0.35">
      <c r="B6750" s="6" t="s">
        <v>16021</v>
      </c>
      <c r="C6750" s="8">
        <v>0</v>
      </c>
      <c r="L6750"/>
      <c r="M6750"/>
    </row>
    <row r="6751" spans="2:13" x14ac:dyDescent="0.35">
      <c r="B6751" s="6" t="s">
        <v>13152</v>
      </c>
      <c r="C6751" s="8">
        <v>0</v>
      </c>
      <c r="L6751"/>
      <c r="M6751"/>
    </row>
    <row r="6752" spans="2:13" x14ac:dyDescent="0.35">
      <c r="B6752" s="6" t="s">
        <v>16023</v>
      </c>
      <c r="C6752" s="8">
        <v>0</v>
      </c>
      <c r="L6752"/>
      <c r="M6752"/>
    </row>
    <row r="6753" spans="2:13" x14ac:dyDescent="0.35">
      <c r="B6753" s="6" t="s">
        <v>13153</v>
      </c>
      <c r="C6753" s="8">
        <v>0</v>
      </c>
      <c r="L6753"/>
      <c r="M6753"/>
    </row>
    <row r="6754" spans="2:13" x14ac:dyDescent="0.35">
      <c r="B6754" s="6" t="s">
        <v>16025</v>
      </c>
      <c r="C6754" s="8">
        <v>0</v>
      </c>
      <c r="L6754"/>
      <c r="M6754"/>
    </row>
    <row r="6755" spans="2:13" x14ac:dyDescent="0.35">
      <c r="B6755" s="6" t="s">
        <v>13154</v>
      </c>
      <c r="C6755" s="8">
        <v>0</v>
      </c>
      <c r="L6755"/>
      <c r="M6755"/>
    </row>
    <row r="6756" spans="2:13" x14ac:dyDescent="0.35">
      <c r="B6756" s="6" t="s">
        <v>16027</v>
      </c>
      <c r="C6756" s="8">
        <v>0</v>
      </c>
      <c r="L6756"/>
      <c r="M6756"/>
    </row>
    <row r="6757" spans="2:13" x14ac:dyDescent="0.35">
      <c r="B6757" s="6" t="s">
        <v>13155</v>
      </c>
      <c r="C6757" s="8">
        <v>0</v>
      </c>
      <c r="L6757"/>
      <c r="M6757"/>
    </row>
    <row r="6758" spans="2:13" x14ac:dyDescent="0.35">
      <c r="B6758" s="6" t="s">
        <v>16029</v>
      </c>
      <c r="C6758" s="8">
        <v>0</v>
      </c>
      <c r="L6758"/>
      <c r="M6758"/>
    </row>
    <row r="6759" spans="2:13" x14ac:dyDescent="0.35">
      <c r="B6759" s="6" t="s">
        <v>13156</v>
      </c>
      <c r="C6759" s="8">
        <v>0</v>
      </c>
      <c r="L6759"/>
      <c r="M6759"/>
    </row>
    <row r="6760" spans="2:13" x14ac:dyDescent="0.35">
      <c r="B6760" s="6" t="s">
        <v>16031</v>
      </c>
      <c r="C6760" s="8">
        <v>0</v>
      </c>
      <c r="L6760"/>
      <c r="M6760"/>
    </row>
    <row r="6761" spans="2:13" x14ac:dyDescent="0.35">
      <c r="B6761" s="6" t="s">
        <v>13157</v>
      </c>
      <c r="C6761" s="8">
        <v>0</v>
      </c>
      <c r="L6761"/>
      <c r="M6761"/>
    </row>
    <row r="6762" spans="2:13" x14ac:dyDescent="0.35">
      <c r="B6762" s="6" t="s">
        <v>16033</v>
      </c>
      <c r="C6762" s="8">
        <v>0</v>
      </c>
      <c r="L6762"/>
      <c r="M6762"/>
    </row>
    <row r="6763" spans="2:13" x14ac:dyDescent="0.35">
      <c r="B6763" s="6" t="s">
        <v>13158</v>
      </c>
      <c r="C6763" s="8">
        <v>0</v>
      </c>
      <c r="L6763"/>
      <c r="M6763"/>
    </row>
    <row r="6764" spans="2:13" x14ac:dyDescent="0.35">
      <c r="B6764" s="6" t="s">
        <v>16035</v>
      </c>
      <c r="C6764" s="8">
        <v>0</v>
      </c>
      <c r="L6764"/>
      <c r="M6764"/>
    </row>
    <row r="6765" spans="2:13" x14ac:dyDescent="0.35">
      <c r="B6765" s="6" t="s">
        <v>9832</v>
      </c>
      <c r="C6765" s="8">
        <v>0</v>
      </c>
      <c r="L6765"/>
      <c r="M6765"/>
    </row>
    <row r="6766" spans="2:13" x14ac:dyDescent="0.35">
      <c r="B6766" s="6" t="s">
        <v>16037</v>
      </c>
      <c r="C6766" s="8">
        <v>0</v>
      </c>
      <c r="L6766"/>
      <c r="M6766"/>
    </row>
    <row r="6767" spans="2:13" x14ac:dyDescent="0.35">
      <c r="B6767" s="6" t="s">
        <v>13160</v>
      </c>
      <c r="C6767" s="8">
        <v>0</v>
      </c>
      <c r="L6767"/>
      <c r="M6767"/>
    </row>
    <row r="6768" spans="2:13" x14ac:dyDescent="0.35">
      <c r="B6768" s="6" t="s">
        <v>10124</v>
      </c>
      <c r="C6768" s="8">
        <v>0</v>
      </c>
      <c r="L6768"/>
      <c r="M6768"/>
    </row>
    <row r="6769" spans="2:13" x14ac:dyDescent="0.35">
      <c r="B6769" s="6" t="s">
        <v>13161</v>
      </c>
      <c r="C6769" s="8">
        <v>0</v>
      </c>
      <c r="L6769"/>
      <c r="M6769"/>
    </row>
    <row r="6770" spans="2:13" x14ac:dyDescent="0.35">
      <c r="B6770" s="6" t="s">
        <v>16041</v>
      </c>
      <c r="C6770" s="8">
        <v>0</v>
      </c>
      <c r="L6770"/>
      <c r="M6770"/>
    </row>
    <row r="6771" spans="2:13" x14ac:dyDescent="0.35">
      <c r="B6771" s="6" t="s">
        <v>13162</v>
      </c>
      <c r="C6771" s="8">
        <v>0</v>
      </c>
      <c r="L6771"/>
      <c r="M6771"/>
    </row>
    <row r="6772" spans="2:13" x14ac:dyDescent="0.35">
      <c r="B6772" s="6" t="s">
        <v>16043</v>
      </c>
      <c r="C6772" s="8">
        <v>0</v>
      </c>
      <c r="L6772"/>
      <c r="M6772"/>
    </row>
    <row r="6773" spans="2:13" x14ac:dyDescent="0.35">
      <c r="B6773" s="6" t="s">
        <v>13163</v>
      </c>
      <c r="C6773" s="8">
        <v>0</v>
      </c>
      <c r="L6773"/>
      <c r="M6773"/>
    </row>
    <row r="6774" spans="2:13" x14ac:dyDescent="0.35">
      <c r="B6774" s="6" t="s">
        <v>16045</v>
      </c>
      <c r="C6774" s="8">
        <v>0</v>
      </c>
      <c r="L6774"/>
      <c r="M6774"/>
    </row>
    <row r="6775" spans="2:13" x14ac:dyDescent="0.35">
      <c r="B6775" s="6" t="s">
        <v>13164</v>
      </c>
      <c r="C6775" s="8">
        <v>0</v>
      </c>
      <c r="L6775"/>
      <c r="M6775"/>
    </row>
    <row r="6776" spans="2:13" x14ac:dyDescent="0.35">
      <c r="B6776" s="6" t="s">
        <v>16047</v>
      </c>
      <c r="C6776" s="8">
        <v>0</v>
      </c>
      <c r="L6776"/>
      <c r="M6776"/>
    </row>
    <row r="6777" spans="2:13" x14ac:dyDescent="0.35">
      <c r="B6777" s="6" t="s">
        <v>13165</v>
      </c>
      <c r="C6777" s="8">
        <v>0</v>
      </c>
      <c r="L6777"/>
      <c r="M6777"/>
    </row>
    <row r="6778" spans="2:13" x14ac:dyDescent="0.35">
      <c r="B6778" s="6" t="s">
        <v>16049</v>
      </c>
      <c r="C6778" s="8">
        <v>0</v>
      </c>
      <c r="L6778"/>
      <c r="M6778"/>
    </row>
    <row r="6779" spans="2:13" x14ac:dyDescent="0.35">
      <c r="B6779" s="6" t="s">
        <v>13166</v>
      </c>
      <c r="C6779" s="8">
        <v>0</v>
      </c>
      <c r="L6779"/>
      <c r="M6779"/>
    </row>
    <row r="6780" spans="2:13" x14ac:dyDescent="0.35">
      <c r="B6780" s="6" t="s">
        <v>16051</v>
      </c>
      <c r="C6780" s="8">
        <v>0</v>
      </c>
      <c r="L6780"/>
      <c r="M6780"/>
    </row>
    <row r="6781" spans="2:13" x14ac:dyDescent="0.35">
      <c r="B6781" s="6" t="s">
        <v>13167</v>
      </c>
      <c r="C6781" s="8">
        <v>0</v>
      </c>
      <c r="L6781"/>
      <c r="M6781"/>
    </row>
    <row r="6782" spans="2:13" x14ac:dyDescent="0.35">
      <c r="B6782" s="6" t="s">
        <v>16053</v>
      </c>
      <c r="C6782" s="8">
        <v>0</v>
      </c>
      <c r="L6782"/>
      <c r="M6782"/>
    </row>
    <row r="6783" spans="2:13" x14ac:dyDescent="0.35">
      <c r="B6783" s="6" t="s">
        <v>13168</v>
      </c>
      <c r="C6783" s="8">
        <v>0</v>
      </c>
      <c r="L6783"/>
      <c r="M6783"/>
    </row>
    <row r="6784" spans="2:13" x14ac:dyDescent="0.35">
      <c r="B6784" s="6" t="s">
        <v>16055</v>
      </c>
      <c r="C6784" s="8">
        <v>0</v>
      </c>
      <c r="L6784"/>
      <c r="M6784"/>
    </row>
    <row r="6785" spans="2:13" x14ac:dyDescent="0.35">
      <c r="B6785" s="6" t="s">
        <v>13169</v>
      </c>
      <c r="C6785" s="8">
        <v>0</v>
      </c>
      <c r="L6785"/>
      <c r="M6785"/>
    </row>
    <row r="6786" spans="2:13" x14ac:dyDescent="0.35">
      <c r="B6786" s="6" t="s">
        <v>16057</v>
      </c>
      <c r="C6786" s="8">
        <v>0</v>
      </c>
      <c r="L6786"/>
      <c r="M6786"/>
    </row>
    <row r="6787" spans="2:13" x14ac:dyDescent="0.35">
      <c r="B6787" s="6" t="s">
        <v>13170</v>
      </c>
      <c r="C6787" s="8">
        <v>0</v>
      </c>
      <c r="L6787"/>
      <c r="M6787"/>
    </row>
    <row r="6788" spans="2:13" x14ac:dyDescent="0.35">
      <c r="B6788" s="6" t="s">
        <v>16059</v>
      </c>
      <c r="C6788" s="8">
        <v>0</v>
      </c>
      <c r="L6788"/>
      <c r="M6788"/>
    </row>
    <row r="6789" spans="2:13" x14ac:dyDescent="0.35">
      <c r="B6789" s="6" t="s">
        <v>13171</v>
      </c>
      <c r="C6789" s="8">
        <v>0</v>
      </c>
      <c r="L6789"/>
      <c r="M6789"/>
    </row>
    <row r="6790" spans="2:13" x14ac:dyDescent="0.35">
      <c r="B6790" s="6" t="s">
        <v>10126</v>
      </c>
      <c r="C6790" s="8">
        <v>0</v>
      </c>
      <c r="L6790"/>
      <c r="M6790"/>
    </row>
    <row r="6791" spans="2:13" x14ac:dyDescent="0.35">
      <c r="B6791" s="6" t="s">
        <v>13172</v>
      </c>
      <c r="C6791" s="8">
        <v>0</v>
      </c>
      <c r="L6791"/>
      <c r="M6791"/>
    </row>
    <row r="6792" spans="2:13" x14ac:dyDescent="0.35">
      <c r="B6792" s="6" t="s">
        <v>16063</v>
      </c>
      <c r="C6792" s="8">
        <v>0</v>
      </c>
      <c r="L6792"/>
      <c r="M6792"/>
    </row>
    <row r="6793" spans="2:13" x14ac:dyDescent="0.35">
      <c r="B6793" s="6" t="s">
        <v>13173</v>
      </c>
      <c r="C6793" s="8">
        <v>0</v>
      </c>
      <c r="L6793"/>
      <c r="M6793"/>
    </row>
    <row r="6794" spans="2:13" x14ac:dyDescent="0.35">
      <c r="B6794" s="6" t="s">
        <v>16065</v>
      </c>
      <c r="C6794" s="8">
        <v>0</v>
      </c>
      <c r="L6794"/>
      <c r="M6794"/>
    </row>
    <row r="6795" spans="2:13" x14ac:dyDescent="0.35">
      <c r="B6795" s="6" t="s">
        <v>13174</v>
      </c>
      <c r="C6795" s="8">
        <v>0</v>
      </c>
      <c r="L6795"/>
      <c r="M6795"/>
    </row>
    <row r="6796" spans="2:13" x14ac:dyDescent="0.35">
      <c r="B6796" s="6" t="s">
        <v>16067</v>
      </c>
      <c r="C6796" s="8">
        <v>0</v>
      </c>
      <c r="L6796"/>
      <c r="M6796"/>
    </row>
    <row r="6797" spans="2:13" x14ac:dyDescent="0.35">
      <c r="B6797" s="6" t="s">
        <v>13175</v>
      </c>
      <c r="C6797" s="8">
        <v>0</v>
      </c>
      <c r="L6797"/>
      <c r="M6797"/>
    </row>
    <row r="6798" spans="2:13" x14ac:dyDescent="0.35">
      <c r="B6798" s="6" t="s">
        <v>16069</v>
      </c>
      <c r="C6798" s="8">
        <v>0</v>
      </c>
      <c r="L6798"/>
      <c r="M6798"/>
    </row>
    <row r="6799" spans="2:13" x14ac:dyDescent="0.35">
      <c r="B6799" s="6" t="s">
        <v>13176</v>
      </c>
      <c r="C6799" s="8">
        <v>0</v>
      </c>
      <c r="L6799"/>
      <c r="M6799"/>
    </row>
    <row r="6800" spans="2:13" x14ac:dyDescent="0.35">
      <c r="B6800" s="6" t="s">
        <v>16071</v>
      </c>
      <c r="C6800" s="8">
        <v>0</v>
      </c>
      <c r="L6800"/>
      <c r="M6800"/>
    </row>
    <row r="6801" spans="2:13" x14ac:dyDescent="0.35">
      <c r="B6801" s="6" t="s">
        <v>13177</v>
      </c>
      <c r="C6801" s="8">
        <v>0</v>
      </c>
      <c r="L6801"/>
      <c r="M6801"/>
    </row>
    <row r="6802" spans="2:13" x14ac:dyDescent="0.35">
      <c r="B6802" s="6" t="s">
        <v>16073</v>
      </c>
      <c r="C6802" s="8">
        <v>0</v>
      </c>
      <c r="L6802"/>
      <c r="M6802"/>
    </row>
    <row r="6803" spans="2:13" x14ac:dyDescent="0.35">
      <c r="B6803" s="6" t="s">
        <v>13178</v>
      </c>
      <c r="C6803" s="8">
        <v>0</v>
      </c>
      <c r="L6803"/>
      <c r="M6803"/>
    </row>
    <row r="6804" spans="2:13" x14ac:dyDescent="0.35">
      <c r="B6804" s="6" t="s">
        <v>16075</v>
      </c>
      <c r="C6804" s="8">
        <v>0</v>
      </c>
      <c r="L6804"/>
      <c r="M6804"/>
    </row>
    <row r="6805" spans="2:13" x14ac:dyDescent="0.35">
      <c r="B6805" s="6" t="s">
        <v>13179</v>
      </c>
      <c r="C6805" s="8">
        <v>0</v>
      </c>
      <c r="L6805"/>
      <c r="M6805"/>
    </row>
    <row r="6806" spans="2:13" x14ac:dyDescent="0.35">
      <c r="B6806" s="6" t="s">
        <v>16077</v>
      </c>
      <c r="C6806" s="8">
        <v>0</v>
      </c>
      <c r="L6806"/>
      <c r="M6806"/>
    </row>
    <row r="6807" spans="2:13" x14ac:dyDescent="0.35">
      <c r="B6807" s="6" t="s">
        <v>13180</v>
      </c>
      <c r="C6807" s="8">
        <v>0</v>
      </c>
      <c r="L6807"/>
      <c r="M6807"/>
    </row>
    <row r="6808" spans="2:13" x14ac:dyDescent="0.35">
      <c r="B6808" s="6" t="s">
        <v>16079</v>
      </c>
      <c r="C6808" s="8">
        <v>0</v>
      </c>
      <c r="L6808"/>
      <c r="M6808"/>
    </row>
    <row r="6809" spans="2:13" x14ac:dyDescent="0.35">
      <c r="B6809" s="6" t="s">
        <v>13181</v>
      </c>
      <c r="C6809" s="8">
        <v>0</v>
      </c>
      <c r="L6809"/>
      <c r="M6809"/>
    </row>
    <row r="6810" spans="2:13" x14ac:dyDescent="0.35">
      <c r="B6810" s="6" t="s">
        <v>16081</v>
      </c>
      <c r="C6810" s="8">
        <v>0</v>
      </c>
      <c r="L6810"/>
      <c r="M6810"/>
    </row>
    <row r="6811" spans="2:13" x14ac:dyDescent="0.35">
      <c r="B6811" s="6" t="s">
        <v>10253</v>
      </c>
      <c r="C6811" s="8">
        <v>0</v>
      </c>
      <c r="L6811"/>
      <c r="M6811"/>
    </row>
    <row r="6812" spans="2:13" x14ac:dyDescent="0.35">
      <c r="B6812" s="6" t="s">
        <v>16083</v>
      </c>
      <c r="C6812" s="8">
        <v>0</v>
      </c>
      <c r="L6812"/>
      <c r="M6812"/>
    </row>
    <row r="6813" spans="2:13" x14ac:dyDescent="0.35">
      <c r="B6813" s="6" t="s">
        <v>13183</v>
      </c>
      <c r="C6813" s="8">
        <v>0</v>
      </c>
      <c r="L6813"/>
      <c r="M6813"/>
    </row>
    <row r="6814" spans="2:13" x14ac:dyDescent="0.35">
      <c r="B6814" s="6" t="s">
        <v>16085</v>
      </c>
      <c r="C6814" s="8">
        <v>0</v>
      </c>
      <c r="L6814"/>
      <c r="M6814"/>
    </row>
    <row r="6815" spans="2:13" x14ac:dyDescent="0.35">
      <c r="B6815" s="6" t="s">
        <v>13184</v>
      </c>
      <c r="C6815" s="8">
        <v>0</v>
      </c>
      <c r="L6815"/>
      <c r="M6815"/>
    </row>
    <row r="6816" spans="2:13" x14ac:dyDescent="0.35">
      <c r="B6816" s="6" t="s">
        <v>16087</v>
      </c>
      <c r="C6816" s="8">
        <v>0</v>
      </c>
      <c r="L6816"/>
      <c r="M6816"/>
    </row>
    <row r="6817" spans="2:13" x14ac:dyDescent="0.35">
      <c r="B6817" s="6" t="s">
        <v>13185</v>
      </c>
      <c r="C6817" s="8">
        <v>0</v>
      </c>
      <c r="L6817"/>
      <c r="M6817"/>
    </row>
    <row r="6818" spans="2:13" x14ac:dyDescent="0.35">
      <c r="B6818" s="6" t="s">
        <v>16089</v>
      </c>
      <c r="C6818" s="8">
        <v>0</v>
      </c>
      <c r="L6818"/>
      <c r="M6818"/>
    </row>
    <row r="6819" spans="2:13" x14ac:dyDescent="0.35">
      <c r="B6819" s="6" t="s">
        <v>13186</v>
      </c>
      <c r="C6819" s="8">
        <v>0</v>
      </c>
      <c r="L6819"/>
      <c r="M6819"/>
    </row>
    <row r="6820" spans="2:13" x14ac:dyDescent="0.35">
      <c r="B6820" s="6" t="s">
        <v>16091</v>
      </c>
      <c r="C6820" s="8">
        <v>0</v>
      </c>
      <c r="L6820"/>
      <c r="M6820"/>
    </row>
    <row r="6821" spans="2:13" x14ac:dyDescent="0.35">
      <c r="B6821" s="6" t="s">
        <v>9833</v>
      </c>
      <c r="C6821" s="8">
        <v>0</v>
      </c>
      <c r="L6821"/>
      <c r="M6821"/>
    </row>
    <row r="6822" spans="2:13" x14ac:dyDescent="0.35">
      <c r="B6822" s="6" t="s">
        <v>16093</v>
      </c>
      <c r="C6822" s="8">
        <v>0</v>
      </c>
      <c r="L6822"/>
      <c r="M6822"/>
    </row>
    <row r="6823" spans="2:13" x14ac:dyDescent="0.35">
      <c r="B6823" s="6" t="s">
        <v>13188</v>
      </c>
      <c r="C6823" s="8">
        <v>0</v>
      </c>
      <c r="L6823"/>
      <c r="M6823"/>
    </row>
    <row r="6824" spans="2:13" x14ac:dyDescent="0.35">
      <c r="B6824" s="6" t="s">
        <v>16095</v>
      </c>
      <c r="C6824" s="8">
        <v>0</v>
      </c>
      <c r="L6824"/>
      <c r="M6824"/>
    </row>
    <row r="6825" spans="2:13" x14ac:dyDescent="0.35">
      <c r="B6825" s="6" t="s">
        <v>13189</v>
      </c>
      <c r="C6825" s="8">
        <v>0</v>
      </c>
      <c r="L6825"/>
      <c r="M6825"/>
    </row>
    <row r="6826" spans="2:13" x14ac:dyDescent="0.35">
      <c r="B6826" s="6" t="s">
        <v>16097</v>
      </c>
      <c r="C6826" s="8">
        <v>0</v>
      </c>
      <c r="L6826"/>
      <c r="M6826"/>
    </row>
    <row r="6827" spans="2:13" x14ac:dyDescent="0.35">
      <c r="B6827" s="6" t="s">
        <v>10057</v>
      </c>
      <c r="C6827" s="8">
        <v>0</v>
      </c>
      <c r="L6827"/>
      <c r="M6827"/>
    </row>
    <row r="6828" spans="2:13" x14ac:dyDescent="0.35">
      <c r="B6828" s="6" t="s">
        <v>16099</v>
      </c>
      <c r="C6828" s="8">
        <v>0</v>
      </c>
      <c r="L6828"/>
      <c r="M6828"/>
    </row>
    <row r="6829" spans="2:13" x14ac:dyDescent="0.35">
      <c r="B6829" s="6" t="s">
        <v>13191</v>
      </c>
      <c r="C6829" s="8">
        <v>0</v>
      </c>
      <c r="L6829"/>
      <c r="M6829"/>
    </row>
    <row r="6830" spans="2:13" x14ac:dyDescent="0.35">
      <c r="B6830" s="6" t="s">
        <v>16101</v>
      </c>
      <c r="C6830" s="8">
        <v>0</v>
      </c>
      <c r="L6830"/>
      <c r="M6830"/>
    </row>
    <row r="6831" spans="2:13" x14ac:dyDescent="0.35">
      <c r="B6831" s="6" t="s">
        <v>10254</v>
      </c>
      <c r="C6831" s="8">
        <v>0</v>
      </c>
      <c r="L6831"/>
      <c r="M6831"/>
    </row>
    <row r="6832" spans="2:13" x14ac:dyDescent="0.35">
      <c r="B6832" s="6" t="s">
        <v>16103</v>
      </c>
      <c r="C6832" s="8">
        <v>0</v>
      </c>
      <c r="L6832"/>
      <c r="M6832"/>
    </row>
    <row r="6833" spans="2:13" x14ac:dyDescent="0.35">
      <c r="B6833" s="6" t="s">
        <v>13193</v>
      </c>
      <c r="C6833" s="8">
        <v>0</v>
      </c>
      <c r="L6833"/>
      <c r="M6833"/>
    </row>
    <row r="6834" spans="2:13" x14ac:dyDescent="0.35">
      <c r="B6834" s="6" t="s">
        <v>9902</v>
      </c>
      <c r="C6834" s="8">
        <v>0</v>
      </c>
      <c r="L6834"/>
      <c r="M6834"/>
    </row>
    <row r="6835" spans="2:13" x14ac:dyDescent="0.35">
      <c r="B6835" s="6" t="s">
        <v>13194</v>
      </c>
      <c r="C6835" s="8">
        <v>0</v>
      </c>
      <c r="L6835"/>
      <c r="M6835"/>
    </row>
    <row r="6836" spans="2:13" x14ac:dyDescent="0.35">
      <c r="B6836" s="6" t="s">
        <v>16107</v>
      </c>
      <c r="C6836" s="8">
        <v>0</v>
      </c>
      <c r="L6836"/>
      <c r="M6836"/>
    </row>
    <row r="6837" spans="2:13" x14ac:dyDescent="0.35">
      <c r="B6837" s="6" t="s">
        <v>13195</v>
      </c>
      <c r="C6837" s="8">
        <v>0</v>
      </c>
      <c r="L6837"/>
      <c r="M6837"/>
    </row>
    <row r="6838" spans="2:13" x14ac:dyDescent="0.35">
      <c r="B6838" s="6" t="s">
        <v>16109</v>
      </c>
      <c r="C6838" s="8">
        <v>0</v>
      </c>
      <c r="L6838"/>
      <c r="M6838"/>
    </row>
    <row r="6839" spans="2:13" x14ac:dyDescent="0.35">
      <c r="B6839" s="6" t="s">
        <v>13196</v>
      </c>
      <c r="C6839" s="8">
        <v>0</v>
      </c>
      <c r="L6839"/>
      <c r="M6839"/>
    </row>
    <row r="6840" spans="2:13" x14ac:dyDescent="0.35">
      <c r="B6840" s="6" t="s">
        <v>16111</v>
      </c>
      <c r="C6840" s="8">
        <v>0</v>
      </c>
      <c r="L6840"/>
      <c r="M6840"/>
    </row>
    <row r="6841" spans="2:13" x14ac:dyDescent="0.35">
      <c r="B6841" s="6" t="s">
        <v>13197</v>
      </c>
      <c r="C6841" s="8">
        <v>0</v>
      </c>
      <c r="L6841"/>
      <c r="M6841"/>
    </row>
    <row r="6842" spans="2:13" x14ac:dyDescent="0.35">
      <c r="B6842" s="6" t="s">
        <v>16113</v>
      </c>
      <c r="C6842" s="8">
        <v>0</v>
      </c>
      <c r="L6842"/>
      <c r="M6842"/>
    </row>
    <row r="6843" spans="2:13" x14ac:dyDescent="0.35">
      <c r="B6843" s="6" t="s">
        <v>13198</v>
      </c>
      <c r="C6843" s="8">
        <v>0</v>
      </c>
      <c r="L6843"/>
      <c r="M6843"/>
    </row>
    <row r="6844" spans="2:13" x14ac:dyDescent="0.35">
      <c r="B6844" s="6" t="s">
        <v>16115</v>
      </c>
      <c r="C6844" s="8">
        <v>0</v>
      </c>
      <c r="L6844"/>
      <c r="M6844"/>
    </row>
    <row r="6845" spans="2:13" x14ac:dyDescent="0.35">
      <c r="B6845" s="6" t="s">
        <v>13199</v>
      </c>
      <c r="C6845" s="8">
        <v>0</v>
      </c>
      <c r="L6845"/>
      <c r="M6845"/>
    </row>
    <row r="6846" spans="2:13" x14ac:dyDescent="0.35">
      <c r="B6846" s="6" t="s">
        <v>9903</v>
      </c>
      <c r="C6846" s="8">
        <v>0</v>
      </c>
      <c r="L6846"/>
      <c r="M6846"/>
    </row>
    <row r="6847" spans="2:13" x14ac:dyDescent="0.35">
      <c r="B6847" s="6" t="s">
        <v>13200</v>
      </c>
      <c r="C6847" s="8">
        <v>0</v>
      </c>
      <c r="L6847"/>
      <c r="M6847"/>
    </row>
    <row r="6848" spans="2:13" x14ac:dyDescent="0.35">
      <c r="B6848" s="6" t="s">
        <v>16119</v>
      </c>
      <c r="C6848" s="8">
        <v>0</v>
      </c>
      <c r="L6848"/>
      <c r="M6848"/>
    </row>
    <row r="6849" spans="2:13" x14ac:dyDescent="0.35">
      <c r="B6849" s="6" t="s">
        <v>13201</v>
      </c>
      <c r="C6849" s="8">
        <v>0</v>
      </c>
      <c r="L6849"/>
      <c r="M6849"/>
    </row>
    <row r="6850" spans="2:13" x14ac:dyDescent="0.35">
      <c r="B6850" s="6" t="s">
        <v>16121</v>
      </c>
      <c r="C6850" s="8">
        <v>0</v>
      </c>
      <c r="L6850"/>
      <c r="M6850"/>
    </row>
    <row r="6851" spans="2:13" x14ac:dyDescent="0.35">
      <c r="B6851" s="6" t="s">
        <v>13202</v>
      </c>
      <c r="C6851" s="8">
        <v>0</v>
      </c>
      <c r="L6851"/>
      <c r="M6851"/>
    </row>
    <row r="6852" spans="2:13" x14ac:dyDescent="0.35">
      <c r="B6852" s="6" t="s">
        <v>16123</v>
      </c>
      <c r="C6852" s="8">
        <v>0</v>
      </c>
      <c r="L6852"/>
      <c r="M6852"/>
    </row>
    <row r="6853" spans="2:13" x14ac:dyDescent="0.35">
      <c r="B6853" s="6" t="s">
        <v>13203</v>
      </c>
      <c r="C6853" s="8">
        <v>0</v>
      </c>
      <c r="L6853"/>
      <c r="M6853"/>
    </row>
    <row r="6854" spans="2:13" x14ac:dyDescent="0.35">
      <c r="B6854" s="6" t="s">
        <v>16125</v>
      </c>
      <c r="C6854" s="8">
        <v>0</v>
      </c>
      <c r="L6854"/>
      <c r="M6854"/>
    </row>
    <row r="6855" spans="2:13" x14ac:dyDescent="0.35">
      <c r="B6855" s="6" t="s">
        <v>13204</v>
      </c>
      <c r="C6855" s="8">
        <v>0</v>
      </c>
      <c r="L6855"/>
      <c r="M6855"/>
    </row>
    <row r="6856" spans="2:13" x14ac:dyDescent="0.35">
      <c r="B6856" s="6" t="s">
        <v>16127</v>
      </c>
      <c r="C6856" s="8">
        <v>0</v>
      </c>
      <c r="L6856"/>
      <c r="M6856"/>
    </row>
    <row r="6857" spans="2:13" x14ac:dyDescent="0.35">
      <c r="B6857" s="6" t="s">
        <v>13205</v>
      </c>
      <c r="C6857" s="8">
        <v>0</v>
      </c>
      <c r="L6857"/>
      <c r="M6857"/>
    </row>
    <row r="6858" spans="2:13" x14ac:dyDescent="0.35">
      <c r="B6858" s="6" t="s">
        <v>16129</v>
      </c>
      <c r="C6858" s="8">
        <v>0</v>
      </c>
      <c r="L6858"/>
      <c r="M6858"/>
    </row>
    <row r="6859" spans="2:13" x14ac:dyDescent="0.35">
      <c r="B6859" s="6" t="s">
        <v>13206</v>
      </c>
      <c r="C6859" s="8">
        <v>0</v>
      </c>
      <c r="L6859"/>
      <c r="M6859"/>
    </row>
    <row r="6860" spans="2:13" x14ac:dyDescent="0.35">
      <c r="B6860" s="6" t="s">
        <v>16131</v>
      </c>
      <c r="C6860" s="8">
        <v>0</v>
      </c>
      <c r="L6860"/>
      <c r="M6860"/>
    </row>
    <row r="6861" spans="2:13" x14ac:dyDescent="0.35">
      <c r="B6861" s="6" t="s">
        <v>13207</v>
      </c>
      <c r="C6861" s="8">
        <v>0</v>
      </c>
      <c r="L6861"/>
      <c r="M6861"/>
    </row>
    <row r="6862" spans="2:13" x14ac:dyDescent="0.35">
      <c r="B6862" s="6" t="s">
        <v>16133</v>
      </c>
      <c r="C6862" s="8">
        <v>0</v>
      </c>
      <c r="L6862"/>
      <c r="M6862"/>
    </row>
    <row r="6863" spans="2:13" x14ac:dyDescent="0.35">
      <c r="B6863" s="6" t="s">
        <v>13208</v>
      </c>
      <c r="C6863" s="8">
        <v>0</v>
      </c>
      <c r="L6863"/>
      <c r="M6863"/>
    </row>
    <row r="6864" spans="2:13" x14ac:dyDescent="0.35">
      <c r="B6864" s="6" t="s">
        <v>16135</v>
      </c>
      <c r="C6864" s="8">
        <v>0</v>
      </c>
      <c r="L6864"/>
      <c r="M6864"/>
    </row>
    <row r="6865" spans="2:13" x14ac:dyDescent="0.35">
      <c r="B6865" s="6" t="s">
        <v>13209</v>
      </c>
      <c r="C6865" s="8">
        <v>0</v>
      </c>
      <c r="L6865"/>
      <c r="M6865"/>
    </row>
    <row r="6866" spans="2:13" x14ac:dyDescent="0.35">
      <c r="B6866" s="6" t="s">
        <v>16137</v>
      </c>
      <c r="C6866" s="8">
        <v>0</v>
      </c>
      <c r="L6866"/>
      <c r="M6866"/>
    </row>
    <row r="6867" spans="2:13" x14ac:dyDescent="0.35">
      <c r="B6867" s="6" t="s">
        <v>13210</v>
      </c>
      <c r="C6867" s="8">
        <v>0</v>
      </c>
      <c r="L6867"/>
      <c r="M6867"/>
    </row>
    <row r="6868" spans="2:13" x14ac:dyDescent="0.35">
      <c r="B6868" s="6" t="s">
        <v>16139</v>
      </c>
      <c r="C6868" s="8">
        <v>0</v>
      </c>
      <c r="L6868"/>
      <c r="M6868"/>
    </row>
    <row r="6869" spans="2:13" x14ac:dyDescent="0.35">
      <c r="B6869" s="6" t="s">
        <v>13211</v>
      </c>
      <c r="C6869" s="8">
        <v>0</v>
      </c>
      <c r="L6869"/>
      <c r="M6869"/>
    </row>
    <row r="6870" spans="2:13" x14ac:dyDescent="0.35">
      <c r="B6870" s="6" t="s">
        <v>16141</v>
      </c>
      <c r="C6870" s="8">
        <v>0</v>
      </c>
      <c r="L6870"/>
      <c r="M6870"/>
    </row>
    <row r="6871" spans="2:13" x14ac:dyDescent="0.35">
      <c r="B6871" s="6" t="s">
        <v>13212</v>
      </c>
      <c r="C6871" s="8">
        <v>0</v>
      </c>
      <c r="L6871"/>
      <c r="M6871"/>
    </row>
    <row r="6872" spans="2:13" x14ac:dyDescent="0.35">
      <c r="B6872" s="6" t="s">
        <v>16143</v>
      </c>
      <c r="C6872" s="8">
        <v>0</v>
      </c>
      <c r="L6872"/>
      <c r="M6872"/>
    </row>
    <row r="6873" spans="2:13" x14ac:dyDescent="0.35">
      <c r="B6873" s="6" t="s">
        <v>13213</v>
      </c>
      <c r="C6873" s="8">
        <v>0</v>
      </c>
      <c r="L6873"/>
      <c r="M6873"/>
    </row>
    <row r="6874" spans="2:13" x14ac:dyDescent="0.35">
      <c r="B6874" s="6" t="s">
        <v>16145</v>
      </c>
      <c r="C6874" s="8">
        <v>0</v>
      </c>
      <c r="L6874"/>
      <c r="M6874"/>
    </row>
    <row r="6875" spans="2:13" x14ac:dyDescent="0.35">
      <c r="B6875" s="6" t="s">
        <v>13214</v>
      </c>
      <c r="C6875" s="8">
        <v>0</v>
      </c>
      <c r="L6875"/>
      <c r="M6875"/>
    </row>
    <row r="6876" spans="2:13" x14ac:dyDescent="0.35">
      <c r="B6876" s="6" t="s">
        <v>16147</v>
      </c>
      <c r="C6876" s="8">
        <v>0</v>
      </c>
      <c r="L6876"/>
      <c r="M6876"/>
    </row>
    <row r="6877" spans="2:13" x14ac:dyDescent="0.35">
      <c r="B6877" s="6" t="s">
        <v>13215</v>
      </c>
      <c r="C6877" s="8">
        <v>0</v>
      </c>
      <c r="L6877"/>
      <c r="M6877"/>
    </row>
    <row r="6878" spans="2:13" x14ac:dyDescent="0.35">
      <c r="B6878" s="6" t="s">
        <v>16149</v>
      </c>
      <c r="C6878" s="8">
        <v>0</v>
      </c>
      <c r="L6878"/>
      <c r="M6878"/>
    </row>
    <row r="6879" spans="2:13" x14ac:dyDescent="0.35">
      <c r="B6879" s="6" t="s">
        <v>13216</v>
      </c>
      <c r="C6879" s="8">
        <v>0</v>
      </c>
      <c r="L6879"/>
      <c r="M6879"/>
    </row>
    <row r="6880" spans="2:13" x14ac:dyDescent="0.35">
      <c r="B6880" s="6" t="s">
        <v>16151</v>
      </c>
      <c r="C6880" s="8">
        <v>0</v>
      </c>
      <c r="L6880"/>
      <c r="M6880"/>
    </row>
    <row r="6881" spans="2:13" x14ac:dyDescent="0.35">
      <c r="B6881" s="6" t="s">
        <v>13217</v>
      </c>
      <c r="C6881" s="8">
        <v>0</v>
      </c>
      <c r="L6881"/>
      <c r="M6881"/>
    </row>
    <row r="6882" spans="2:13" x14ac:dyDescent="0.35">
      <c r="B6882" s="6" t="s">
        <v>16153</v>
      </c>
      <c r="C6882" s="8">
        <v>0</v>
      </c>
      <c r="L6882"/>
      <c r="M6882"/>
    </row>
    <row r="6883" spans="2:13" x14ac:dyDescent="0.35">
      <c r="B6883" s="6" t="s">
        <v>13218</v>
      </c>
      <c r="C6883" s="8">
        <v>0</v>
      </c>
      <c r="L6883"/>
      <c r="M6883"/>
    </row>
    <row r="6884" spans="2:13" x14ac:dyDescent="0.35">
      <c r="B6884" s="6" t="s">
        <v>16155</v>
      </c>
      <c r="C6884" s="8">
        <v>0</v>
      </c>
      <c r="L6884"/>
      <c r="M6884"/>
    </row>
    <row r="6885" spans="2:13" x14ac:dyDescent="0.35">
      <c r="B6885" s="6" t="s">
        <v>13219</v>
      </c>
      <c r="C6885" s="8">
        <v>0</v>
      </c>
      <c r="L6885"/>
      <c r="M6885"/>
    </row>
    <row r="6886" spans="2:13" x14ac:dyDescent="0.35">
      <c r="B6886" s="6" t="s">
        <v>16157</v>
      </c>
      <c r="C6886" s="8">
        <v>0</v>
      </c>
      <c r="L6886"/>
      <c r="M6886"/>
    </row>
    <row r="6887" spans="2:13" x14ac:dyDescent="0.35">
      <c r="B6887" s="6" t="s">
        <v>13220</v>
      </c>
      <c r="C6887" s="8">
        <v>0</v>
      </c>
      <c r="L6887"/>
      <c r="M6887"/>
    </row>
    <row r="6888" spans="2:13" x14ac:dyDescent="0.35">
      <c r="B6888" s="6" t="s">
        <v>16159</v>
      </c>
      <c r="C6888" s="8">
        <v>0</v>
      </c>
      <c r="L6888"/>
      <c r="M6888"/>
    </row>
    <row r="6889" spans="2:13" x14ac:dyDescent="0.35">
      <c r="B6889" s="6" t="s">
        <v>13221</v>
      </c>
      <c r="C6889" s="8">
        <v>0</v>
      </c>
      <c r="L6889"/>
      <c r="M6889"/>
    </row>
    <row r="6890" spans="2:13" x14ac:dyDescent="0.35">
      <c r="B6890" s="6" t="s">
        <v>16161</v>
      </c>
      <c r="C6890" s="8">
        <v>0</v>
      </c>
      <c r="L6890"/>
      <c r="M6890"/>
    </row>
    <row r="6891" spans="2:13" x14ac:dyDescent="0.35">
      <c r="B6891" s="6" t="s">
        <v>13222</v>
      </c>
      <c r="C6891" s="8">
        <v>0</v>
      </c>
      <c r="L6891"/>
      <c r="M6891"/>
    </row>
    <row r="6892" spans="2:13" x14ac:dyDescent="0.35">
      <c r="B6892" s="6" t="s">
        <v>16163</v>
      </c>
      <c r="C6892" s="8">
        <v>0</v>
      </c>
      <c r="L6892"/>
      <c r="M6892"/>
    </row>
    <row r="6893" spans="2:13" x14ac:dyDescent="0.35">
      <c r="B6893" s="6" t="s">
        <v>13223</v>
      </c>
      <c r="C6893" s="8">
        <v>0</v>
      </c>
      <c r="L6893"/>
      <c r="M6893"/>
    </row>
    <row r="6894" spans="2:13" x14ac:dyDescent="0.35">
      <c r="B6894" s="6" t="s">
        <v>16165</v>
      </c>
      <c r="C6894" s="8">
        <v>0</v>
      </c>
      <c r="L6894"/>
      <c r="M6894"/>
    </row>
    <row r="6895" spans="2:13" x14ac:dyDescent="0.35">
      <c r="B6895" s="6" t="s">
        <v>13224</v>
      </c>
      <c r="C6895" s="8">
        <v>0</v>
      </c>
      <c r="L6895"/>
      <c r="M6895"/>
    </row>
    <row r="6896" spans="2:13" x14ac:dyDescent="0.35">
      <c r="B6896" s="6" t="s">
        <v>16167</v>
      </c>
      <c r="C6896" s="8">
        <v>0</v>
      </c>
      <c r="L6896"/>
      <c r="M6896"/>
    </row>
    <row r="6897" spans="2:13" x14ac:dyDescent="0.35">
      <c r="B6897" s="6" t="s">
        <v>13225</v>
      </c>
      <c r="C6897" s="8">
        <v>0</v>
      </c>
      <c r="L6897"/>
      <c r="M6897"/>
    </row>
    <row r="6898" spans="2:13" x14ac:dyDescent="0.35">
      <c r="B6898" s="6" t="s">
        <v>16169</v>
      </c>
      <c r="C6898" s="8">
        <v>0</v>
      </c>
      <c r="L6898"/>
      <c r="M6898"/>
    </row>
    <row r="6899" spans="2:13" x14ac:dyDescent="0.35">
      <c r="B6899" s="6" t="s">
        <v>13226</v>
      </c>
      <c r="C6899" s="8">
        <v>0</v>
      </c>
      <c r="L6899"/>
      <c r="M6899"/>
    </row>
    <row r="6900" spans="2:13" x14ac:dyDescent="0.35">
      <c r="B6900" s="6" t="s">
        <v>9904</v>
      </c>
      <c r="C6900" s="8">
        <v>0</v>
      </c>
      <c r="L6900"/>
      <c r="M6900"/>
    </row>
    <row r="6901" spans="2:13" x14ac:dyDescent="0.35">
      <c r="B6901" s="6" t="s">
        <v>9834</v>
      </c>
      <c r="C6901" s="8">
        <v>0</v>
      </c>
      <c r="L6901"/>
      <c r="M6901"/>
    </row>
    <row r="6902" spans="2:13" x14ac:dyDescent="0.35">
      <c r="B6902" s="6" t="s">
        <v>16173</v>
      </c>
      <c r="C6902" s="8">
        <v>0</v>
      </c>
      <c r="L6902"/>
      <c r="M6902"/>
    </row>
    <row r="6903" spans="2:13" x14ac:dyDescent="0.35">
      <c r="B6903" s="6" t="s">
        <v>13228</v>
      </c>
      <c r="C6903" s="8">
        <v>0</v>
      </c>
      <c r="L6903"/>
      <c r="M6903"/>
    </row>
    <row r="6904" spans="2:13" x14ac:dyDescent="0.35">
      <c r="B6904" s="6" t="s">
        <v>16175</v>
      </c>
      <c r="C6904" s="8">
        <v>0</v>
      </c>
      <c r="L6904"/>
      <c r="M6904"/>
    </row>
    <row r="6905" spans="2:13" x14ac:dyDescent="0.35">
      <c r="B6905" s="6" t="s">
        <v>13229</v>
      </c>
      <c r="C6905" s="8">
        <v>0</v>
      </c>
      <c r="L6905"/>
      <c r="M6905"/>
    </row>
    <row r="6906" spans="2:13" x14ac:dyDescent="0.35">
      <c r="B6906" s="6" t="s">
        <v>16177</v>
      </c>
      <c r="C6906" s="8">
        <v>0</v>
      </c>
      <c r="L6906"/>
      <c r="M6906"/>
    </row>
    <row r="6907" spans="2:13" x14ac:dyDescent="0.35">
      <c r="B6907" s="6" t="s">
        <v>13230</v>
      </c>
      <c r="C6907" s="8">
        <v>0</v>
      </c>
      <c r="L6907"/>
      <c r="M6907"/>
    </row>
    <row r="6908" spans="2:13" x14ac:dyDescent="0.35">
      <c r="B6908" s="6" t="s">
        <v>16179</v>
      </c>
      <c r="C6908" s="8">
        <v>0</v>
      </c>
      <c r="L6908"/>
      <c r="M6908"/>
    </row>
    <row r="6909" spans="2:13" x14ac:dyDescent="0.35">
      <c r="B6909" s="6" t="s">
        <v>13231</v>
      </c>
      <c r="C6909" s="8">
        <v>0</v>
      </c>
      <c r="L6909"/>
      <c r="M6909"/>
    </row>
    <row r="6910" spans="2:13" x14ac:dyDescent="0.35">
      <c r="B6910" s="6" t="s">
        <v>16181</v>
      </c>
      <c r="C6910" s="8">
        <v>0</v>
      </c>
      <c r="L6910"/>
      <c r="M6910"/>
    </row>
    <row r="6911" spans="2:13" x14ac:dyDescent="0.35">
      <c r="B6911" s="6" t="s">
        <v>13232</v>
      </c>
      <c r="C6911" s="8">
        <v>0</v>
      </c>
      <c r="L6911"/>
      <c r="M6911"/>
    </row>
    <row r="6912" spans="2:13" x14ac:dyDescent="0.35">
      <c r="B6912" s="6" t="s">
        <v>16183</v>
      </c>
      <c r="C6912" s="8">
        <v>0</v>
      </c>
      <c r="L6912"/>
      <c r="M6912"/>
    </row>
    <row r="6913" spans="2:13" x14ac:dyDescent="0.35">
      <c r="B6913" s="6" t="s">
        <v>13233</v>
      </c>
      <c r="C6913" s="8">
        <v>0</v>
      </c>
      <c r="L6913"/>
      <c r="M6913"/>
    </row>
    <row r="6914" spans="2:13" x14ac:dyDescent="0.35">
      <c r="B6914" s="6" t="s">
        <v>16185</v>
      </c>
      <c r="C6914" s="8">
        <v>0</v>
      </c>
      <c r="L6914"/>
      <c r="M6914"/>
    </row>
    <row r="6915" spans="2:13" x14ac:dyDescent="0.35">
      <c r="B6915" s="6" t="s">
        <v>13234</v>
      </c>
      <c r="C6915" s="8">
        <v>0</v>
      </c>
      <c r="L6915"/>
      <c r="M6915"/>
    </row>
    <row r="6916" spans="2:13" x14ac:dyDescent="0.35">
      <c r="B6916" s="6" t="s">
        <v>16187</v>
      </c>
      <c r="C6916" s="8">
        <v>0</v>
      </c>
      <c r="L6916"/>
      <c r="M6916"/>
    </row>
    <row r="6917" spans="2:13" x14ac:dyDescent="0.35">
      <c r="B6917" s="6" t="s">
        <v>10058</v>
      </c>
      <c r="C6917" s="8">
        <v>0</v>
      </c>
      <c r="L6917"/>
      <c r="M6917"/>
    </row>
    <row r="6918" spans="2:13" x14ac:dyDescent="0.35">
      <c r="B6918" s="6" t="s">
        <v>16189</v>
      </c>
      <c r="C6918" s="8">
        <v>0</v>
      </c>
      <c r="L6918"/>
      <c r="M6918"/>
    </row>
    <row r="6919" spans="2:13" x14ac:dyDescent="0.35">
      <c r="B6919" s="6" t="s">
        <v>13236</v>
      </c>
      <c r="C6919" s="8">
        <v>0</v>
      </c>
      <c r="L6919"/>
      <c r="M6919"/>
    </row>
    <row r="6920" spans="2:13" x14ac:dyDescent="0.35">
      <c r="B6920" s="6" t="s">
        <v>16191</v>
      </c>
      <c r="C6920" s="8">
        <v>0</v>
      </c>
      <c r="L6920"/>
      <c r="M6920"/>
    </row>
    <row r="6921" spans="2:13" x14ac:dyDescent="0.35">
      <c r="B6921" s="6" t="s">
        <v>13237</v>
      </c>
      <c r="C6921" s="8">
        <v>0</v>
      </c>
      <c r="L6921"/>
      <c r="M6921"/>
    </row>
    <row r="6922" spans="2:13" x14ac:dyDescent="0.35">
      <c r="B6922" s="6" t="s">
        <v>16193</v>
      </c>
      <c r="C6922" s="8">
        <v>0</v>
      </c>
      <c r="L6922"/>
      <c r="M6922"/>
    </row>
    <row r="6923" spans="2:13" x14ac:dyDescent="0.35">
      <c r="B6923" s="6" t="s">
        <v>13238</v>
      </c>
      <c r="C6923" s="8">
        <v>0</v>
      </c>
      <c r="L6923"/>
      <c r="M6923"/>
    </row>
    <row r="6924" spans="2:13" x14ac:dyDescent="0.35">
      <c r="B6924" s="6" t="s">
        <v>16195</v>
      </c>
      <c r="C6924" s="8">
        <v>0</v>
      </c>
      <c r="L6924"/>
      <c r="M6924"/>
    </row>
    <row r="6925" spans="2:13" x14ac:dyDescent="0.35">
      <c r="B6925" s="6" t="s">
        <v>13239</v>
      </c>
      <c r="C6925" s="8">
        <v>0</v>
      </c>
      <c r="L6925"/>
      <c r="M6925"/>
    </row>
    <row r="6926" spans="2:13" x14ac:dyDescent="0.35">
      <c r="B6926" s="6" t="s">
        <v>16197</v>
      </c>
      <c r="C6926" s="8">
        <v>0</v>
      </c>
      <c r="L6926"/>
      <c r="M6926"/>
    </row>
    <row r="6927" spans="2:13" x14ac:dyDescent="0.35">
      <c r="B6927" s="6" t="s">
        <v>13240</v>
      </c>
      <c r="C6927" s="8">
        <v>0</v>
      </c>
      <c r="L6927"/>
      <c r="M6927"/>
    </row>
    <row r="6928" spans="2:13" x14ac:dyDescent="0.35">
      <c r="B6928" s="6" t="s">
        <v>16199</v>
      </c>
      <c r="C6928" s="8">
        <v>0</v>
      </c>
      <c r="L6928"/>
      <c r="M6928"/>
    </row>
    <row r="6929" spans="2:13" x14ac:dyDescent="0.35">
      <c r="B6929" s="6" t="s">
        <v>13241</v>
      </c>
      <c r="C6929" s="8">
        <v>0</v>
      </c>
      <c r="L6929"/>
      <c r="M6929"/>
    </row>
    <row r="6930" spans="2:13" x14ac:dyDescent="0.35">
      <c r="B6930" s="6" t="s">
        <v>16201</v>
      </c>
      <c r="C6930" s="8">
        <v>0</v>
      </c>
      <c r="L6930"/>
      <c r="M6930"/>
    </row>
    <row r="6931" spans="2:13" x14ac:dyDescent="0.35">
      <c r="B6931" s="6" t="s">
        <v>13242</v>
      </c>
      <c r="C6931" s="8">
        <v>0</v>
      </c>
      <c r="L6931"/>
      <c r="M6931"/>
    </row>
    <row r="6932" spans="2:13" x14ac:dyDescent="0.35">
      <c r="B6932" s="6" t="s">
        <v>16203</v>
      </c>
      <c r="C6932" s="8">
        <v>0</v>
      </c>
      <c r="L6932"/>
      <c r="M6932"/>
    </row>
    <row r="6933" spans="2:13" x14ac:dyDescent="0.35">
      <c r="B6933" s="6" t="s">
        <v>13243</v>
      </c>
      <c r="C6933" s="8">
        <v>0</v>
      </c>
      <c r="L6933"/>
      <c r="M6933"/>
    </row>
    <row r="6934" spans="2:13" x14ac:dyDescent="0.35">
      <c r="B6934" s="6" t="s">
        <v>16205</v>
      </c>
      <c r="C6934" s="8">
        <v>0</v>
      </c>
      <c r="L6934"/>
      <c r="M6934"/>
    </row>
    <row r="6935" spans="2:13" x14ac:dyDescent="0.35">
      <c r="B6935" s="6" t="s">
        <v>13244</v>
      </c>
      <c r="C6935" s="8">
        <v>0</v>
      </c>
      <c r="L6935"/>
      <c r="M6935"/>
    </row>
    <row r="6936" spans="2:13" x14ac:dyDescent="0.35">
      <c r="B6936" s="6" t="s">
        <v>16207</v>
      </c>
      <c r="C6936" s="8">
        <v>0</v>
      </c>
      <c r="L6936"/>
      <c r="M6936"/>
    </row>
    <row r="6937" spans="2:13" x14ac:dyDescent="0.35">
      <c r="B6937" s="6" t="s">
        <v>13245</v>
      </c>
      <c r="C6937" s="8">
        <v>0</v>
      </c>
      <c r="L6937"/>
      <c r="M6937"/>
    </row>
    <row r="6938" spans="2:13" x14ac:dyDescent="0.35">
      <c r="B6938" s="6" t="s">
        <v>16209</v>
      </c>
      <c r="C6938" s="8">
        <v>0</v>
      </c>
      <c r="L6938"/>
      <c r="M6938"/>
    </row>
    <row r="6939" spans="2:13" x14ac:dyDescent="0.35">
      <c r="B6939" s="6" t="s">
        <v>13246</v>
      </c>
      <c r="C6939" s="8">
        <v>0</v>
      </c>
      <c r="L6939"/>
      <c r="M6939"/>
    </row>
    <row r="6940" spans="2:13" x14ac:dyDescent="0.35">
      <c r="B6940" s="6" t="s">
        <v>16211</v>
      </c>
      <c r="C6940" s="8">
        <v>0</v>
      </c>
      <c r="L6940"/>
      <c r="M6940"/>
    </row>
    <row r="6941" spans="2:13" x14ac:dyDescent="0.35">
      <c r="B6941" s="6" t="s">
        <v>13247</v>
      </c>
      <c r="C6941" s="8">
        <v>0</v>
      </c>
      <c r="L6941"/>
      <c r="M6941"/>
    </row>
    <row r="6942" spans="2:13" x14ac:dyDescent="0.35">
      <c r="B6942" s="6" t="s">
        <v>16213</v>
      </c>
      <c r="C6942" s="8">
        <v>0</v>
      </c>
      <c r="L6942"/>
      <c r="M6942"/>
    </row>
    <row r="6943" spans="2:13" x14ac:dyDescent="0.35">
      <c r="B6943" s="6" t="s">
        <v>13248</v>
      </c>
      <c r="C6943" s="8">
        <v>0</v>
      </c>
      <c r="L6943"/>
      <c r="M6943"/>
    </row>
    <row r="6944" spans="2:13" x14ac:dyDescent="0.35">
      <c r="B6944" s="6" t="s">
        <v>16215</v>
      </c>
      <c r="C6944" s="8">
        <v>0</v>
      </c>
      <c r="L6944"/>
      <c r="M6944"/>
    </row>
    <row r="6945" spans="2:13" x14ac:dyDescent="0.35">
      <c r="B6945" s="6" t="s">
        <v>13249</v>
      </c>
      <c r="C6945" s="8">
        <v>0</v>
      </c>
      <c r="L6945"/>
      <c r="M6945"/>
    </row>
    <row r="6946" spans="2:13" x14ac:dyDescent="0.35">
      <c r="B6946" s="6" t="s">
        <v>16217</v>
      </c>
      <c r="C6946" s="8">
        <v>0</v>
      </c>
      <c r="L6946"/>
      <c r="M6946"/>
    </row>
    <row r="6947" spans="2:13" x14ac:dyDescent="0.35">
      <c r="B6947" s="6" t="s">
        <v>13250</v>
      </c>
      <c r="C6947" s="8">
        <v>0</v>
      </c>
      <c r="L6947"/>
      <c r="M6947"/>
    </row>
    <row r="6948" spans="2:13" x14ac:dyDescent="0.35">
      <c r="B6948" s="6" t="s">
        <v>16219</v>
      </c>
      <c r="C6948" s="8">
        <v>0</v>
      </c>
      <c r="L6948"/>
      <c r="M6948"/>
    </row>
    <row r="6949" spans="2:13" x14ac:dyDescent="0.35">
      <c r="B6949" s="6" t="s">
        <v>13251</v>
      </c>
      <c r="C6949" s="8">
        <v>0</v>
      </c>
      <c r="L6949"/>
      <c r="M6949"/>
    </row>
    <row r="6950" spans="2:13" x14ac:dyDescent="0.35">
      <c r="B6950" s="6" t="s">
        <v>16221</v>
      </c>
      <c r="C6950" s="8">
        <v>0</v>
      </c>
      <c r="L6950"/>
      <c r="M6950"/>
    </row>
    <row r="6951" spans="2:13" x14ac:dyDescent="0.35">
      <c r="B6951" s="6" t="s">
        <v>13252</v>
      </c>
      <c r="C6951" s="8">
        <v>0</v>
      </c>
      <c r="L6951"/>
      <c r="M6951"/>
    </row>
    <row r="6952" spans="2:13" x14ac:dyDescent="0.35">
      <c r="B6952" s="6" t="s">
        <v>16223</v>
      </c>
      <c r="C6952" s="8">
        <v>0</v>
      </c>
      <c r="L6952"/>
      <c r="M6952"/>
    </row>
    <row r="6953" spans="2:13" x14ac:dyDescent="0.35">
      <c r="B6953" s="6" t="s">
        <v>10059</v>
      </c>
      <c r="C6953" s="8">
        <v>0</v>
      </c>
      <c r="L6953"/>
      <c r="M6953"/>
    </row>
    <row r="6954" spans="2:13" x14ac:dyDescent="0.35">
      <c r="B6954" s="6" t="s">
        <v>16225</v>
      </c>
      <c r="C6954" s="8">
        <v>0</v>
      </c>
      <c r="L6954"/>
      <c r="M6954"/>
    </row>
    <row r="6955" spans="2:13" x14ac:dyDescent="0.35">
      <c r="B6955" s="6" t="s">
        <v>13254</v>
      </c>
      <c r="C6955" s="8">
        <v>0</v>
      </c>
      <c r="L6955"/>
      <c r="M6955"/>
    </row>
    <row r="6956" spans="2:13" x14ac:dyDescent="0.35">
      <c r="B6956" s="6" t="s">
        <v>16227</v>
      </c>
      <c r="C6956" s="8">
        <v>0</v>
      </c>
      <c r="L6956"/>
      <c r="M6956"/>
    </row>
    <row r="6957" spans="2:13" x14ac:dyDescent="0.35">
      <c r="B6957" s="6" t="s">
        <v>13255</v>
      </c>
      <c r="C6957" s="8">
        <v>0</v>
      </c>
      <c r="L6957"/>
      <c r="M6957"/>
    </row>
    <row r="6958" spans="2:13" x14ac:dyDescent="0.35">
      <c r="B6958" s="6" t="s">
        <v>16229</v>
      </c>
      <c r="C6958" s="8">
        <v>0</v>
      </c>
      <c r="L6958"/>
      <c r="M6958"/>
    </row>
    <row r="6959" spans="2:13" x14ac:dyDescent="0.35">
      <c r="B6959" s="6" t="s">
        <v>13256</v>
      </c>
      <c r="C6959" s="8">
        <v>0</v>
      </c>
      <c r="L6959"/>
      <c r="M6959"/>
    </row>
    <row r="6960" spans="2:13" x14ac:dyDescent="0.35">
      <c r="B6960" s="6" t="s">
        <v>16231</v>
      </c>
      <c r="C6960" s="8">
        <v>0</v>
      </c>
      <c r="L6960"/>
      <c r="M6960"/>
    </row>
    <row r="6961" spans="2:13" x14ac:dyDescent="0.35">
      <c r="B6961" s="6" t="s">
        <v>13257</v>
      </c>
      <c r="C6961" s="8">
        <v>0</v>
      </c>
      <c r="L6961"/>
      <c r="M6961"/>
    </row>
    <row r="6962" spans="2:13" x14ac:dyDescent="0.35">
      <c r="B6962" s="6" t="s">
        <v>16233</v>
      </c>
      <c r="C6962" s="8">
        <v>0</v>
      </c>
      <c r="L6962"/>
      <c r="M6962"/>
    </row>
    <row r="6963" spans="2:13" x14ac:dyDescent="0.35">
      <c r="B6963" s="6" t="s">
        <v>13258</v>
      </c>
      <c r="C6963" s="8">
        <v>0</v>
      </c>
      <c r="L6963"/>
      <c r="M6963"/>
    </row>
    <row r="6964" spans="2:13" x14ac:dyDescent="0.35">
      <c r="B6964" s="6" t="s">
        <v>16235</v>
      </c>
      <c r="C6964" s="8">
        <v>0</v>
      </c>
      <c r="L6964"/>
      <c r="M6964"/>
    </row>
    <row r="6965" spans="2:13" x14ac:dyDescent="0.35">
      <c r="B6965" s="6" t="s">
        <v>10255</v>
      </c>
      <c r="C6965" s="8">
        <v>0</v>
      </c>
      <c r="L6965"/>
      <c r="M6965"/>
    </row>
    <row r="6966" spans="2:13" x14ac:dyDescent="0.35">
      <c r="B6966" s="6" t="s">
        <v>16237</v>
      </c>
      <c r="C6966" s="8">
        <v>0</v>
      </c>
      <c r="L6966"/>
      <c r="M6966"/>
    </row>
    <row r="6967" spans="2:13" x14ac:dyDescent="0.35">
      <c r="B6967" s="6" t="s">
        <v>9835</v>
      </c>
      <c r="C6967" s="8">
        <v>0</v>
      </c>
      <c r="L6967"/>
      <c r="M6967"/>
    </row>
    <row r="6968" spans="2:13" x14ac:dyDescent="0.35">
      <c r="B6968" s="6" t="s">
        <v>16239</v>
      </c>
      <c r="C6968" s="8">
        <v>0</v>
      </c>
      <c r="L6968"/>
      <c r="M6968"/>
    </row>
    <row r="6969" spans="2:13" x14ac:dyDescent="0.35">
      <c r="B6969" s="6" t="s">
        <v>13261</v>
      </c>
      <c r="C6969" s="8">
        <v>0</v>
      </c>
      <c r="L6969"/>
      <c r="M6969"/>
    </row>
    <row r="6970" spans="2:13" x14ac:dyDescent="0.35">
      <c r="B6970" s="6" t="s">
        <v>16241</v>
      </c>
      <c r="C6970" s="8">
        <v>0</v>
      </c>
      <c r="L6970"/>
      <c r="M6970"/>
    </row>
    <row r="6971" spans="2:13" x14ac:dyDescent="0.35">
      <c r="B6971" s="6" t="s">
        <v>13262</v>
      </c>
      <c r="C6971" s="8">
        <v>0</v>
      </c>
      <c r="L6971"/>
      <c r="M6971"/>
    </row>
    <row r="6972" spans="2:13" x14ac:dyDescent="0.35">
      <c r="B6972" s="6" t="s">
        <v>16243</v>
      </c>
      <c r="C6972" s="8">
        <v>0</v>
      </c>
      <c r="L6972"/>
      <c r="M6972"/>
    </row>
    <row r="6973" spans="2:13" x14ac:dyDescent="0.35">
      <c r="B6973" s="6" t="s">
        <v>13263</v>
      </c>
      <c r="C6973" s="8">
        <v>0</v>
      </c>
      <c r="L6973"/>
      <c r="M6973"/>
    </row>
    <row r="6974" spans="2:13" x14ac:dyDescent="0.35">
      <c r="B6974" s="6" t="s">
        <v>16245</v>
      </c>
      <c r="C6974" s="8">
        <v>0</v>
      </c>
      <c r="L6974"/>
      <c r="M6974"/>
    </row>
    <row r="6975" spans="2:13" x14ac:dyDescent="0.35">
      <c r="B6975" s="6" t="s">
        <v>10222</v>
      </c>
      <c r="C6975" s="8">
        <v>0</v>
      </c>
      <c r="L6975"/>
      <c r="M6975"/>
    </row>
    <row r="6976" spans="2:13" x14ac:dyDescent="0.35">
      <c r="B6976" s="6" t="s">
        <v>16247</v>
      </c>
      <c r="C6976" s="8">
        <v>0</v>
      </c>
      <c r="L6976"/>
      <c r="M6976"/>
    </row>
    <row r="6977" spans="2:13" x14ac:dyDescent="0.35">
      <c r="B6977" s="6" t="s">
        <v>13265</v>
      </c>
      <c r="C6977" s="8">
        <v>0</v>
      </c>
      <c r="L6977"/>
      <c r="M6977"/>
    </row>
    <row r="6978" spans="2:13" x14ac:dyDescent="0.35">
      <c r="B6978" s="6" t="s">
        <v>16249</v>
      </c>
      <c r="C6978" s="8">
        <v>0</v>
      </c>
      <c r="L6978"/>
      <c r="M6978"/>
    </row>
    <row r="6979" spans="2:13" x14ac:dyDescent="0.35">
      <c r="B6979" s="6" t="s">
        <v>13266</v>
      </c>
      <c r="C6979" s="8">
        <v>0</v>
      </c>
      <c r="L6979"/>
      <c r="M6979"/>
    </row>
    <row r="6980" spans="2:13" x14ac:dyDescent="0.35">
      <c r="B6980" s="6" t="s">
        <v>16251</v>
      </c>
      <c r="C6980" s="8">
        <v>0</v>
      </c>
      <c r="L6980"/>
      <c r="M6980"/>
    </row>
    <row r="6981" spans="2:13" x14ac:dyDescent="0.35">
      <c r="B6981" s="6" t="s">
        <v>13267</v>
      </c>
      <c r="C6981" s="8">
        <v>0</v>
      </c>
      <c r="L6981"/>
      <c r="M6981"/>
    </row>
    <row r="6982" spans="2:13" x14ac:dyDescent="0.35">
      <c r="B6982" s="6" t="s">
        <v>16253</v>
      </c>
      <c r="C6982" s="8">
        <v>0</v>
      </c>
      <c r="L6982"/>
      <c r="M6982"/>
    </row>
    <row r="6983" spans="2:13" x14ac:dyDescent="0.35">
      <c r="B6983" s="6" t="s">
        <v>10060</v>
      </c>
      <c r="C6983" s="8">
        <v>0</v>
      </c>
      <c r="L6983"/>
      <c r="M6983"/>
    </row>
    <row r="6984" spans="2:13" x14ac:dyDescent="0.35">
      <c r="B6984" s="6" t="s">
        <v>10132</v>
      </c>
      <c r="C6984" s="8">
        <v>0</v>
      </c>
      <c r="L6984"/>
      <c r="M6984"/>
    </row>
    <row r="6985" spans="2:13" x14ac:dyDescent="0.35">
      <c r="B6985" s="6" t="s">
        <v>13269</v>
      </c>
      <c r="C6985" s="8">
        <v>0</v>
      </c>
      <c r="L6985"/>
      <c r="M6985"/>
    </row>
    <row r="6986" spans="2:13" x14ac:dyDescent="0.35">
      <c r="B6986" s="6" t="s">
        <v>16257</v>
      </c>
      <c r="C6986" s="8">
        <v>0</v>
      </c>
      <c r="L6986"/>
      <c r="M6986"/>
    </row>
    <row r="6987" spans="2:13" x14ac:dyDescent="0.35">
      <c r="B6987" s="6" t="s">
        <v>13270</v>
      </c>
      <c r="C6987" s="8">
        <v>0</v>
      </c>
      <c r="L6987"/>
      <c r="M6987"/>
    </row>
    <row r="6988" spans="2:13" x14ac:dyDescent="0.35">
      <c r="B6988" s="6" t="s">
        <v>16259</v>
      </c>
      <c r="C6988" s="8">
        <v>0</v>
      </c>
      <c r="L6988"/>
      <c r="M6988"/>
    </row>
    <row r="6989" spans="2:13" x14ac:dyDescent="0.35">
      <c r="B6989" s="6" t="s">
        <v>13271</v>
      </c>
      <c r="C6989" s="8">
        <v>0</v>
      </c>
      <c r="L6989"/>
      <c r="M6989"/>
    </row>
    <row r="6990" spans="2:13" x14ac:dyDescent="0.35">
      <c r="B6990" s="6" t="s">
        <v>16261</v>
      </c>
      <c r="C6990" s="8">
        <v>0</v>
      </c>
      <c r="L6990"/>
      <c r="M6990"/>
    </row>
    <row r="6991" spans="2:13" x14ac:dyDescent="0.35">
      <c r="B6991" s="6" t="s">
        <v>13272</v>
      </c>
      <c r="C6991" s="8">
        <v>0</v>
      </c>
      <c r="L6991"/>
      <c r="M6991"/>
    </row>
    <row r="6992" spans="2:13" x14ac:dyDescent="0.35">
      <c r="B6992" s="6" t="s">
        <v>16263</v>
      </c>
      <c r="C6992" s="8">
        <v>0</v>
      </c>
      <c r="L6992"/>
      <c r="M6992"/>
    </row>
    <row r="6993" spans="2:13" x14ac:dyDescent="0.35">
      <c r="B6993" s="6" t="s">
        <v>13273</v>
      </c>
      <c r="C6993" s="8">
        <v>0</v>
      </c>
      <c r="L6993"/>
      <c r="M6993"/>
    </row>
    <row r="6994" spans="2:13" x14ac:dyDescent="0.35">
      <c r="B6994" s="6" t="s">
        <v>16265</v>
      </c>
      <c r="C6994" s="8">
        <v>0</v>
      </c>
      <c r="L6994"/>
      <c r="M6994"/>
    </row>
    <row r="6995" spans="2:13" x14ac:dyDescent="0.35">
      <c r="B6995" s="6" t="s">
        <v>13274</v>
      </c>
      <c r="C6995" s="8">
        <v>0</v>
      </c>
      <c r="L6995"/>
      <c r="M6995"/>
    </row>
    <row r="6996" spans="2:13" x14ac:dyDescent="0.35">
      <c r="B6996" s="6" t="s">
        <v>16267</v>
      </c>
      <c r="C6996" s="8">
        <v>0</v>
      </c>
      <c r="L6996"/>
      <c r="M6996"/>
    </row>
    <row r="6997" spans="2:13" x14ac:dyDescent="0.35">
      <c r="B6997" s="6" t="s">
        <v>10061</v>
      </c>
      <c r="C6997" s="8">
        <v>0</v>
      </c>
      <c r="L6997"/>
      <c r="M6997"/>
    </row>
    <row r="6998" spans="2:13" x14ac:dyDescent="0.35">
      <c r="B6998" s="6" t="s">
        <v>16269</v>
      </c>
      <c r="C6998" s="8">
        <v>0</v>
      </c>
      <c r="L6998"/>
      <c r="M6998"/>
    </row>
    <row r="6999" spans="2:13" x14ac:dyDescent="0.35">
      <c r="B6999" s="6" t="s">
        <v>13276</v>
      </c>
      <c r="C6999" s="8">
        <v>0</v>
      </c>
      <c r="L6999"/>
      <c r="M6999"/>
    </row>
    <row r="7000" spans="2:13" x14ac:dyDescent="0.35">
      <c r="B7000" s="6" t="s">
        <v>16271</v>
      </c>
      <c r="C7000" s="8">
        <v>0</v>
      </c>
      <c r="L7000"/>
      <c r="M7000"/>
    </row>
    <row r="7001" spans="2:13" x14ac:dyDescent="0.35">
      <c r="B7001" s="6" t="s">
        <v>13277</v>
      </c>
      <c r="C7001" s="8">
        <v>0</v>
      </c>
      <c r="L7001"/>
      <c r="M7001"/>
    </row>
    <row r="7002" spans="2:13" x14ac:dyDescent="0.35">
      <c r="B7002" s="6" t="s">
        <v>16273</v>
      </c>
      <c r="C7002" s="8">
        <v>0</v>
      </c>
      <c r="L7002"/>
      <c r="M7002"/>
    </row>
    <row r="7003" spans="2:13" x14ac:dyDescent="0.35">
      <c r="B7003" s="6" t="s">
        <v>13278</v>
      </c>
      <c r="C7003" s="8">
        <v>0</v>
      </c>
      <c r="L7003"/>
      <c r="M7003"/>
    </row>
    <row r="7004" spans="2:13" x14ac:dyDescent="0.35">
      <c r="B7004" s="6" t="s">
        <v>16275</v>
      </c>
      <c r="C7004" s="8">
        <v>0</v>
      </c>
      <c r="L7004"/>
      <c r="M7004"/>
    </row>
    <row r="7005" spans="2:13" x14ac:dyDescent="0.35">
      <c r="B7005" s="6" t="s">
        <v>13279</v>
      </c>
      <c r="C7005" s="8">
        <v>0</v>
      </c>
      <c r="L7005"/>
      <c r="M7005"/>
    </row>
    <row r="7006" spans="2:13" x14ac:dyDescent="0.35">
      <c r="B7006" s="6" t="s">
        <v>16277</v>
      </c>
      <c r="C7006" s="8">
        <v>0</v>
      </c>
      <c r="L7006"/>
      <c r="M7006"/>
    </row>
    <row r="7007" spans="2:13" x14ac:dyDescent="0.35">
      <c r="B7007" s="6" t="s">
        <v>13280</v>
      </c>
      <c r="C7007" s="8">
        <v>0</v>
      </c>
      <c r="L7007"/>
      <c r="M7007"/>
    </row>
    <row r="7008" spans="2:13" x14ac:dyDescent="0.35">
      <c r="B7008" s="6" t="s">
        <v>16279</v>
      </c>
      <c r="C7008" s="8">
        <v>0</v>
      </c>
      <c r="L7008"/>
      <c r="M7008"/>
    </row>
    <row r="7009" spans="2:13" x14ac:dyDescent="0.35">
      <c r="B7009" s="6" t="s">
        <v>13281</v>
      </c>
      <c r="C7009" s="8">
        <v>0</v>
      </c>
      <c r="L7009"/>
      <c r="M7009"/>
    </row>
    <row r="7010" spans="2:13" x14ac:dyDescent="0.35">
      <c r="B7010" s="6" t="s">
        <v>16281</v>
      </c>
      <c r="C7010" s="8">
        <v>0</v>
      </c>
      <c r="L7010"/>
      <c r="M7010"/>
    </row>
    <row r="7011" spans="2:13" x14ac:dyDescent="0.35">
      <c r="B7011" s="6" t="s">
        <v>13282</v>
      </c>
      <c r="C7011" s="8">
        <v>0</v>
      </c>
      <c r="L7011"/>
      <c r="M7011"/>
    </row>
    <row r="7012" spans="2:13" x14ac:dyDescent="0.35">
      <c r="B7012" s="6" t="s">
        <v>16283</v>
      </c>
      <c r="C7012" s="8">
        <v>0</v>
      </c>
      <c r="L7012"/>
      <c r="M7012"/>
    </row>
    <row r="7013" spans="2:13" x14ac:dyDescent="0.35">
      <c r="B7013" s="6" t="s">
        <v>13283</v>
      </c>
      <c r="C7013" s="8">
        <v>0</v>
      </c>
      <c r="L7013"/>
      <c r="M7013"/>
    </row>
    <row r="7014" spans="2:13" x14ac:dyDescent="0.35">
      <c r="B7014" s="6" t="s">
        <v>10134</v>
      </c>
      <c r="C7014" s="8">
        <v>0</v>
      </c>
      <c r="L7014"/>
      <c r="M7014"/>
    </row>
    <row r="7015" spans="2:13" x14ac:dyDescent="0.35">
      <c r="B7015" s="6" t="s">
        <v>13284</v>
      </c>
      <c r="C7015" s="8">
        <v>0</v>
      </c>
      <c r="L7015"/>
      <c r="M7015"/>
    </row>
    <row r="7016" spans="2:13" x14ac:dyDescent="0.35">
      <c r="B7016" s="6" t="s">
        <v>16287</v>
      </c>
      <c r="C7016" s="8">
        <v>0</v>
      </c>
      <c r="L7016"/>
      <c r="M7016"/>
    </row>
    <row r="7017" spans="2:13" x14ac:dyDescent="0.35">
      <c r="B7017" s="6" t="s">
        <v>13285</v>
      </c>
      <c r="C7017" s="8">
        <v>0</v>
      </c>
      <c r="L7017"/>
      <c r="M7017"/>
    </row>
    <row r="7018" spans="2:13" x14ac:dyDescent="0.35">
      <c r="B7018" s="6" t="s">
        <v>16289</v>
      </c>
      <c r="C7018" s="8">
        <v>0</v>
      </c>
      <c r="L7018"/>
      <c r="M7018"/>
    </row>
    <row r="7019" spans="2:13" x14ac:dyDescent="0.35">
      <c r="B7019" s="6" t="s">
        <v>13286</v>
      </c>
      <c r="C7019" s="8">
        <v>0</v>
      </c>
      <c r="L7019"/>
      <c r="M7019"/>
    </row>
    <row r="7020" spans="2:13" x14ac:dyDescent="0.35">
      <c r="B7020" s="6" t="s">
        <v>10135</v>
      </c>
      <c r="C7020" s="8">
        <v>0</v>
      </c>
      <c r="L7020"/>
      <c r="M7020"/>
    </row>
    <row r="7021" spans="2:13" x14ac:dyDescent="0.35">
      <c r="B7021" s="6" t="s">
        <v>13287</v>
      </c>
      <c r="C7021" s="8">
        <v>0</v>
      </c>
      <c r="L7021"/>
      <c r="M7021"/>
    </row>
    <row r="7022" spans="2:13" x14ac:dyDescent="0.35">
      <c r="B7022" s="6" t="s">
        <v>16293</v>
      </c>
      <c r="C7022" s="8">
        <v>0</v>
      </c>
      <c r="L7022"/>
      <c r="M7022"/>
    </row>
    <row r="7023" spans="2:13" x14ac:dyDescent="0.35">
      <c r="B7023" s="6" t="s">
        <v>13288</v>
      </c>
      <c r="C7023" s="8">
        <v>0</v>
      </c>
      <c r="L7023"/>
      <c r="M7023"/>
    </row>
    <row r="7024" spans="2:13" x14ac:dyDescent="0.35">
      <c r="B7024" s="6" t="s">
        <v>16295</v>
      </c>
      <c r="C7024" s="8">
        <v>0</v>
      </c>
      <c r="L7024"/>
      <c r="M7024"/>
    </row>
    <row r="7025" spans="2:13" x14ac:dyDescent="0.35">
      <c r="B7025" s="6" t="s">
        <v>13289</v>
      </c>
      <c r="C7025" s="8">
        <v>0</v>
      </c>
      <c r="L7025"/>
      <c r="M7025"/>
    </row>
    <row r="7026" spans="2:13" x14ac:dyDescent="0.35">
      <c r="B7026" s="6" t="s">
        <v>16297</v>
      </c>
      <c r="C7026" s="8">
        <v>0</v>
      </c>
      <c r="L7026"/>
      <c r="M7026"/>
    </row>
    <row r="7027" spans="2:13" x14ac:dyDescent="0.35">
      <c r="B7027" s="6" t="s">
        <v>13290</v>
      </c>
      <c r="C7027" s="8">
        <v>0</v>
      </c>
      <c r="L7027"/>
      <c r="M7027"/>
    </row>
    <row r="7028" spans="2:13" x14ac:dyDescent="0.35">
      <c r="B7028" s="6" t="s">
        <v>16299</v>
      </c>
      <c r="C7028" s="8">
        <v>0</v>
      </c>
      <c r="L7028"/>
      <c r="M7028"/>
    </row>
    <row r="7029" spans="2:13" x14ac:dyDescent="0.35">
      <c r="B7029" s="6" t="s">
        <v>13291</v>
      </c>
      <c r="C7029" s="8">
        <v>0</v>
      </c>
      <c r="L7029"/>
      <c r="M7029"/>
    </row>
    <row r="7030" spans="2:13" x14ac:dyDescent="0.35">
      <c r="B7030" s="6" t="s">
        <v>16301</v>
      </c>
      <c r="C7030" s="8">
        <v>0</v>
      </c>
      <c r="L7030"/>
      <c r="M7030"/>
    </row>
    <row r="7031" spans="2:13" x14ac:dyDescent="0.35">
      <c r="B7031" s="6" t="s">
        <v>13292</v>
      </c>
      <c r="C7031" s="8">
        <v>0</v>
      </c>
      <c r="L7031"/>
      <c r="M7031"/>
    </row>
    <row r="7032" spans="2:13" x14ac:dyDescent="0.35">
      <c r="B7032" s="6" t="s">
        <v>16303</v>
      </c>
      <c r="C7032" s="8">
        <v>0</v>
      </c>
      <c r="L7032"/>
      <c r="M7032"/>
    </row>
    <row r="7033" spans="2:13" x14ac:dyDescent="0.35">
      <c r="B7033" s="6" t="s">
        <v>13293</v>
      </c>
      <c r="C7033" s="8">
        <v>0</v>
      </c>
      <c r="L7033"/>
      <c r="M7033"/>
    </row>
    <row r="7034" spans="2:13" x14ac:dyDescent="0.35">
      <c r="B7034" s="6" t="s">
        <v>16305</v>
      </c>
      <c r="C7034" s="8">
        <v>0</v>
      </c>
      <c r="L7034"/>
      <c r="M7034"/>
    </row>
    <row r="7035" spans="2:13" x14ac:dyDescent="0.35">
      <c r="B7035" s="6" t="s">
        <v>13294</v>
      </c>
      <c r="C7035" s="8">
        <v>0</v>
      </c>
      <c r="L7035"/>
      <c r="M7035"/>
    </row>
    <row r="7036" spans="2:13" x14ac:dyDescent="0.35">
      <c r="B7036" s="6" t="s">
        <v>16307</v>
      </c>
      <c r="C7036" s="8">
        <v>0</v>
      </c>
      <c r="L7036"/>
      <c r="M7036"/>
    </row>
    <row r="7037" spans="2:13" x14ac:dyDescent="0.35">
      <c r="B7037" s="6" t="s">
        <v>13295</v>
      </c>
      <c r="C7037" s="8">
        <v>0</v>
      </c>
      <c r="L7037"/>
      <c r="M7037"/>
    </row>
    <row r="7038" spans="2:13" x14ac:dyDescent="0.35">
      <c r="B7038" s="6" t="s">
        <v>16309</v>
      </c>
      <c r="C7038" s="8">
        <v>0</v>
      </c>
      <c r="L7038"/>
      <c r="M7038"/>
    </row>
    <row r="7039" spans="2:13" x14ac:dyDescent="0.35">
      <c r="B7039" s="6" t="s">
        <v>13296</v>
      </c>
      <c r="C7039" s="8">
        <v>0</v>
      </c>
      <c r="L7039"/>
      <c r="M7039"/>
    </row>
    <row r="7040" spans="2:13" x14ac:dyDescent="0.35">
      <c r="B7040" s="6" t="s">
        <v>16311</v>
      </c>
      <c r="C7040" s="8">
        <v>0</v>
      </c>
      <c r="L7040"/>
      <c r="M7040"/>
    </row>
    <row r="7041" spans="2:13" x14ac:dyDescent="0.35">
      <c r="B7041" s="6" t="s">
        <v>13297</v>
      </c>
      <c r="C7041" s="8">
        <v>0</v>
      </c>
      <c r="L7041"/>
      <c r="M7041"/>
    </row>
    <row r="7042" spans="2:13" x14ac:dyDescent="0.35">
      <c r="B7042" s="6" t="s">
        <v>16313</v>
      </c>
      <c r="C7042" s="8">
        <v>0</v>
      </c>
      <c r="L7042"/>
      <c r="M7042"/>
    </row>
    <row r="7043" spans="2:13" x14ac:dyDescent="0.35">
      <c r="B7043" s="6" t="s">
        <v>13298</v>
      </c>
      <c r="C7043" s="8">
        <v>0</v>
      </c>
      <c r="L7043"/>
      <c r="M7043"/>
    </row>
    <row r="7044" spans="2:13" x14ac:dyDescent="0.35">
      <c r="B7044" s="6" t="s">
        <v>16315</v>
      </c>
      <c r="C7044" s="8">
        <v>0</v>
      </c>
      <c r="L7044"/>
      <c r="M7044"/>
    </row>
    <row r="7045" spans="2:13" x14ac:dyDescent="0.35">
      <c r="B7045" s="6" t="s">
        <v>9836</v>
      </c>
      <c r="C7045" s="8">
        <v>0</v>
      </c>
      <c r="L7045"/>
      <c r="M7045"/>
    </row>
    <row r="7046" spans="2:13" x14ac:dyDescent="0.35">
      <c r="B7046" s="6" t="s">
        <v>16317</v>
      </c>
      <c r="C7046" s="8">
        <v>0</v>
      </c>
      <c r="L7046"/>
      <c r="M7046"/>
    </row>
    <row r="7047" spans="2:13" x14ac:dyDescent="0.35">
      <c r="B7047" s="6" t="s">
        <v>13300</v>
      </c>
      <c r="C7047" s="8">
        <v>0</v>
      </c>
      <c r="L7047"/>
      <c r="M7047"/>
    </row>
    <row r="7048" spans="2:13" x14ac:dyDescent="0.35">
      <c r="B7048" s="6" t="s">
        <v>16319</v>
      </c>
      <c r="C7048" s="8">
        <v>0</v>
      </c>
      <c r="L7048"/>
      <c r="M7048"/>
    </row>
    <row r="7049" spans="2:13" x14ac:dyDescent="0.35">
      <c r="B7049" s="6" t="s">
        <v>13301</v>
      </c>
      <c r="C7049" s="8">
        <v>0</v>
      </c>
      <c r="L7049"/>
      <c r="M7049"/>
    </row>
    <row r="7050" spans="2:13" x14ac:dyDescent="0.35">
      <c r="B7050" s="6" t="s">
        <v>16321</v>
      </c>
      <c r="C7050" s="8">
        <v>0</v>
      </c>
      <c r="L7050"/>
      <c r="M7050"/>
    </row>
    <row r="7051" spans="2:13" x14ac:dyDescent="0.35">
      <c r="B7051" s="6" t="s">
        <v>13302</v>
      </c>
      <c r="C7051" s="8">
        <v>0</v>
      </c>
      <c r="L7051"/>
      <c r="M7051"/>
    </row>
    <row r="7052" spans="2:13" x14ac:dyDescent="0.35">
      <c r="B7052" s="6" t="s">
        <v>16323</v>
      </c>
      <c r="C7052" s="8">
        <v>0</v>
      </c>
      <c r="L7052"/>
      <c r="M7052"/>
    </row>
    <row r="7053" spans="2:13" x14ac:dyDescent="0.35">
      <c r="B7053" s="6" t="s">
        <v>13303</v>
      </c>
      <c r="C7053" s="8">
        <v>0</v>
      </c>
      <c r="L7053"/>
      <c r="M7053"/>
    </row>
    <row r="7054" spans="2:13" x14ac:dyDescent="0.35">
      <c r="B7054" s="6" t="s">
        <v>10137</v>
      </c>
      <c r="C7054" s="8">
        <v>0</v>
      </c>
      <c r="L7054"/>
      <c r="M7054"/>
    </row>
    <row r="7055" spans="2:13" x14ac:dyDescent="0.35">
      <c r="B7055" s="6" t="s">
        <v>13304</v>
      </c>
      <c r="C7055" s="8">
        <v>0</v>
      </c>
      <c r="L7055"/>
      <c r="M7055"/>
    </row>
    <row r="7056" spans="2:13" x14ac:dyDescent="0.35">
      <c r="B7056" s="6" t="s">
        <v>16327</v>
      </c>
      <c r="C7056" s="8">
        <v>0</v>
      </c>
      <c r="L7056"/>
      <c r="M7056"/>
    </row>
    <row r="7057" spans="2:13" x14ac:dyDescent="0.35">
      <c r="B7057" s="6" t="s">
        <v>13305</v>
      </c>
      <c r="C7057" s="8">
        <v>0</v>
      </c>
      <c r="L7057"/>
      <c r="M7057"/>
    </row>
    <row r="7058" spans="2:13" x14ac:dyDescent="0.35">
      <c r="B7058" s="6" t="s">
        <v>16329</v>
      </c>
      <c r="C7058" s="8">
        <v>0</v>
      </c>
      <c r="L7058"/>
      <c r="M7058"/>
    </row>
    <row r="7059" spans="2:13" x14ac:dyDescent="0.35">
      <c r="B7059" s="6" t="s">
        <v>13306</v>
      </c>
      <c r="C7059" s="8">
        <v>0</v>
      </c>
      <c r="L7059"/>
      <c r="M7059"/>
    </row>
    <row r="7060" spans="2:13" x14ac:dyDescent="0.35">
      <c r="B7060" s="6" t="s">
        <v>16331</v>
      </c>
      <c r="C7060" s="8">
        <v>0</v>
      </c>
      <c r="L7060"/>
      <c r="M7060"/>
    </row>
    <row r="7061" spans="2:13" x14ac:dyDescent="0.35">
      <c r="B7061" s="6" t="s">
        <v>13307</v>
      </c>
      <c r="C7061" s="8">
        <v>0</v>
      </c>
      <c r="L7061"/>
      <c r="M7061"/>
    </row>
    <row r="7062" spans="2:13" x14ac:dyDescent="0.35">
      <c r="B7062" s="6" t="s">
        <v>16333</v>
      </c>
      <c r="C7062" s="8">
        <v>0</v>
      </c>
      <c r="L7062"/>
      <c r="M7062"/>
    </row>
    <row r="7063" spans="2:13" x14ac:dyDescent="0.35">
      <c r="B7063" s="6" t="s">
        <v>13308</v>
      </c>
      <c r="C7063" s="8">
        <v>0</v>
      </c>
      <c r="L7063"/>
      <c r="M7063"/>
    </row>
    <row r="7064" spans="2:13" x14ac:dyDescent="0.35">
      <c r="B7064" s="6" t="s">
        <v>16335</v>
      </c>
      <c r="C7064" s="8">
        <v>0</v>
      </c>
      <c r="L7064"/>
      <c r="M7064"/>
    </row>
    <row r="7065" spans="2:13" x14ac:dyDescent="0.35">
      <c r="B7065" s="6" t="s">
        <v>13309</v>
      </c>
      <c r="C7065" s="8">
        <v>0</v>
      </c>
      <c r="L7065"/>
      <c r="M7065"/>
    </row>
    <row r="7066" spans="2:13" x14ac:dyDescent="0.35">
      <c r="B7066" s="6" t="s">
        <v>16337</v>
      </c>
      <c r="C7066" s="8">
        <v>0</v>
      </c>
      <c r="L7066"/>
      <c r="M7066"/>
    </row>
    <row r="7067" spans="2:13" x14ac:dyDescent="0.35">
      <c r="B7067" s="6" t="s">
        <v>13310</v>
      </c>
      <c r="C7067" s="8">
        <v>0</v>
      </c>
      <c r="L7067"/>
      <c r="M7067"/>
    </row>
    <row r="7068" spans="2:13" x14ac:dyDescent="0.35">
      <c r="B7068" s="6" t="s">
        <v>16339</v>
      </c>
      <c r="C7068" s="8">
        <v>0</v>
      </c>
      <c r="L7068"/>
      <c r="M7068"/>
    </row>
    <row r="7069" spans="2:13" x14ac:dyDescent="0.35">
      <c r="B7069" s="6" t="s">
        <v>13311</v>
      </c>
      <c r="C7069" s="8">
        <v>0</v>
      </c>
      <c r="L7069"/>
      <c r="M7069"/>
    </row>
    <row r="7070" spans="2:13" x14ac:dyDescent="0.35">
      <c r="B7070" s="6" t="s">
        <v>16341</v>
      </c>
      <c r="C7070" s="8">
        <v>0</v>
      </c>
      <c r="L7070"/>
      <c r="M7070"/>
    </row>
    <row r="7071" spans="2:13" x14ac:dyDescent="0.35">
      <c r="B7071" s="6" t="s">
        <v>13312</v>
      </c>
      <c r="C7071" s="8">
        <v>0</v>
      </c>
      <c r="L7071"/>
      <c r="M7071"/>
    </row>
    <row r="7072" spans="2:13" x14ac:dyDescent="0.35">
      <c r="B7072" s="6" t="s">
        <v>16343</v>
      </c>
      <c r="C7072" s="8">
        <v>0</v>
      </c>
      <c r="L7072"/>
      <c r="M7072"/>
    </row>
    <row r="7073" spans="2:13" x14ac:dyDescent="0.35">
      <c r="B7073" s="6" t="s">
        <v>13313</v>
      </c>
      <c r="C7073" s="8">
        <v>0</v>
      </c>
      <c r="L7073"/>
      <c r="M7073"/>
    </row>
    <row r="7074" spans="2:13" x14ac:dyDescent="0.35">
      <c r="B7074" s="6" t="s">
        <v>16345</v>
      </c>
      <c r="C7074" s="8">
        <v>0</v>
      </c>
      <c r="L7074"/>
      <c r="M7074"/>
    </row>
    <row r="7075" spans="2:13" x14ac:dyDescent="0.35">
      <c r="B7075" s="6" t="s">
        <v>13314</v>
      </c>
      <c r="C7075" s="8">
        <v>0</v>
      </c>
      <c r="L7075"/>
      <c r="M7075"/>
    </row>
    <row r="7076" spans="2:13" x14ac:dyDescent="0.35">
      <c r="B7076" s="6" t="s">
        <v>16347</v>
      </c>
      <c r="C7076" s="8">
        <v>0</v>
      </c>
      <c r="L7076"/>
      <c r="M7076"/>
    </row>
    <row r="7077" spans="2:13" x14ac:dyDescent="0.35">
      <c r="B7077" s="6" t="s">
        <v>13315</v>
      </c>
      <c r="C7077" s="8">
        <v>0</v>
      </c>
      <c r="L7077"/>
      <c r="M7077"/>
    </row>
    <row r="7078" spans="2:13" x14ac:dyDescent="0.35">
      <c r="B7078" s="6" t="s">
        <v>16349</v>
      </c>
      <c r="C7078" s="8">
        <v>0</v>
      </c>
      <c r="L7078"/>
      <c r="M7078"/>
    </row>
    <row r="7079" spans="2:13" x14ac:dyDescent="0.35">
      <c r="B7079" s="6" t="s">
        <v>13316</v>
      </c>
      <c r="C7079" s="8">
        <v>0</v>
      </c>
      <c r="L7079"/>
      <c r="M7079"/>
    </row>
    <row r="7080" spans="2:13" x14ac:dyDescent="0.35">
      <c r="B7080" s="6" t="s">
        <v>16351</v>
      </c>
      <c r="C7080" s="8">
        <v>0</v>
      </c>
      <c r="L7080"/>
      <c r="M7080"/>
    </row>
    <row r="7081" spans="2:13" x14ac:dyDescent="0.35">
      <c r="B7081" s="6" t="s">
        <v>13317</v>
      </c>
      <c r="C7081" s="8">
        <v>0</v>
      </c>
      <c r="L7081"/>
      <c r="M7081"/>
    </row>
    <row r="7082" spans="2:13" x14ac:dyDescent="0.35">
      <c r="B7082" s="6" t="s">
        <v>16353</v>
      </c>
      <c r="C7082" s="8">
        <v>0</v>
      </c>
      <c r="L7082"/>
      <c r="M7082"/>
    </row>
    <row r="7083" spans="2:13" x14ac:dyDescent="0.35">
      <c r="B7083" s="6" t="s">
        <v>13318</v>
      </c>
      <c r="C7083" s="8">
        <v>0</v>
      </c>
      <c r="L7083"/>
      <c r="M7083"/>
    </row>
    <row r="7084" spans="2:13" x14ac:dyDescent="0.35">
      <c r="B7084" s="6" t="s">
        <v>16355</v>
      </c>
      <c r="C7084" s="8">
        <v>0</v>
      </c>
      <c r="L7084"/>
      <c r="M7084"/>
    </row>
    <row r="7085" spans="2:13" x14ac:dyDescent="0.35">
      <c r="B7085" s="6" t="s">
        <v>13319</v>
      </c>
      <c r="C7085" s="8">
        <v>0</v>
      </c>
      <c r="L7085"/>
      <c r="M7085"/>
    </row>
    <row r="7086" spans="2:13" x14ac:dyDescent="0.35">
      <c r="B7086" s="6" t="s">
        <v>10138</v>
      </c>
      <c r="C7086" s="8">
        <v>0</v>
      </c>
      <c r="L7086"/>
      <c r="M7086"/>
    </row>
    <row r="7087" spans="2:13" x14ac:dyDescent="0.35">
      <c r="B7087" s="6" t="s">
        <v>13320</v>
      </c>
      <c r="C7087" s="8">
        <v>0</v>
      </c>
      <c r="L7087"/>
      <c r="M7087"/>
    </row>
    <row r="7088" spans="2:13" x14ac:dyDescent="0.35">
      <c r="B7088" s="6" t="s">
        <v>16359</v>
      </c>
      <c r="C7088" s="8">
        <v>0</v>
      </c>
      <c r="L7088"/>
      <c r="M7088"/>
    </row>
    <row r="7089" spans="2:13" x14ac:dyDescent="0.35">
      <c r="B7089" s="6" t="s">
        <v>13321</v>
      </c>
      <c r="C7089" s="8">
        <v>0</v>
      </c>
      <c r="L7089"/>
      <c r="M7089"/>
    </row>
    <row r="7090" spans="2:13" x14ac:dyDescent="0.35">
      <c r="B7090" s="6" t="s">
        <v>16361</v>
      </c>
      <c r="C7090" s="8">
        <v>0</v>
      </c>
      <c r="L7090"/>
      <c r="M7090"/>
    </row>
    <row r="7091" spans="2:13" x14ac:dyDescent="0.35">
      <c r="B7091" s="6" t="s">
        <v>13322</v>
      </c>
      <c r="C7091" s="8">
        <v>0</v>
      </c>
      <c r="L7091"/>
      <c r="M7091"/>
    </row>
    <row r="7092" spans="2:13" x14ac:dyDescent="0.35">
      <c r="B7092" s="6" t="s">
        <v>16363</v>
      </c>
      <c r="C7092" s="8">
        <v>0</v>
      </c>
      <c r="L7092"/>
      <c r="M7092"/>
    </row>
    <row r="7093" spans="2:13" x14ac:dyDescent="0.35">
      <c r="B7093" s="6" t="s">
        <v>13323</v>
      </c>
      <c r="C7093" s="8">
        <v>0</v>
      </c>
      <c r="L7093"/>
      <c r="M7093"/>
    </row>
    <row r="7094" spans="2:13" x14ac:dyDescent="0.35">
      <c r="B7094" s="6" t="s">
        <v>16365</v>
      </c>
      <c r="C7094" s="8">
        <v>0</v>
      </c>
      <c r="L7094"/>
      <c r="M7094"/>
    </row>
    <row r="7095" spans="2:13" x14ac:dyDescent="0.35">
      <c r="B7095" s="6" t="s">
        <v>13324</v>
      </c>
      <c r="C7095" s="8">
        <v>0</v>
      </c>
      <c r="L7095"/>
      <c r="M7095"/>
    </row>
    <row r="7096" spans="2:13" x14ac:dyDescent="0.35">
      <c r="B7096" s="6" t="s">
        <v>16367</v>
      </c>
      <c r="C7096" s="8">
        <v>0</v>
      </c>
      <c r="L7096"/>
      <c r="M7096"/>
    </row>
    <row r="7097" spans="2:13" x14ac:dyDescent="0.35">
      <c r="B7097" s="6" t="s">
        <v>13325</v>
      </c>
      <c r="C7097" s="8">
        <v>0</v>
      </c>
      <c r="L7097"/>
      <c r="M7097"/>
    </row>
    <row r="7098" spans="2:13" x14ac:dyDescent="0.35">
      <c r="B7098" s="6" t="s">
        <v>16369</v>
      </c>
      <c r="C7098" s="8">
        <v>0</v>
      </c>
      <c r="L7098"/>
      <c r="M7098"/>
    </row>
    <row r="7099" spans="2:13" x14ac:dyDescent="0.35">
      <c r="B7099" s="6" t="s">
        <v>13326</v>
      </c>
      <c r="C7099" s="8">
        <v>0</v>
      </c>
      <c r="L7099"/>
      <c r="M7099"/>
    </row>
    <row r="7100" spans="2:13" x14ac:dyDescent="0.35">
      <c r="B7100" s="6" t="s">
        <v>16371</v>
      </c>
      <c r="C7100" s="8">
        <v>0</v>
      </c>
      <c r="L7100"/>
      <c r="M7100"/>
    </row>
    <row r="7101" spans="2:13" x14ac:dyDescent="0.35">
      <c r="B7101" s="6" t="s">
        <v>13327</v>
      </c>
      <c r="C7101" s="8">
        <v>0</v>
      </c>
      <c r="L7101"/>
      <c r="M7101"/>
    </row>
    <row r="7102" spans="2:13" x14ac:dyDescent="0.35">
      <c r="B7102" s="6" t="s">
        <v>16373</v>
      </c>
      <c r="C7102" s="8">
        <v>0</v>
      </c>
      <c r="L7102"/>
      <c r="M7102"/>
    </row>
    <row r="7103" spans="2:13" x14ac:dyDescent="0.35">
      <c r="B7103" s="6" t="s">
        <v>13328</v>
      </c>
      <c r="C7103" s="8">
        <v>0</v>
      </c>
      <c r="L7103"/>
      <c r="M7103"/>
    </row>
    <row r="7104" spans="2:13" x14ac:dyDescent="0.35">
      <c r="B7104" s="6" t="s">
        <v>16375</v>
      </c>
      <c r="C7104" s="8">
        <v>0</v>
      </c>
      <c r="L7104"/>
      <c r="M7104"/>
    </row>
    <row r="7105" spans="2:13" x14ac:dyDescent="0.35">
      <c r="B7105" s="6" t="s">
        <v>13329</v>
      </c>
      <c r="C7105" s="8">
        <v>0</v>
      </c>
      <c r="L7105"/>
      <c r="M7105"/>
    </row>
    <row r="7106" spans="2:13" x14ac:dyDescent="0.35">
      <c r="B7106" s="6" t="s">
        <v>16377</v>
      </c>
      <c r="C7106" s="8">
        <v>0</v>
      </c>
      <c r="L7106"/>
      <c r="M7106"/>
    </row>
    <row r="7107" spans="2:13" x14ac:dyDescent="0.35">
      <c r="B7107" s="6" t="s">
        <v>13330</v>
      </c>
      <c r="C7107" s="8">
        <v>0</v>
      </c>
      <c r="L7107"/>
      <c r="M7107"/>
    </row>
    <row r="7108" spans="2:13" x14ac:dyDescent="0.35">
      <c r="B7108" s="6" t="s">
        <v>16379</v>
      </c>
      <c r="C7108" s="8">
        <v>0</v>
      </c>
      <c r="L7108"/>
      <c r="M7108"/>
    </row>
    <row r="7109" spans="2:13" x14ac:dyDescent="0.35">
      <c r="B7109" s="6" t="s">
        <v>13331</v>
      </c>
      <c r="C7109" s="8">
        <v>0</v>
      </c>
      <c r="L7109"/>
      <c r="M7109"/>
    </row>
    <row r="7110" spans="2:13" x14ac:dyDescent="0.35">
      <c r="B7110" s="6" t="s">
        <v>10139</v>
      </c>
      <c r="C7110" s="8">
        <v>0</v>
      </c>
      <c r="L7110"/>
      <c r="M7110"/>
    </row>
    <row r="7111" spans="2:13" x14ac:dyDescent="0.35">
      <c r="B7111" s="6" t="s">
        <v>13332</v>
      </c>
      <c r="C7111" s="8">
        <v>0</v>
      </c>
      <c r="L7111"/>
      <c r="M7111"/>
    </row>
    <row r="7112" spans="2:13" x14ac:dyDescent="0.35">
      <c r="B7112" s="6" t="s">
        <v>16383</v>
      </c>
      <c r="C7112" s="8">
        <v>0</v>
      </c>
      <c r="L7112"/>
      <c r="M7112"/>
    </row>
    <row r="7113" spans="2:13" x14ac:dyDescent="0.35">
      <c r="B7113" s="6" t="s">
        <v>9837</v>
      </c>
      <c r="C7113" s="8">
        <v>0</v>
      </c>
      <c r="L7113"/>
      <c r="M7113"/>
    </row>
    <row r="7114" spans="2:13" x14ac:dyDescent="0.35">
      <c r="B7114" s="6" t="s">
        <v>16385</v>
      </c>
      <c r="C7114" s="8">
        <v>0</v>
      </c>
      <c r="L7114"/>
      <c r="M7114"/>
    </row>
    <row r="7115" spans="2:13" x14ac:dyDescent="0.35">
      <c r="B7115" s="6" t="s">
        <v>13334</v>
      </c>
      <c r="C7115" s="8">
        <v>0</v>
      </c>
      <c r="L7115"/>
      <c r="M7115"/>
    </row>
    <row r="7116" spans="2:13" x14ac:dyDescent="0.35">
      <c r="B7116" s="6" t="s">
        <v>16387</v>
      </c>
      <c r="C7116" s="8">
        <v>0</v>
      </c>
      <c r="L7116"/>
      <c r="M7116"/>
    </row>
    <row r="7117" spans="2:13" x14ac:dyDescent="0.35">
      <c r="B7117" s="6" t="s">
        <v>13335</v>
      </c>
      <c r="C7117" s="8">
        <v>0</v>
      </c>
      <c r="L7117"/>
      <c r="M7117"/>
    </row>
    <row r="7118" spans="2:13" x14ac:dyDescent="0.35">
      <c r="B7118" s="6" t="s">
        <v>16389</v>
      </c>
      <c r="C7118" s="8">
        <v>0</v>
      </c>
      <c r="L7118"/>
      <c r="M7118"/>
    </row>
    <row r="7119" spans="2:13" x14ac:dyDescent="0.35">
      <c r="B7119" s="6" t="s">
        <v>13336</v>
      </c>
      <c r="C7119" s="8">
        <v>0</v>
      </c>
      <c r="L7119"/>
      <c r="M7119"/>
    </row>
    <row r="7120" spans="2:13" x14ac:dyDescent="0.35">
      <c r="B7120" s="6" t="s">
        <v>16391</v>
      </c>
      <c r="C7120" s="8">
        <v>0</v>
      </c>
      <c r="L7120"/>
      <c r="M7120"/>
    </row>
    <row r="7121" spans="2:13" x14ac:dyDescent="0.35">
      <c r="B7121" s="6" t="s">
        <v>13337</v>
      </c>
      <c r="C7121" s="8">
        <v>0</v>
      </c>
      <c r="L7121"/>
      <c r="M7121"/>
    </row>
    <row r="7122" spans="2:13" x14ac:dyDescent="0.35">
      <c r="B7122" s="6" t="s">
        <v>16393</v>
      </c>
      <c r="C7122" s="8">
        <v>0</v>
      </c>
      <c r="L7122"/>
      <c r="M7122"/>
    </row>
    <row r="7123" spans="2:13" x14ac:dyDescent="0.35">
      <c r="B7123" s="6" t="s">
        <v>13338</v>
      </c>
      <c r="C7123" s="8">
        <v>0</v>
      </c>
      <c r="L7123"/>
      <c r="M7123"/>
    </row>
    <row r="7124" spans="2:13" x14ac:dyDescent="0.35">
      <c r="B7124" s="6" t="s">
        <v>16395</v>
      </c>
      <c r="C7124" s="8">
        <v>0</v>
      </c>
      <c r="L7124"/>
      <c r="M7124"/>
    </row>
    <row r="7125" spans="2:13" x14ac:dyDescent="0.35">
      <c r="B7125" s="6" t="s">
        <v>13339</v>
      </c>
      <c r="C7125" s="8">
        <v>0</v>
      </c>
      <c r="L7125"/>
      <c r="M7125"/>
    </row>
    <row r="7126" spans="2:13" x14ac:dyDescent="0.35">
      <c r="B7126" s="6" t="s">
        <v>16397</v>
      </c>
      <c r="C7126" s="8">
        <v>0</v>
      </c>
      <c r="L7126"/>
      <c r="M7126"/>
    </row>
    <row r="7127" spans="2:13" x14ac:dyDescent="0.35">
      <c r="B7127" s="6" t="s">
        <v>13340</v>
      </c>
      <c r="C7127" s="8">
        <v>0</v>
      </c>
      <c r="L7127"/>
      <c r="M7127"/>
    </row>
    <row r="7128" spans="2:13" x14ac:dyDescent="0.35">
      <c r="B7128" s="6" t="s">
        <v>16399</v>
      </c>
      <c r="C7128" s="8">
        <v>0</v>
      </c>
      <c r="L7128"/>
      <c r="M7128"/>
    </row>
    <row r="7129" spans="2:13" x14ac:dyDescent="0.35">
      <c r="B7129" s="6" t="s">
        <v>13341</v>
      </c>
      <c r="C7129" s="8">
        <v>0</v>
      </c>
      <c r="L7129"/>
      <c r="M7129"/>
    </row>
    <row r="7130" spans="2:13" x14ac:dyDescent="0.35">
      <c r="B7130" s="6" t="s">
        <v>16401</v>
      </c>
      <c r="C7130" s="8">
        <v>0</v>
      </c>
      <c r="L7130"/>
      <c r="M7130"/>
    </row>
    <row r="7131" spans="2:13" x14ac:dyDescent="0.35">
      <c r="B7131" s="6" t="s">
        <v>13342</v>
      </c>
      <c r="C7131" s="8">
        <v>0</v>
      </c>
      <c r="L7131"/>
      <c r="M7131"/>
    </row>
    <row r="7132" spans="2:13" x14ac:dyDescent="0.35">
      <c r="B7132" s="6" t="s">
        <v>16403</v>
      </c>
      <c r="C7132" s="8">
        <v>0</v>
      </c>
      <c r="L7132"/>
      <c r="M7132"/>
    </row>
    <row r="7133" spans="2:13" x14ac:dyDescent="0.35">
      <c r="B7133" s="6" t="s">
        <v>13343</v>
      </c>
      <c r="C7133" s="8">
        <v>0</v>
      </c>
      <c r="L7133"/>
      <c r="M7133"/>
    </row>
    <row r="7134" spans="2:13" x14ac:dyDescent="0.35">
      <c r="B7134" s="6" t="s">
        <v>16405</v>
      </c>
      <c r="C7134" s="8">
        <v>0</v>
      </c>
      <c r="L7134"/>
      <c r="M7134"/>
    </row>
    <row r="7135" spans="2:13" x14ac:dyDescent="0.35">
      <c r="B7135" s="6" t="s">
        <v>13344</v>
      </c>
      <c r="C7135" s="8">
        <v>0</v>
      </c>
      <c r="L7135"/>
      <c r="M7135"/>
    </row>
    <row r="7136" spans="2:13" x14ac:dyDescent="0.35">
      <c r="B7136" s="6" t="s">
        <v>16407</v>
      </c>
      <c r="C7136" s="8">
        <v>0</v>
      </c>
      <c r="L7136"/>
      <c r="M7136"/>
    </row>
    <row r="7137" spans="2:13" x14ac:dyDescent="0.35">
      <c r="B7137" s="6" t="s">
        <v>13345</v>
      </c>
      <c r="C7137" s="8">
        <v>0</v>
      </c>
      <c r="L7137"/>
      <c r="M7137"/>
    </row>
    <row r="7138" spans="2:13" x14ac:dyDescent="0.35">
      <c r="B7138" s="6" t="s">
        <v>16409</v>
      </c>
      <c r="C7138" s="8">
        <v>0</v>
      </c>
      <c r="L7138"/>
      <c r="M7138"/>
    </row>
    <row r="7139" spans="2:13" x14ac:dyDescent="0.35">
      <c r="B7139" s="6" t="s">
        <v>13346</v>
      </c>
      <c r="C7139" s="8">
        <v>0</v>
      </c>
      <c r="L7139"/>
      <c r="M7139"/>
    </row>
    <row r="7140" spans="2:13" x14ac:dyDescent="0.35">
      <c r="B7140" s="6" t="s">
        <v>16411</v>
      </c>
      <c r="C7140" s="8">
        <v>0</v>
      </c>
      <c r="L7140"/>
      <c r="M7140"/>
    </row>
    <row r="7141" spans="2:13" x14ac:dyDescent="0.35">
      <c r="B7141" s="6" t="s">
        <v>13347</v>
      </c>
      <c r="C7141" s="8">
        <v>0</v>
      </c>
      <c r="L7141"/>
      <c r="M7141"/>
    </row>
    <row r="7142" spans="2:13" x14ac:dyDescent="0.35">
      <c r="B7142" s="6" t="s">
        <v>16413</v>
      </c>
      <c r="C7142" s="8">
        <v>0</v>
      </c>
      <c r="L7142"/>
      <c r="M7142"/>
    </row>
    <row r="7143" spans="2:13" x14ac:dyDescent="0.35">
      <c r="B7143" s="6" t="s">
        <v>13348</v>
      </c>
      <c r="C7143" s="8">
        <v>0</v>
      </c>
      <c r="L7143"/>
      <c r="M7143"/>
    </row>
    <row r="7144" spans="2:13" x14ac:dyDescent="0.35">
      <c r="B7144" s="6" t="s">
        <v>16415</v>
      </c>
      <c r="C7144" s="8">
        <v>0</v>
      </c>
      <c r="L7144"/>
      <c r="M7144"/>
    </row>
    <row r="7145" spans="2:13" x14ac:dyDescent="0.35">
      <c r="B7145" s="6" t="s">
        <v>13349</v>
      </c>
      <c r="C7145" s="8">
        <v>0</v>
      </c>
      <c r="L7145"/>
      <c r="M7145"/>
    </row>
    <row r="7146" spans="2:13" x14ac:dyDescent="0.35">
      <c r="B7146" s="6" t="s">
        <v>16417</v>
      </c>
      <c r="C7146" s="8">
        <v>0</v>
      </c>
      <c r="L7146"/>
      <c r="M7146"/>
    </row>
    <row r="7147" spans="2:13" x14ac:dyDescent="0.35">
      <c r="B7147" s="6" t="s">
        <v>13350</v>
      </c>
      <c r="C7147" s="8">
        <v>0</v>
      </c>
      <c r="L7147"/>
      <c r="M7147"/>
    </row>
    <row r="7148" spans="2:13" x14ac:dyDescent="0.35">
      <c r="B7148" s="6" t="s">
        <v>10141</v>
      </c>
      <c r="C7148" s="8">
        <v>0</v>
      </c>
      <c r="L7148"/>
      <c r="M7148"/>
    </row>
    <row r="7149" spans="2:13" x14ac:dyDescent="0.35">
      <c r="B7149" s="6" t="s">
        <v>13351</v>
      </c>
      <c r="C7149" s="8">
        <v>0</v>
      </c>
      <c r="L7149"/>
      <c r="M7149"/>
    </row>
    <row r="7150" spans="2:13" x14ac:dyDescent="0.35">
      <c r="B7150" s="6" t="s">
        <v>10142</v>
      </c>
      <c r="C7150" s="8">
        <v>0</v>
      </c>
      <c r="L7150"/>
      <c r="M7150"/>
    </row>
    <row r="7151" spans="2:13" x14ac:dyDescent="0.35">
      <c r="B7151" s="6" t="s">
        <v>13352</v>
      </c>
      <c r="C7151" s="8">
        <v>0</v>
      </c>
      <c r="L7151"/>
      <c r="M7151"/>
    </row>
    <row r="7152" spans="2:13" x14ac:dyDescent="0.35">
      <c r="B7152" s="6" t="s">
        <v>16423</v>
      </c>
      <c r="C7152" s="8">
        <v>0</v>
      </c>
      <c r="L7152"/>
      <c r="M7152"/>
    </row>
    <row r="7153" spans="2:13" x14ac:dyDescent="0.35">
      <c r="B7153" s="6" t="s">
        <v>13353</v>
      </c>
      <c r="C7153" s="8">
        <v>0</v>
      </c>
      <c r="L7153"/>
      <c r="M7153"/>
    </row>
    <row r="7154" spans="2:13" x14ac:dyDescent="0.35">
      <c r="B7154" s="6" t="s">
        <v>16425</v>
      </c>
      <c r="C7154" s="8">
        <v>0</v>
      </c>
      <c r="L7154"/>
      <c r="M7154"/>
    </row>
    <row r="7155" spans="2:13" x14ac:dyDescent="0.35">
      <c r="B7155" s="6" t="s">
        <v>13354</v>
      </c>
      <c r="C7155" s="8">
        <v>0</v>
      </c>
      <c r="L7155"/>
      <c r="M7155"/>
    </row>
    <row r="7156" spans="2:13" x14ac:dyDescent="0.35">
      <c r="B7156" s="6" t="s">
        <v>16427</v>
      </c>
      <c r="C7156" s="8">
        <v>0</v>
      </c>
      <c r="L7156"/>
      <c r="M7156"/>
    </row>
    <row r="7157" spans="2:13" x14ac:dyDescent="0.35">
      <c r="B7157" s="6" t="s">
        <v>13355</v>
      </c>
      <c r="C7157" s="8">
        <v>0</v>
      </c>
      <c r="L7157"/>
      <c r="M7157"/>
    </row>
    <row r="7158" spans="2:13" x14ac:dyDescent="0.35">
      <c r="B7158" s="6" t="s">
        <v>16429</v>
      </c>
      <c r="C7158" s="8">
        <v>0</v>
      </c>
      <c r="L7158"/>
      <c r="M7158"/>
    </row>
    <row r="7159" spans="2:13" x14ac:dyDescent="0.35">
      <c r="B7159" s="6" t="s">
        <v>13356</v>
      </c>
      <c r="C7159" s="8">
        <v>0</v>
      </c>
      <c r="L7159"/>
      <c r="M7159"/>
    </row>
    <row r="7160" spans="2:13" x14ac:dyDescent="0.35">
      <c r="B7160" s="6" t="s">
        <v>16431</v>
      </c>
      <c r="C7160" s="8">
        <v>0</v>
      </c>
      <c r="L7160"/>
      <c r="M7160"/>
    </row>
    <row r="7161" spans="2:13" x14ac:dyDescent="0.35">
      <c r="B7161" s="6" t="s">
        <v>13357</v>
      </c>
      <c r="C7161" s="8">
        <v>0</v>
      </c>
      <c r="L7161"/>
      <c r="M7161"/>
    </row>
    <row r="7162" spans="2:13" x14ac:dyDescent="0.35">
      <c r="B7162" s="6" t="s">
        <v>16433</v>
      </c>
      <c r="C7162" s="8">
        <v>0</v>
      </c>
      <c r="L7162"/>
      <c r="M7162"/>
    </row>
    <row r="7163" spans="2:13" x14ac:dyDescent="0.35">
      <c r="B7163" s="6" t="s">
        <v>13358</v>
      </c>
      <c r="C7163" s="8">
        <v>0</v>
      </c>
      <c r="L7163"/>
      <c r="M7163"/>
    </row>
    <row r="7164" spans="2:13" x14ac:dyDescent="0.35">
      <c r="B7164" s="6" t="s">
        <v>16435</v>
      </c>
      <c r="C7164" s="8">
        <v>0</v>
      </c>
      <c r="L7164"/>
      <c r="M7164"/>
    </row>
    <row r="7165" spans="2:13" x14ac:dyDescent="0.35">
      <c r="B7165" s="6" t="s">
        <v>13359</v>
      </c>
      <c r="C7165" s="8">
        <v>0</v>
      </c>
      <c r="L7165"/>
      <c r="M7165"/>
    </row>
    <row r="7166" spans="2:13" x14ac:dyDescent="0.35">
      <c r="B7166" s="6" t="s">
        <v>16437</v>
      </c>
      <c r="C7166" s="8">
        <v>0</v>
      </c>
      <c r="L7166"/>
      <c r="M7166"/>
    </row>
    <row r="7167" spans="2:13" x14ac:dyDescent="0.35">
      <c r="B7167" s="6" t="s">
        <v>13360</v>
      </c>
      <c r="C7167" s="8">
        <v>0</v>
      </c>
      <c r="L7167"/>
      <c r="M7167"/>
    </row>
    <row r="7168" spans="2:13" x14ac:dyDescent="0.35">
      <c r="B7168" s="6" t="s">
        <v>16439</v>
      </c>
      <c r="C7168" s="8">
        <v>0</v>
      </c>
      <c r="L7168"/>
      <c r="M7168"/>
    </row>
    <row r="7169" spans="2:13" x14ac:dyDescent="0.35">
      <c r="B7169" s="6" t="s">
        <v>13361</v>
      </c>
      <c r="C7169" s="8">
        <v>0</v>
      </c>
      <c r="L7169"/>
      <c r="M7169"/>
    </row>
    <row r="7170" spans="2:13" x14ac:dyDescent="0.35">
      <c r="B7170" s="6" t="s">
        <v>16441</v>
      </c>
      <c r="C7170" s="8">
        <v>0</v>
      </c>
      <c r="L7170"/>
      <c r="M7170"/>
    </row>
    <row r="7171" spans="2:13" x14ac:dyDescent="0.35">
      <c r="B7171" s="6" t="s">
        <v>13362</v>
      </c>
      <c r="C7171" s="8">
        <v>0</v>
      </c>
      <c r="L7171"/>
      <c r="M7171"/>
    </row>
    <row r="7172" spans="2:13" x14ac:dyDescent="0.35">
      <c r="B7172" s="6" t="s">
        <v>16443</v>
      </c>
      <c r="C7172" s="8">
        <v>0</v>
      </c>
      <c r="L7172"/>
      <c r="M7172"/>
    </row>
    <row r="7173" spans="2:13" x14ac:dyDescent="0.35">
      <c r="B7173" s="6" t="s">
        <v>13363</v>
      </c>
      <c r="C7173" s="8">
        <v>0</v>
      </c>
      <c r="L7173"/>
      <c r="M7173"/>
    </row>
    <row r="7174" spans="2:13" x14ac:dyDescent="0.35">
      <c r="B7174" s="6" t="s">
        <v>16445</v>
      </c>
      <c r="C7174" s="8">
        <v>0</v>
      </c>
      <c r="L7174"/>
      <c r="M7174"/>
    </row>
    <row r="7175" spans="2:13" x14ac:dyDescent="0.35">
      <c r="B7175" s="6" t="s">
        <v>13364</v>
      </c>
      <c r="C7175" s="8">
        <v>0</v>
      </c>
      <c r="L7175"/>
      <c r="M7175"/>
    </row>
    <row r="7176" spans="2:13" x14ac:dyDescent="0.35">
      <c r="B7176" s="6" t="s">
        <v>16447</v>
      </c>
      <c r="C7176" s="8">
        <v>0</v>
      </c>
      <c r="L7176"/>
      <c r="M7176"/>
    </row>
    <row r="7177" spans="2:13" x14ac:dyDescent="0.35">
      <c r="B7177" s="6" t="s">
        <v>13365</v>
      </c>
      <c r="C7177" s="8">
        <v>0</v>
      </c>
      <c r="L7177"/>
      <c r="M7177"/>
    </row>
    <row r="7178" spans="2:13" x14ac:dyDescent="0.35">
      <c r="B7178" s="6" t="s">
        <v>16449</v>
      </c>
      <c r="C7178" s="8">
        <v>0</v>
      </c>
      <c r="L7178"/>
      <c r="M7178"/>
    </row>
    <row r="7179" spans="2:13" x14ac:dyDescent="0.35">
      <c r="B7179" s="6" t="s">
        <v>13366</v>
      </c>
      <c r="C7179" s="8">
        <v>0</v>
      </c>
      <c r="L7179"/>
      <c r="M7179"/>
    </row>
    <row r="7180" spans="2:13" x14ac:dyDescent="0.35">
      <c r="B7180" s="6" t="s">
        <v>16451</v>
      </c>
      <c r="C7180" s="8">
        <v>0</v>
      </c>
      <c r="L7180"/>
      <c r="M7180"/>
    </row>
    <row r="7181" spans="2:13" x14ac:dyDescent="0.35">
      <c r="B7181" s="6" t="s">
        <v>13367</v>
      </c>
      <c r="C7181" s="8">
        <v>0</v>
      </c>
      <c r="L7181"/>
      <c r="M7181"/>
    </row>
    <row r="7182" spans="2:13" x14ac:dyDescent="0.35">
      <c r="B7182" s="6" t="s">
        <v>16453</v>
      </c>
      <c r="C7182" s="8">
        <v>0</v>
      </c>
      <c r="L7182"/>
      <c r="M7182"/>
    </row>
    <row r="7183" spans="2:13" x14ac:dyDescent="0.35">
      <c r="B7183" s="6" t="s">
        <v>13368</v>
      </c>
      <c r="C7183" s="8">
        <v>0</v>
      </c>
      <c r="L7183"/>
      <c r="M7183"/>
    </row>
    <row r="7184" spans="2:13" x14ac:dyDescent="0.35">
      <c r="B7184" s="6" t="s">
        <v>16455</v>
      </c>
      <c r="C7184" s="8">
        <v>0</v>
      </c>
      <c r="L7184"/>
      <c r="M7184"/>
    </row>
    <row r="7185" spans="2:13" x14ac:dyDescent="0.35">
      <c r="B7185" s="6" t="s">
        <v>13369</v>
      </c>
      <c r="C7185" s="8">
        <v>0</v>
      </c>
      <c r="L7185"/>
      <c r="M7185"/>
    </row>
    <row r="7186" spans="2:13" x14ac:dyDescent="0.35">
      <c r="B7186" s="6" t="s">
        <v>16457</v>
      </c>
      <c r="C7186" s="8">
        <v>0</v>
      </c>
      <c r="L7186"/>
      <c r="M7186"/>
    </row>
    <row r="7187" spans="2:13" x14ac:dyDescent="0.35">
      <c r="B7187" s="6" t="s">
        <v>13370</v>
      </c>
      <c r="C7187" s="8">
        <v>0</v>
      </c>
      <c r="L7187"/>
      <c r="M7187"/>
    </row>
    <row r="7188" spans="2:13" x14ac:dyDescent="0.35">
      <c r="B7188" s="6" t="s">
        <v>16459</v>
      </c>
      <c r="C7188" s="8">
        <v>0</v>
      </c>
      <c r="L7188"/>
      <c r="M7188"/>
    </row>
    <row r="7189" spans="2:13" x14ac:dyDescent="0.35">
      <c r="B7189" s="6" t="s">
        <v>13371</v>
      </c>
      <c r="C7189" s="8">
        <v>0</v>
      </c>
      <c r="L7189"/>
      <c r="M7189"/>
    </row>
    <row r="7190" spans="2:13" x14ac:dyDescent="0.35">
      <c r="B7190" s="6" t="s">
        <v>16461</v>
      </c>
      <c r="C7190" s="8">
        <v>0</v>
      </c>
      <c r="L7190"/>
      <c r="M7190"/>
    </row>
    <row r="7191" spans="2:13" x14ac:dyDescent="0.35">
      <c r="B7191" s="6" t="s">
        <v>13372</v>
      </c>
      <c r="C7191" s="8">
        <v>0</v>
      </c>
      <c r="L7191"/>
      <c r="M7191"/>
    </row>
    <row r="7192" spans="2:13" x14ac:dyDescent="0.35">
      <c r="B7192" s="6" t="s">
        <v>16463</v>
      </c>
      <c r="C7192" s="8">
        <v>0</v>
      </c>
      <c r="L7192"/>
      <c r="M7192"/>
    </row>
    <row r="7193" spans="2:13" x14ac:dyDescent="0.35">
      <c r="B7193" s="6" t="s">
        <v>13373</v>
      </c>
      <c r="C7193" s="8">
        <v>0</v>
      </c>
      <c r="L7193"/>
      <c r="M7193"/>
    </row>
    <row r="7194" spans="2:13" x14ac:dyDescent="0.35">
      <c r="B7194" s="6" t="s">
        <v>16465</v>
      </c>
      <c r="C7194" s="8">
        <v>0</v>
      </c>
      <c r="L7194"/>
      <c r="M7194"/>
    </row>
    <row r="7195" spans="2:13" x14ac:dyDescent="0.35">
      <c r="B7195" s="6" t="s">
        <v>13374</v>
      </c>
      <c r="C7195" s="8">
        <v>0</v>
      </c>
      <c r="L7195"/>
      <c r="M7195"/>
    </row>
    <row r="7196" spans="2:13" x14ac:dyDescent="0.35">
      <c r="B7196" s="6" t="s">
        <v>16467</v>
      </c>
      <c r="C7196" s="8">
        <v>0</v>
      </c>
      <c r="L7196"/>
      <c r="M7196"/>
    </row>
    <row r="7197" spans="2:13" x14ac:dyDescent="0.35">
      <c r="B7197" s="6" t="s">
        <v>13375</v>
      </c>
      <c r="C7197" s="8">
        <v>0</v>
      </c>
      <c r="L7197"/>
      <c r="M7197"/>
    </row>
    <row r="7198" spans="2:13" x14ac:dyDescent="0.35">
      <c r="B7198" s="6" t="s">
        <v>9908</v>
      </c>
      <c r="C7198" s="8">
        <v>0</v>
      </c>
      <c r="L7198"/>
      <c r="M7198"/>
    </row>
    <row r="7199" spans="2:13" x14ac:dyDescent="0.35">
      <c r="B7199" s="6" t="s">
        <v>13376</v>
      </c>
      <c r="C7199" s="8">
        <v>0</v>
      </c>
      <c r="L7199"/>
      <c r="M7199"/>
    </row>
    <row r="7200" spans="2:13" x14ac:dyDescent="0.35">
      <c r="B7200" s="6" t="s">
        <v>16471</v>
      </c>
      <c r="C7200" s="8">
        <v>0</v>
      </c>
      <c r="L7200"/>
      <c r="M7200"/>
    </row>
    <row r="7201" spans="2:13" x14ac:dyDescent="0.35">
      <c r="B7201" s="6" t="s">
        <v>13377</v>
      </c>
      <c r="C7201" s="8">
        <v>0</v>
      </c>
      <c r="L7201"/>
      <c r="M7201"/>
    </row>
    <row r="7202" spans="2:13" x14ac:dyDescent="0.35">
      <c r="B7202" s="6" t="s">
        <v>16473</v>
      </c>
      <c r="C7202" s="8">
        <v>0</v>
      </c>
      <c r="L7202"/>
      <c r="M7202"/>
    </row>
    <row r="7203" spans="2:13" x14ac:dyDescent="0.35">
      <c r="B7203" s="6" t="s">
        <v>13378</v>
      </c>
      <c r="C7203" s="8">
        <v>0</v>
      </c>
      <c r="L7203"/>
      <c r="M7203"/>
    </row>
    <row r="7204" spans="2:13" x14ac:dyDescent="0.35">
      <c r="B7204" s="6" t="s">
        <v>16475</v>
      </c>
      <c r="C7204" s="8">
        <v>0</v>
      </c>
      <c r="L7204"/>
      <c r="M7204"/>
    </row>
    <row r="7205" spans="2:13" x14ac:dyDescent="0.35">
      <c r="B7205" s="6" t="s">
        <v>13379</v>
      </c>
      <c r="C7205" s="8">
        <v>0</v>
      </c>
      <c r="L7205"/>
      <c r="M7205"/>
    </row>
    <row r="7206" spans="2:13" x14ac:dyDescent="0.35">
      <c r="B7206" s="6" t="s">
        <v>16477</v>
      </c>
      <c r="C7206" s="8">
        <v>0</v>
      </c>
      <c r="L7206"/>
      <c r="M7206"/>
    </row>
    <row r="7207" spans="2:13" x14ac:dyDescent="0.35">
      <c r="B7207" s="6" t="s">
        <v>13380</v>
      </c>
      <c r="C7207" s="8">
        <v>0</v>
      </c>
      <c r="L7207"/>
      <c r="M7207"/>
    </row>
    <row r="7208" spans="2:13" x14ac:dyDescent="0.35">
      <c r="B7208" s="6" t="s">
        <v>16479</v>
      </c>
      <c r="C7208" s="8">
        <v>0</v>
      </c>
      <c r="L7208"/>
      <c r="M7208"/>
    </row>
    <row r="7209" spans="2:13" x14ac:dyDescent="0.35">
      <c r="B7209" s="6" t="s">
        <v>13381</v>
      </c>
      <c r="C7209" s="8">
        <v>0</v>
      </c>
      <c r="L7209"/>
      <c r="M7209"/>
    </row>
    <row r="7210" spans="2:13" x14ac:dyDescent="0.35">
      <c r="B7210" s="6" t="s">
        <v>16481</v>
      </c>
      <c r="C7210" s="8">
        <v>0</v>
      </c>
      <c r="L7210"/>
      <c r="M7210"/>
    </row>
    <row r="7211" spans="2:13" x14ac:dyDescent="0.35">
      <c r="B7211" s="6" t="s">
        <v>13382</v>
      </c>
      <c r="C7211" s="8">
        <v>0</v>
      </c>
      <c r="L7211"/>
      <c r="M7211"/>
    </row>
    <row r="7212" spans="2:13" x14ac:dyDescent="0.35">
      <c r="B7212" s="6" t="s">
        <v>16483</v>
      </c>
      <c r="C7212" s="8">
        <v>0</v>
      </c>
      <c r="L7212"/>
      <c r="M7212"/>
    </row>
    <row r="7213" spans="2:13" x14ac:dyDescent="0.35">
      <c r="B7213" s="6" t="s">
        <v>13383</v>
      </c>
      <c r="C7213" s="8">
        <v>0</v>
      </c>
      <c r="L7213"/>
      <c r="M7213"/>
    </row>
    <row r="7214" spans="2:13" x14ac:dyDescent="0.35">
      <c r="B7214" s="6" t="s">
        <v>16485</v>
      </c>
      <c r="C7214" s="8">
        <v>0</v>
      </c>
      <c r="L7214"/>
      <c r="M7214"/>
    </row>
    <row r="7215" spans="2:13" x14ac:dyDescent="0.35">
      <c r="B7215" s="6" t="s">
        <v>13384</v>
      </c>
      <c r="C7215" s="8">
        <v>0</v>
      </c>
      <c r="L7215"/>
      <c r="M7215"/>
    </row>
    <row r="7216" spans="2:13" x14ac:dyDescent="0.35">
      <c r="B7216" s="6" t="s">
        <v>16487</v>
      </c>
      <c r="C7216" s="8">
        <v>0</v>
      </c>
      <c r="L7216"/>
      <c r="M7216"/>
    </row>
    <row r="7217" spans="2:13" x14ac:dyDescent="0.35">
      <c r="B7217" s="6" t="s">
        <v>13385</v>
      </c>
      <c r="C7217" s="8">
        <v>0</v>
      </c>
      <c r="L7217"/>
      <c r="M7217"/>
    </row>
    <row r="7218" spans="2:13" x14ac:dyDescent="0.35">
      <c r="B7218" s="6" t="s">
        <v>16489</v>
      </c>
      <c r="C7218" s="8">
        <v>0</v>
      </c>
      <c r="L7218"/>
      <c r="M7218"/>
    </row>
    <row r="7219" spans="2:13" x14ac:dyDescent="0.35">
      <c r="B7219" s="6" t="s">
        <v>13386</v>
      </c>
      <c r="C7219" s="8">
        <v>0</v>
      </c>
      <c r="L7219"/>
      <c r="M7219"/>
    </row>
    <row r="7220" spans="2:13" x14ac:dyDescent="0.35">
      <c r="B7220" s="6" t="s">
        <v>16491</v>
      </c>
      <c r="C7220" s="8">
        <v>0</v>
      </c>
      <c r="L7220"/>
      <c r="M7220"/>
    </row>
    <row r="7221" spans="2:13" x14ac:dyDescent="0.35">
      <c r="B7221" s="6" t="s">
        <v>13387</v>
      </c>
      <c r="C7221" s="8">
        <v>0</v>
      </c>
      <c r="L7221"/>
      <c r="M7221"/>
    </row>
    <row r="7222" spans="2:13" x14ac:dyDescent="0.35">
      <c r="B7222" s="6" t="s">
        <v>16493</v>
      </c>
      <c r="C7222" s="8">
        <v>0</v>
      </c>
      <c r="L7222"/>
      <c r="M7222"/>
    </row>
    <row r="7223" spans="2:13" x14ac:dyDescent="0.35">
      <c r="B7223" s="6" t="s">
        <v>13388</v>
      </c>
      <c r="C7223" s="8">
        <v>0</v>
      </c>
      <c r="L7223"/>
      <c r="M7223"/>
    </row>
    <row r="7224" spans="2:13" x14ac:dyDescent="0.35">
      <c r="B7224" s="6" t="s">
        <v>16495</v>
      </c>
      <c r="C7224" s="8">
        <v>0</v>
      </c>
      <c r="L7224"/>
      <c r="M7224"/>
    </row>
    <row r="7225" spans="2:13" x14ac:dyDescent="0.35">
      <c r="B7225" s="6" t="s">
        <v>13389</v>
      </c>
      <c r="C7225" s="8">
        <v>0</v>
      </c>
      <c r="L7225"/>
      <c r="M7225"/>
    </row>
    <row r="7226" spans="2:13" x14ac:dyDescent="0.35">
      <c r="B7226" s="6" t="s">
        <v>16497</v>
      </c>
      <c r="C7226" s="8">
        <v>0</v>
      </c>
      <c r="L7226"/>
      <c r="M7226"/>
    </row>
    <row r="7227" spans="2:13" x14ac:dyDescent="0.35">
      <c r="B7227" s="6" t="s">
        <v>13390</v>
      </c>
      <c r="C7227" s="8">
        <v>0</v>
      </c>
      <c r="L7227"/>
      <c r="M7227"/>
    </row>
    <row r="7228" spans="2:13" x14ac:dyDescent="0.35">
      <c r="B7228" s="6" t="s">
        <v>16499</v>
      </c>
      <c r="C7228" s="8">
        <v>0</v>
      </c>
      <c r="L7228"/>
      <c r="M7228"/>
    </row>
    <row r="7229" spans="2:13" x14ac:dyDescent="0.35">
      <c r="B7229" s="6" t="s">
        <v>13391</v>
      </c>
      <c r="C7229" s="8">
        <v>0</v>
      </c>
      <c r="L7229"/>
      <c r="M7229"/>
    </row>
    <row r="7230" spans="2:13" x14ac:dyDescent="0.35">
      <c r="B7230" s="6" t="s">
        <v>16501</v>
      </c>
      <c r="C7230" s="8">
        <v>0</v>
      </c>
      <c r="L7230"/>
      <c r="M7230"/>
    </row>
    <row r="7231" spans="2:13" x14ac:dyDescent="0.35">
      <c r="B7231" s="6" t="s">
        <v>13392</v>
      </c>
      <c r="C7231" s="8">
        <v>0</v>
      </c>
      <c r="L7231"/>
      <c r="M7231"/>
    </row>
    <row r="7232" spans="2:13" x14ac:dyDescent="0.35">
      <c r="B7232" s="6" t="s">
        <v>16503</v>
      </c>
      <c r="C7232" s="8">
        <v>0</v>
      </c>
      <c r="L7232"/>
      <c r="M7232"/>
    </row>
    <row r="7233" spans="2:13" x14ac:dyDescent="0.35">
      <c r="B7233" s="6" t="s">
        <v>13393</v>
      </c>
      <c r="C7233" s="8">
        <v>0</v>
      </c>
      <c r="L7233"/>
      <c r="M7233"/>
    </row>
    <row r="7234" spans="2:13" x14ac:dyDescent="0.35">
      <c r="B7234" s="6" t="s">
        <v>16505</v>
      </c>
      <c r="C7234" s="8">
        <v>0</v>
      </c>
      <c r="L7234"/>
      <c r="M7234"/>
    </row>
    <row r="7235" spans="2:13" x14ac:dyDescent="0.35">
      <c r="B7235" s="6" t="s">
        <v>13394</v>
      </c>
      <c r="C7235" s="8">
        <v>0</v>
      </c>
      <c r="L7235"/>
      <c r="M7235"/>
    </row>
    <row r="7236" spans="2:13" x14ac:dyDescent="0.35">
      <c r="B7236" s="6" t="s">
        <v>16507</v>
      </c>
      <c r="C7236" s="8">
        <v>0</v>
      </c>
      <c r="L7236"/>
      <c r="M7236"/>
    </row>
    <row r="7237" spans="2:13" x14ac:dyDescent="0.35">
      <c r="B7237" s="6" t="s">
        <v>13395</v>
      </c>
      <c r="C7237" s="8">
        <v>0</v>
      </c>
      <c r="L7237"/>
      <c r="M7237"/>
    </row>
    <row r="7238" spans="2:13" x14ac:dyDescent="0.35">
      <c r="B7238" s="6" t="s">
        <v>16509</v>
      </c>
      <c r="C7238" s="8">
        <v>0</v>
      </c>
      <c r="L7238"/>
      <c r="M7238"/>
    </row>
    <row r="7239" spans="2:13" x14ac:dyDescent="0.35">
      <c r="B7239" s="6" t="s">
        <v>13396</v>
      </c>
      <c r="C7239" s="8">
        <v>0</v>
      </c>
      <c r="L7239"/>
      <c r="M7239"/>
    </row>
    <row r="7240" spans="2:13" x14ac:dyDescent="0.35">
      <c r="B7240" s="6" t="s">
        <v>16511</v>
      </c>
      <c r="C7240" s="8">
        <v>0</v>
      </c>
      <c r="L7240"/>
      <c r="M7240"/>
    </row>
    <row r="7241" spans="2:13" x14ac:dyDescent="0.35">
      <c r="B7241" s="6" t="s">
        <v>13397</v>
      </c>
      <c r="C7241" s="8">
        <v>0</v>
      </c>
      <c r="L7241"/>
      <c r="M7241"/>
    </row>
    <row r="7242" spans="2:13" x14ac:dyDescent="0.35">
      <c r="B7242" s="6" t="s">
        <v>16513</v>
      </c>
      <c r="C7242" s="8">
        <v>0</v>
      </c>
      <c r="L7242"/>
      <c r="M7242"/>
    </row>
    <row r="7243" spans="2:13" x14ac:dyDescent="0.35">
      <c r="B7243" s="6" t="s">
        <v>13398</v>
      </c>
      <c r="C7243" s="8">
        <v>0</v>
      </c>
      <c r="L7243"/>
      <c r="M7243"/>
    </row>
    <row r="7244" spans="2:13" x14ac:dyDescent="0.35">
      <c r="B7244" s="6" t="s">
        <v>16515</v>
      </c>
      <c r="C7244" s="8">
        <v>0</v>
      </c>
      <c r="L7244"/>
      <c r="M7244"/>
    </row>
    <row r="7245" spans="2:13" x14ac:dyDescent="0.35">
      <c r="B7245" s="6" t="s">
        <v>13399</v>
      </c>
      <c r="C7245" s="8">
        <v>0</v>
      </c>
      <c r="L7245"/>
      <c r="M7245"/>
    </row>
    <row r="7246" spans="2:13" x14ac:dyDescent="0.35">
      <c r="B7246" s="6" t="s">
        <v>16517</v>
      </c>
      <c r="C7246" s="8">
        <v>0</v>
      </c>
      <c r="L7246"/>
      <c r="M7246"/>
    </row>
    <row r="7247" spans="2:13" x14ac:dyDescent="0.35">
      <c r="B7247" s="6" t="s">
        <v>13400</v>
      </c>
      <c r="C7247" s="8">
        <v>0</v>
      </c>
      <c r="L7247"/>
      <c r="M7247"/>
    </row>
    <row r="7248" spans="2:13" x14ac:dyDescent="0.35">
      <c r="B7248" s="6" t="s">
        <v>16519</v>
      </c>
      <c r="C7248" s="8">
        <v>0</v>
      </c>
      <c r="L7248"/>
      <c r="M7248"/>
    </row>
    <row r="7249" spans="2:13" x14ac:dyDescent="0.35">
      <c r="B7249" s="6" t="s">
        <v>13401</v>
      </c>
      <c r="C7249" s="8">
        <v>0</v>
      </c>
      <c r="L7249"/>
      <c r="M7249"/>
    </row>
    <row r="7250" spans="2:13" x14ac:dyDescent="0.35">
      <c r="B7250" s="6" t="s">
        <v>16521</v>
      </c>
      <c r="C7250" s="8">
        <v>0</v>
      </c>
      <c r="L7250"/>
      <c r="M7250"/>
    </row>
    <row r="7251" spans="2:13" x14ac:dyDescent="0.35">
      <c r="B7251" s="6" t="s">
        <v>13402</v>
      </c>
      <c r="C7251" s="8">
        <v>0</v>
      </c>
      <c r="L7251"/>
      <c r="M7251"/>
    </row>
    <row r="7252" spans="2:13" x14ac:dyDescent="0.35">
      <c r="B7252" s="6" t="s">
        <v>16523</v>
      </c>
      <c r="C7252" s="8">
        <v>0</v>
      </c>
      <c r="L7252"/>
      <c r="M7252"/>
    </row>
    <row r="7253" spans="2:13" x14ac:dyDescent="0.35">
      <c r="B7253" s="6" t="s">
        <v>13403</v>
      </c>
      <c r="C7253" s="8">
        <v>0</v>
      </c>
      <c r="L7253"/>
      <c r="M7253"/>
    </row>
    <row r="7254" spans="2:13" x14ac:dyDescent="0.35">
      <c r="B7254" s="6" t="s">
        <v>16525</v>
      </c>
      <c r="C7254" s="8">
        <v>0</v>
      </c>
      <c r="L7254"/>
      <c r="M7254"/>
    </row>
    <row r="7255" spans="2:13" x14ac:dyDescent="0.35">
      <c r="B7255" s="6" t="s">
        <v>13404</v>
      </c>
      <c r="C7255" s="8">
        <v>0</v>
      </c>
      <c r="L7255"/>
      <c r="M7255"/>
    </row>
    <row r="7256" spans="2:13" x14ac:dyDescent="0.35">
      <c r="B7256" s="6" t="s">
        <v>16527</v>
      </c>
      <c r="C7256" s="8">
        <v>0</v>
      </c>
      <c r="L7256"/>
      <c r="M7256"/>
    </row>
    <row r="7257" spans="2:13" x14ac:dyDescent="0.35">
      <c r="B7257" s="6" t="s">
        <v>13405</v>
      </c>
      <c r="C7257" s="8">
        <v>0</v>
      </c>
      <c r="L7257"/>
      <c r="M7257"/>
    </row>
    <row r="7258" spans="2:13" x14ac:dyDescent="0.35">
      <c r="B7258" s="6" t="s">
        <v>16529</v>
      </c>
      <c r="C7258" s="8">
        <v>0</v>
      </c>
      <c r="L7258"/>
      <c r="M7258"/>
    </row>
    <row r="7259" spans="2:13" x14ac:dyDescent="0.35">
      <c r="B7259" s="6" t="s">
        <v>13406</v>
      </c>
      <c r="C7259" s="8">
        <v>0</v>
      </c>
      <c r="L7259"/>
      <c r="M7259"/>
    </row>
    <row r="7260" spans="2:13" x14ac:dyDescent="0.35">
      <c r="B7260" s="6" t="s">
        <v>16531</v>
      </c>
      <c r="C7260" s="8">
        <v>0</v>
      </c>
      <c r="L7260"/>
      <c r="M7260"/>
    </row>
    <row r="7261" spans="2:13" x14ac:dyDescent="0.35">
      <c r="B7261" s="6" t="s">
        <v>13407</v>
      </c>
      <c r="C7261" s="8">
        <v>0</v>
      </c>
      <c r="L7261"/>
      <c r="M7261"/>
    </row>
    <row r="7262" spans="2:13" x14ac:dyDescent="0.35">
      <c r="B7262" s="6" t="s">
        <v>16533</v>
      </c>
      <c r="C7262" s="8">
        <v>0</v>
      </c>
      <c r="L7262"/>
      <c r="M7262"/>
    </row>
    <row r="7263" spans="2:13" x14ac:dyDescent="0.35">
      <c r="B7263" s="6" t="s">
        <v>13408</v>
      </c>
      <c r="C7263" s="8">
        <v>0</v>
      </c>
      <c r="L7263"/>
      <c r="M7263"/>
    </row>
    <row r="7264" spans="2:13" x14ac:dyDescent="0.35">
      <c r="B7264" s="6" t="s">
        <v>16535</v>
      </c>
      <c r="C7264" s="8">
        <v>0</v>
      </c>
      <c r="L7264"/>
      <c r="M7264"/>
    </row>
    <row r="7265" spans="2:13" x14ac:dyDescent="0.35">
      <c r="B7265" s="6" t="s">
        <v>13409</v>
      </c>
      <c r="C7265" s="8">
        <v>0</v>
      </c>
      <c r="L7265"/>
      <c r="M7265"/>
    </row>
    <row r="7266" spans="2:13" x14ac:dyDescent="0.35">
      <c r="B7266" s="6" t="s">
        <v>16537</v>
      </c>
      <c r="C7266" s="8">
        <v>0</v>
      </c>
      <c r="L7266"/>
      <c r="M7266"/>
    </row>
    <row r="7267" spans="2:13" x14ac:dyDescent="0.35">
      <c r="B7267" s="6" t="s">
        <v>13410</v>
      </c>
      <c r="C7267" s="8">
        <v>0</v>
      </c>
      <c r="L7267"/>
      <c r="M7267"/>
    </row>
    <row r="7268" spans="2:13" x14ac:dyDescent="0.35">
      <c r="B7268" s="6" t="s">
        <v>16539</v>
      </c>
      <c r="C7268" s="8">
        <v>0</v>
      </c>
      <c r="L7268"/>
      <c r="M7268"/>
    </row>
    <row r="7269" spans="2:13" x14ac:dyDescent="0.35">
      <c r="B7269" s="6" t="s">
        <v>13411</v>
      </c>
      <c r="C7269" s="8">
        <v>0</v>
      </c>
      <c r="L7269"/>
      <c r="M7269"/>
    </row>
    <row r="7270" spans="2:13" x14ac:dyDescent="0.35">
      <c r="B7270" s="6" t="s">
        <v>16541</v>
      </c>
      <c r="C7270" s="8">
        <v>0</v>
      </c>
      <c r="L7270"/>
      <c r="M7270"/>
    </row>
    <row r="7271" spans="2:13" x14ac:dyDescent="0.35">
      <c r="B7271" s="6" t="s">
        <v>9838</v>
      </c>
      <c r="C7271" s="8">
        <v>0</v>
      </c>
      <c r="L7271"/>
      <c r="M7271"/>
    </row>
    <row r="7272" spans="2:13" x14ac:dyDescent="0.35">
      <c r="B7272" s="6" t="s">
        <v>16543</v>
      </c>
      <c r="C7272" s="8">
        <v>0</v>
      </c>
      <c r="L7272"/>
      <c r="M7272"/>
    </row>
    <row r="7273" spans="2:13" x14ac:dyDescent="0.35">
      <c r="B7273" s="6" t="s">
        <v>13413</v>
      </c>
      <c r="C7273" s="8">
        <v>0</v>
      </c>
      <c r="L7273"/>
      <c r="M7273"/>
    </row>
    <row r="7274" spans="2:13" x14ac:dyDescent="0.35">
      <c r="B7274" s="6" t="s">
        <v>16545</v>
      </c>
      <c r="C7274" s="8">
        <v>0</v>
      </c>
      <c r="L7274"/>
      <c r="M7274"/>
    </row>
    <row r="7275" spans="2:13" x14ac:dyDescent="0.35">
      <c r="B7275" s="6" t="s">
        <v>13414</v>
      </c>
      <c r="C7275" s="8">
        <v>0</v>
      </c>
      <c r="L7275"/>
      <c r="M7275"/>
    </row>
    <row r="7276" spans="2:13" x14ac:dyDescent="0.35">
      <c r="B7276" s="6" t="s">
        <v>16547</v>
      </c>
      <c r="C7276" s="8">
        <v>0</v>
      </c>
      <c r="L7276"/>
      <c r="M7276"/>
    </row>
    <row r="7277" spans="2:13" x14ac:dyDescent="0.35">
      <c r="B7277" s="6" t="s">
        <v>13415</v>
      </c>
      <c r="C7277" s="8">
        <v>0</v>
      </c>
      <c r="L7277"/>
      <c r="M7277"/>
    </row>
    <row r="7278" spans="2:13" x14ac:dyDescent="0.35">
      <c r="B7278" s="6" t="s">
        <v>16549</v>
      </c>
      <c r="C7278" s="8">
        <v>0</v>
      </c>
      <c r="L7278"/>
      <c r="M7278"/>
    </row>
    <row r="7279" spans="2:13" x14ac:dyDescent="0.35">
      <c r="B7279" s="6" t="s">
        <v>13416</v>
      </c>
      <c r="C7279" s="8">
        <v>0</v>
      </c>
      <c r="L7279"/>
      <c r="M7279"/>
    </row>
    <row r="7280" spans="2:13" x14ac:dyDescent="0.35">
      <c r="B7280" s="6" t="s">
        <v>16551</v>
      </c>
      <c r="C7280" s="8">
        <v>0</v>
      </c>
      <c r="L7280"/>
      <c r="M7280"/>
    </row>
    <row r="7281" spans="2:13" x14ac:dyDescent="0.35">
      <c r="B7281" s="6" t="s">
        <v>13417</v>
      </c>
      <c r="C7281" s="8">
        <v>0</v>
      </c>
      <c r="L7281"/>
      <c r="M7281"/>
    </row>
    <row r="7282" spans="2:13" x14ac:dyDescent="0.35">
      <c r="B7282" s="6" t="s">
        <v>16553</v>
      </c>
      <c r="C7282" s="8">
        <v>0</v>
      </c>
      <c r="L7282"/>
      <c r="M7282"/>
    </row>
    <row r="7283" spans="2:13" x14ac:dyDescent="0.35">
      <c r="B7283" s="6" t="s">
        <v>13418</v>
      </c>
      <c r="C7283" s="8">
        <v>0</v>
      </c>
      <c r="L7283"/>
      <c r="M7283"/>
    </row>
    <row r="7284" spans="2:13" x14ac:dyDescent="0.35">
      <c r="B7284" s="6" t="s">
        <v>16555</v>
      </c>
      <c r="C7284" s="8">
        <v>0</v>
      </c>
      <c r="L7284"/>
      <c r="M7284"/>
    </row>
    <row r="7285" spans="2:13" x14ac:dyDescent="0.35">
      <c r="B7285" s="6" t="s">
        <v>13419</v>
      </c>
      <c r="C7285" s="8">
        <v>0</v>
      </c>
      <c r="L7285"/>
      <c r="M7285"/>
    </row>
    <row r="7286" spans="2:13" x14ac:dyDescent="0.35">
      <c r="B7286" s="6" t="s">
        <v>16557</v>
      </c>
      <c r="C7286" s="8">
        <v>0</v>
      </c>
      <c r="L7286"/>
      <c r="M7286"/>
    </row>
    <row r="7287" spans="2:13" x14ac:dyDescent="0.35">
      <c r="B7287" s="6" t="s">
        <v>13420</v>
      </c>
      <c r="C7287" s="8">
        <v>0</v>
      </c>
      <c r="L7287"/>
      <c r="M7287"/>
    </row>
    <row r="7288" spans="2:13" x14ac:dyDescent="0.35">
      <c r="B7288" s="6" t="s">
        <v>16559</v>
      </c>
      <c r="C7288" s="8">
        <v>0</v>
      </c>
      <c r="L7288"/>
      <c r="M7288"/>
    </row>
    <row r="7289" spans="2:13" x14ac:dyDescent="0.35">
      <c r="B7289" s="6" t="s">
        <v>13421</v>
      </c>
      <c r="C7289" s="8">
        <v>0</v>
      </c>
      <c r="L7289"/>
      <c r="M7289"/>
    </row>
    <row r="7290" spans="2:13" x14ac:dyDescent="0.35">
      <c r="B7290" s="6" t="s">
        <v>16561</v>
      </c>
      <c r="C7290" s="8">
        <v>0</v>
      </c>
      <c r="L7290"/>
      <c r="M7290"/>
    </row>
    <row r="7291" spans="2:13" x14ac:dyDescent="0.35">
      <c r="B7291" s="6" t="s">
        <v>9839</v>
      </c>
      <c r="C7291" s="8">
        <v>0</v>
      </c>
      <c r="L7291"/>
      <c r="M7291"/>
    </row>
    <row r="7292" spans="2:13" x14ac:dyDescent="0.35">
      <c r="B7292" s="6" t="s">
        <v>16563</v>
      </c>
      <c r="C7292" s="8">
        <v>0</v>
      </c>
      <c r="L7292"/>
      <c r="M7292"/>
    </row>
    <row r="7293" spans="2:13" x14ac:dyDescent="0.35">
      <c r="B7293" s="6" t="s">
        <v>13423</v>
      </c>
      <c r="C7293" s="8">
        <v>0</v>
      </c>
      <c r="L7293"/>
      <c r="M7293"/>
    </row>
    <row r="7294" spans="2:13" x14ac:dyDescent="0.35">
      <c r="B7294" s="6" t="s">
        <v>16565</v>
      </c>
      <c r="C7294" s="8">
        <v>0</v>
      </c>
      <c r="L7294"/>
      <c r="M7294"/>
    </row>
    <row r="7295" spans="2:13" x14ac:dyDescent="0.35">
      <c r="B7295" s="6" t="s">
        <v>13424</v>
      </c>
      <c r="C7295" s="8">
        <v>0</v>
      </c>
      <c r="L7295"/>
      <c r="M7295"/>
    </row>
    <row r="7296" spans="2:13" x14ac:dyDescent="0.35">
      <c r="B7296" s="6" t="s">
        <v>16567</v>
      </c>
      <c r="C7296" s="8">
        <v>0</v>
      </c>
      <c r="L7296"/>
      <c r="M7296"/>
    </row>
    <row r="7297" spans="2:13" x14ac:dyDescent="0.35">
      <c r="B7297" s="6" t="s">
        <v>13425</v>
      </c>
      <c r="C7297" s="8">
        <v>0</v>
      </c>
      <c r="L7297"/>
      <c r="M7297"/>
    </row>
    <row r="7298" spans="2:13" x14ac:dyDescent="0.35">
      <c r="B7298" s="6" t="s">
        <v>16569</v>
      </c>
      <c r="C7298" s="8">
        <v>0</v>
      </c>
      <c r="L7298"/>
      <c r="M7298"/>
    </row>
    <row r="7299" spans="2:13" x14ac:dyDescent="0.35">
      <c r="B7299" s="6" t="s">
        <v>13426</v>
      </c>
      <c r="C7299" s="8">
        <v>0</v>
      </c>
      <c r="L7299"/>
      <c r="M7299"/>
    </row>
    <row r="7300" spans="2:13" x14ac:dyDescent="0.35">
      <c r="B7300" s="6" t="s">
        <v>16571</v>
      </c>
      <c r="C7300" s="8">
        <v>0</v>
      </c>
      <c r="L7300"/>
      <c r="M7300"/>
    </row>
    <row r="7301" spans="2:13" x14ac:dyDescent="0.35">
      <c r="B7301" s="6" t="s">
        <v>13427</v>
      </c>
      <c r="C7301" s="8">
        <v>0</v>
      </c>
      <c r="L7301"/>
      <c r="M7301"/>
    </row>
    <row r="7302" spans="2:13" x14ac:dyDescent="0.35">
      <c r="B7302" s="6" t="s">
        <v>16573</v>
      </c>
      <c r="C7302" s="8">
        <v>0</v>
      </c>
      <c r="L7302"/>
      <c r="M7302"/>
    </row>
    <row r="7303" spans="2:13" x14ac:dyDescent="0.35">
      <c r="B7303" s="6" t="s">
        <v>13428</v>
      </c>
      <c r="C7303" s="8">
        <v>0</v>
      </c>
      <c r="L7303"/>
      <c r="M7303"/>
    </row>
    <row r="7304" spans="2:13" x14ac:dyDescent="0.35">
      <c r="B7304" s="6" t="s">
        <v>16575</v>
      </c>
      <c r="C7304" s="8">
        <v>0</v>
      </c>
      <c r="L7304"/>
      <c r="M7304"/>
    </row>
    <row r="7305" spans="2:13" x14ac:dyDescent="0.35">
      <c r="B7305" s="6" t="s">
        <v>13429</v>
      </c>
      <c r="C7305" s="8">
        <v>0</v>
      </c>
      <c r="L7305"/>
      <c r="M7305"/>
    </row>
    <row r="7306" spans="2:13" x14ac:dyDescent="0.35">
      <c r="B7306" s="6" t="s">
        <v>16577</v>
      </c>
      <c r="C7306" s="8">
        <v>0</v>
      </c>
      <c r="L7306"/>
      <c r="M7306"/>
    </row>
    <row r="7307" spans="2:13" x14ac:dyDescent="0.35">
      <c r="B7307" s="6" t="s">
        <v>13430</v>
      </c>
      <c r="C7307" s="8">
        <v>0</v>
      </c>
      <c r="L7307"/>
      <c r="M7307"/>
    </row>
    <row r="7308" spans="2:13" x14ac:dyDescent="0.35">
      <c r="B7308" s="6" t="s">
        <v>16579</v>
      </c>
      <c r="C7308" s="8">
        <v>0</v>
      </c>
      <c r="L7308"/>
      <c r="M7308"/>
    </row>
    <row r="7309" spans="2:13" x14ac:dyDescent="0.35">
      <c r="B7309" s="6" t="s">
        <v>10062</v>
      </c>
      <c r="C7309" s="8">
        <v>0</v>
      </c>
      <c r="L7309"/>
      <c r="M7309"/>
    </row>
    <row r="7310" spans="2:13" x14ac:dyDescent="0.35">
      <c r="B7310" s="6" t="s">
        <v>16581</v>
      </c>
      <c r="C7310" s="8">
        <v>0</v>
      </c>
      <c r="L7310"/>
      <c r="M7310"/>
    </row>
    <row r="7311" spans="2:13" x14ac:dyDescent="0.35">
      <c r="B7311" s="6" t="s">
        <v>13432</v>
      </c>
      <c r="C7311" s="8">
        <v>0</v>
      </c>
      <c r="L7311"/>
      <c r="M7311"/>
    </row>
    <row r="7312" spans="2:13" x14ac:dyDescent="0.35">
      <c r="B7312" s="6" t="s">
        <v>16583</v>
      </c>
      <c r="C7312" s="8">
        <v>0</v>
      </c>
      <c r="L7312"/>
      <c r="M7312"/>
    </row>
    <row r="7313" spans="2:13" x14ac:dyDescent="0.35">
      <c r="B7313" s="6" t="s">
        <v>13433</v>
      </c>
      <c r="C7313" s="8">
        <v>0</v>
      </c>
      <c r="L7313"/>
      <c r="M7313"/>
    </row>
    <row r="7314" spans="2:13" x14ac:dyDescent="0.35">
      <c r="B7314" s="6" t="s">
        <v>16585</v>
      </c>
      <c r="C7314" s="8">
        <v>0</v>
      </c>
      <c r="L7314"/>
      <c r="M7314"/>
    </row>
    <row r="7315" spans="2:13" x14ac:dyDescent="0.35">
      <c r="B7315" s="6" t="s">
        <v>13434</v>
      </c>
      <c r="C7315" s="8">
        <v>0</v>
      </c>
      <c r="L7315"/>
      <c r="M7315"/>
    </row>
    <row r="7316" spans="2:13" x14ac:dyDescent="0.35">
      <c r="B7316" s="6" t="s">
        <v>16587</v>
      </c>
      <c r="C7316" s="8">
        <v>0</v>
      </c>
      <c r="L7316"/>
      <c r="M7316"/>
    </row>
    <row r="7317" spans="2:13" x14ac:dyDescent="0.35">
      <c r="B7317" s="6" t="s">
        <v>13435</v>
      </c>
      <c r="C7317" s="8">
        <v>0</v>
      </c>
      <c r="L7317"/>
      <c r="M7317"/>
    </row>
    <row r="7318" spans="2:13" x14ac:dyDescent="0.35">
      <c r="B7318" s="6" t="s">
        <v>16589</v>
      </c>
      <c r="C7318" s="8">
        <v>0</v>
      </c>
      <c r="L7318"/>
      <c r="M7318"/>
    </row>
    <row r="7319" spans="2:13" x14ac:dyDescent="0.35">
      <c r="B7319" s="6" t="s">
        <v>13436</v>
      </c>
      <c r="C7319" s="8">
        <v>0</v>
      </c>
      <c r="L7319"/>
      <c r="M7319"/>
    </row>
    <row r="7320" spans="2:13" x14ac:dyDescent="0.35">
      <c r="B7320" s="6" t="s">
        <v>16591</v>
      </c>
      <c r="C7320" s="8">
        <v>0</v>
      </c>
      <c r="L7320"/>
      <c r="M7320"/>
    </row>
    <row r="7321" spans="2:13" x14ac:dyDescent="0.35">
      <c r="B7321" s="6" t="s">
        <v>13437</v>
      </c>
      <c r="C7321" s="8">
        <v>0</v>
      </c>
      <c r="L7321"/>
      <c r="M7321"/>
    </row>
    <row r="7322" spans="2:13" x14ac:dyDescent="0.35">
      <c r="B7322" s="6" t="s">
        <v>16593</v>
      </c>
      <c r="C7322" s="8">
        <v>0</v>
      </c>
      <c r="L7322"/>
      <c r="M7322"/>
    </row>
    <row r="7323" spans="2:13" x14ac:dyDescent="0.35">
      <c r="B7323" s="6" t="s">
        <v>13438</v>
      </c>
      <c r="C7323" s="8">
        <v>0</v>
      </c>
      <c r="L7323"/>
      <c r="M7323"/>
    </row>
    <row r="7324" spans="2:13" x14ac:dyDescent="0.35">
      <c r="B7324" s="6" t="s">
        <v>9910</v>
      </c>
      <c r="C7324" s="8">
        <v>0</v>
      </c>
      <c r="L7324"/>
      <c r="M7324"/>
    </row>
    <row r="7325" spans="2:13" x14ac:dyDescent="0.35">
      <c r="B7325" s="6" t="s">
        <v>13439</v>
      </c>
      <c r="C7325" s="8">
        <v>0</v>
      </c>
      <c r="L7325"/>
      <c r="M7325"/>
    </row>
    <row r="7326" spans="2:13" x14ac:dyDescent="0.35">
      <c r="B7326" s="6" t="s">
        <v>16597</v>
      </c>
      <c r="C7326" s="8">
        <v>0</v>
      </c>
      <c r="L7326"/>
      <c r="M7326"/>
    </row>
    <row r="7327" spans="2:13" x14ac:dyDescent="0.35">
      <c r="B7327" s="6" t="s">
        <v>13440</v>
      </c>
      <c r="C7327" s="8">
        <v>0</v>
      </c>
      <c r="L7327"/>
      <c r="M7327"/>
    </row>
    <row r="7328" spans="2:13" x14ac:dyDescent="0.35">
      <c r="B7328" s="6" t="s">
        <v>16599</v>
      </c>
      <c r="C7328" s="8">
        <v>0</v>
      </c>
      <c r="L7328"/>
      <c r="M7328"/>
    </row>
    <row r="7329" spans="2:13" x14ac:dyDescent="0.35">
      <c r="B7329" s="6" t="s">
        <v>13441</v>
      </c>
      <c r="C7329" s="8">
        <v>0</v>
      </c>
      <c r="L7329"/>
      <c r="M7329"/>
    </row>
    <row r="7330" spans="2:13" x14ac:dyDescent="0.35">
      <c r="B7330" s="6" t="s">
        <v>16601</v>
      </c>
      <c r="C7330" s="8">
        <v>0</v>
      </c>
      <c r="L7330"/>
      <c r="M7330"/>
    </row>
    <row r="7331" spans="2:13" x14ac:dyDescent="0.35">
      <c r="B7331" s="6" t="s">
        <v>13442</v>
      </c>
      <c r="C7331" s="8">
        <v>0</v>
      </c>
      <c r="L7331"/>
      <c r="M7331"/>
    </row>
    <row r="7332" spans="2:13" x14ac:dyDescent="0.35">
      <c r="B7332" s="6" t="s">
        <v>16603</v>
      </c>
      <c r="C7332" s="8">
        <v>0</v>
      </c>
      <c r="L7332"/>
      <c r="M7332"/>
    </row>
    <row r="7333" spans="2:13" x14ac:dyDescent="0.35">
      <c r="B7333" s="6" t="s">
        <v>13443</v>
      </c>
      <c r="C7333" s="8">
        <v>0</v>
      </c>
      <c r="L7333"/>
      <c r="M7333"/>
    </row>
    <row r="7334" spans="2:13" x14ac:dyDescent="0.35">
      <c r="B7334" s="6" t="s">
        <v>9911</v>
      </c>
      <c r="C7334" s="8">
        <v>0</v>
      </c>
      <c r="L7334"/>
      <c r="M7334"/>
    </row>
    <row r="7335" spans="2:13" x14ac:dyDescent="0.35">
      <c r="B7335" s="6" t="s">
        <v>13444</v>
      </c>
      <c r="C7335" s="8">
        <v>0</v>
      </c>
      <c r="L7335"/>
      <c r="M7335"/>
    </row>
    <row r="7336" spans="2:13" x14ac:dyDescent="0.35">
      <c r="B7336" s="6" t="s">
        <v>16607</v>
      </c>
      <c r="C7336" s="8">
        <v>0</v>
      </c>
      <c r="L7336"/>
      <c r="M7336"/>
    </row>
    <row r="7337" spans="2:13" x14ac:dyDescent="0.35">
      <c r="B7337" s="6" t="s">
        <v>13445</v>
      </c>
      <c r="C7337" s="8">
        <v>0</v>
      </c>
      <c r="L7337"/>
      <c r="M7337"/>
    </row>
    <row r="7338" spans="2:13" x14ac:dyDescent="0.35">
      <c r="B7338" s="6" t="s">
        <v>9912</v>
      </c>
      <c r="C7338" s="8">
        <v>0</v>
      </c>
      <c r="L7338"/>
      <c r="M7338"/>
    </row>
    <row r="7339" spans="2:13" x14ac:dyDescent="0.35">
      <c r="B7339" s="6" t="s">
        <v>13446</v>
      </c>
      <c r="C7339" s="8">
        <v>0</v>
      </c>
      <c r="L7339"/>
      <c r="M7339"/>
    </row>
    <row r="7340" spans="2:13" x14ac:dyDescent="0.35">
      <c r="B7340" s="6" t="s">
        <v>16611</v>
      </c>
      <c r="C7340" s="8">
        <v>0</v>
      </c>
      <c r="L7340"/>
      <c r="M7340"/>
    </row>
    <row r="7341" spans="2:13" x14ac:dyDescent="0.35">
      <c r="B7341" s="6" t="s">
        <v>13447</v>
      </c>
      <c r="C7341" s="8">
        <v>0</v>
      </c>
      <c r="L7341"/>
      <c r="M7341"/>
    </row>
    <row r="7342" spans="2:13" x14ac:dyDescent="0.35">
      <c r="B7342" s="6" t="s">
        <v>16613</v>
      </c>
      <c r="C7342" s="8">
        <v>0</v>
      </c>
      <c r="L7342"/>
      <c r="M7342"/>
    </row>
    <row r="7343" spans="2:13" x14ac:dyDescent="0.35">
      <c r="B7343" s="6" t="s">
        <v>13448</v>
      </c>
      <c r="C7343" s="8">
        <v>0</v>
      </c>
      <c r="L7343"/>
      <c r="M7343"/>
    </row>
    <row r="7344" spans="2:13" x14ac:dyDescent="0.35">
      <c r="B7344" s="6" t="s">
        <v>16615</v>
      </c>
      <c r="C7344" s="8">
        <v>0</v>
      </c>
      <c r="L7344"/>
      <c r="M7344"/>
    </row>
    <row r="7345" spans="2:13" x14ac:dyDescent="0.35">
      <c r="B7345" s="6" t="s">
        <v>13449</v>
      </c>
      <c r="C7345" s="8">
        <v>0</v>
      </c>
      <c r="L7345"/>
      <c r="M7345"/>
    </row>
    <row r="7346" spans="2:13" x14ac:dyDescent="0.35">
      <c r="B7346" s="6" t="s">
        <v>16617</v>
      </c>
      <c r="C7346" s="8">
        <v>0</v>
      </c>
      <c r="L7346"/>
      <c r="M7346"/>
    </row>
    <row r="7347" spans="2:13" x14ac:dyDescent="0.35">
      <c r="B7347" s="6" t="s">
        <v>13450</v>
      </c>
      <c r="C7347" s="8">
        <v>0</v>
      </c>
      <c r="L7347"/>
      <c r="M7347"/>
    </row>
    <row r="7348" spans="2:13" x14ac:dyDescent="0.35">
      <c r="B7348" s="6" t="s">
        <v>16619</v>
      </c>
      <c r="C7348" s="8">
        <v>0</v>
      </c>
      <c r="L7348"/>
      <c r="M7348"/>
    </row>
    <row r="7349" spans="2:13" x14ac:dyDescent="0.35">
      <c r="B7349" s="6" t="s">
        <v>13451</v>
      </c>
      <c r="C7349" s="8">
        <v>0</v>
      </c>
      <c r="L7349"/>
      <c r="M7349"/>
    </row>
    <row r="7350" spans="2:13" x14ac:dyDescent="0.35">
      <c r="B7350" s="6" t="s">
        <v>16621</v>
      </c>
      <c r="C7350" s="8">
        <v>0</v>
      </c>
      <c r="L7350"/>
      <c r="M7350"/>
    </row>
    <row r="7351" spans="2:13" x14ac:dyDescent="0.35">
      <c r="B7351" s="6" t="s">
        <v>13452</v>
      </c>
      <c r="C7351" s="8">
        <v>0</v>
      </c>
      <c r="L7351"/>
      <c r="M7351"/>
    </row>
    <row r="7352" spans="2:13" x14ac:dyDescent="0.35">
      <c r="B7352" s="6" t="s">
        <v>16623</v>
      </c>
      <c r="C7352" s="8">
        <v>0</v>
      </c>
      <c r="L7352"/>
      <c r="M7352"/>
    </row>
    <row r="7353" spans="2:13" x14ac:dyDescent="0.35">
      <c r="B7353" s="6" t="s">
        <v>13453</v>
      </c>
      <c r="C7353" s="8">
        <v>0</v>
      </c>
      <c r="L7353"/>
      <c r="M7353"/>
    </row>
    <row r="7354" spans="2:13" x14ac:dyDescent="0.35">
      <c r="B7354" s="6" t="s">
        <v>16625</v>
      </c>
      <c r="C7354" s="8">
        <v>0</v>
      </c>
      <c r="L7354"/>
      <c r="M7354"/>
    </row>
    <row r="7355" spans="2:13" x14ac:dyDescent="0.35">
      <c r="B7355" s="6" t="s">
        <v>13454</v>
      </c>
      <c r="C7355" s="8">
        <v>0</v>
      </c>
      <c r="L7355"/>
      <c r="M7355"/>
    </row>
    <row r="7356" spans="2:13" x14ac:dyDescent="0.35">
      <c r="B7356" s="6" t="s">
        <v>16627</v>
      </c>
      <c r="C7356" s="8">
        <v>0</v>
      </c>
      <c r="L7356"/>
      <c r="M7356"/>
    </row>
    <row r="7357" spans="2:13" x14ac:dyDescent="0.35">
      <c r="B7357" s="6" t="s">
        <v>13455</v>
      </c>
      <c r="C7357" s="8">
        <v>0</v>
      </c>
      <c r="L7357"/>
      <c r="M7357"/>
    </row>
    <row r="7358" spans="2:13" x14ac:dyDescent="0.35">
      <c r="B7358" s="6" t="s">
        <v>16629</v>
      </c>
      <c r="C7358" s="8">
        <v>0</v>
      </c>
      <c r="L7358"/>
      <c r="M7358"/>
    </row>
    <row r="7359" spans="2:13" x14ac:dyDescent="0.35">
      <c r="B7359" s="6" t="s">
        <v>13456</v>
      </c>
      <c r="C7359" s="8">
        <v>0</v>
      </c>
      <c r="L7359"/>
      <c r="M7359"/>
    </row>
    <row r="7360" spans="2:13" x14ac:dyDescent="0.35">
      <c r="B7360" s="6" t="s">
        <v>16631</v>
      </c>
      <c r="C7360" s="8">
        <v>0</v>
      </c>
      <c r="L7360"/>
      <c r="M7360"/>
    </row>
    <row r="7361" spans="2:13" x14ac:dyDescent="0.35">
      <c r="B7361" s="6" t="s">
        <v>13457</v>
      </c>
      <c r="C7361" s="8">
        <v>0</v>
      </c>
      <c r="L7361"/>
      <c r="M7361"/>
    </row>
    <row r="7362" spans="2:13" x14ac:dyDescent="0.35">
      <c r="B7362" s="6" t="s">
        <v>16633</v>
      </c>
      <c r="C7362" s="8">
        <v>0</v>
      </c>
      <c r="L7362"/>
      <c r="M7362"/>
    </row>
    <row r="7363" spans="2:13" x14ac:dyDescent="0.35">
      <c r="B7363" s="6" t="s">
        <v>13458</v>
      </c>
      <c r="C7363" s="8">
        <v>0</v>
      </c>
      <c r="L7363"/>
      <c r="M7363"/>
    </row>
    <row r="7364" spans="2:13" x14ac:dyDescent="0.35">
      <c r="B7364" s="6" t="s">
        <v>16635</v>
      </c>
      <c r="C7364" s="8">
        <v>0</v>
      </c>
      <c r="L7364"/>
      <c r="M7364"/>
    </row>
    <row r="7365" spans="2:13" x14ac:dyDescent="0.35">
      <c r="B7365" s="6" t="s">
        <v>13459</v>
      </c>
      <c r="C7365" s="8">
        <v>0</v>
      </c>
      <c r="L7365"/>
      <c r="M7365"/>
    </row>
    <row r="7366" spans="2:13" x14ac:dyDescent="0.35">
      <c r="B7366" s="6" t="s">
        <v>16637</v>
      </c>
      <c r="C7366" s="8">
        <v>0</v>
      </c>
      <c r="L7366"/>
      <c r="M7366"/>
    </row>
    <row r="7367" spans="2:13" x14ac:dyDescent="0.35">
      <c r="B7367" s="6" t="s">
        <v>13460</v>
      </c>
      <c r="C7367" s="8">
        <v>0</v>
      </c>
      <c r="L7367"/>
      <c r="M7367"/>
    </row>
    <row r="7368" spans="2:13" x14ac:dyDescent="0.35">
      <c r="B7368" s="6" t="s">
        <v>16639</v>
      </c>
      <c r="C7368" s="8">
        <v>0</v>
      </c>
      <c r="L7368"/>
      <c r="M7368"/>
    </row>
    <row r="7369" spans="2:13" x14ac:dyDescent="0.35">
      <c r="B7369" s="6" t="s">
        <v>13461</v>
      </c>
      <c r="C7369" s="8">
        <v>0</v>
      </c>
      <c r="L7369"/>
      <c r="M7369"/>
    </row>
    <row r="7370" spans="2:13" x14ac:dyDescent="0.35">
      <c r="B7370" s="6" t="s">
        <v>16641</v>
      </c>
      <c r="C7370" s="8">
        <v>0</v>
      </c>
      <c r="L7370"/>
      <c r="M7370"/>
    </row>
    <row r="7371" spans="2:13" x14ac:dyDescent="0.35">
      <c r="B7371" s="6" t="s">
        <v>13462</v>
      </c>
      <c r="C7371" s="8">
        <v>0</v>
      </c>
      <c r="L7371"/>
      <c r="M7371"/>
    </row>
    <row r="7372" spans="2:13" x14ac:dyDescent="0.35">
      <c r="B7372" s="6" t="s">
        <v>16643</v>
      </c>
      <c r="C7372" s="8">
        <v>0</v>
      </c>
      <c r="L7372"/>
      <c r="M7372"/>
    </row>
    <row r="7373" spans="2:13" x14ac:dyDescent="0.35">
      <c r="B7373" s="6" t="s">
        <v>13463</v>
      </c>
      <c r="C7373" s="8">
        <v>0</v>
      </c>
      <c r="L7373"/>
      <c r="M7373"/>
    </row>
    <row r="7374" spans="2:13" x14ac:dyDescent="0.35">
      <c r="B7374" s="6" t="s">
        <v>16645</v>
      </c>
      <c r="C7374" s="8">
        <v>0</v>
      </c>
      <c r="L7374"/>
      <c r="M7374"/>
    </row>
    <row r="7375" spans="2:13" x14ac:dyDescent="0.35">
      <c r="B7375" s="6" t="s">
        <v>13464</v>
      </c>
      <c r="C7375" s="8">
        <v>0</v>
      </c>
      <c r="L7375"/>
      <c r="M7375"/>
    </row>
    <row r="7376" spans="2:13" x14ac:dyDescent="0.35">
      <c r="B7376" s="6" t="s">
        <v>16647</v>
      </c>
      <c r="C7376" s="8">
        <v>0</v>
      </c>
      <c r="L7376"/>
      <c r="M7376"/>
    </row>
    <row r="7377" spans="2:13" x14ac:dyDescent="0.35">
      <c r="B7377" s="6" t="s">
        <v>13465</v>
      </c>
      <c r="C7377" s="8">
        <v>0</v>
      </c>
      <c r="L7377"/>
      <c r="M7377"/>
    </row>
    <row r="7378" spans="2:13" x14ac:dyDescent="0.35">
      <c r="B7378" s="6" t="s">
        <v>16649</v>
      </c>
      <c r="C7378" s="8">
        <v>0</v>
      </c>
      <c r="L7378"/>
      <c r="M7378"/>
    </row>
    <row r="7379" spans="2:13" x14ac:dyDescent="0.35">
      <c r="B7379" s="6" t="s">
        <v>13466</v>
      </c>
      <c r="C7379" s="8">
        <v>0</v>
      </c>
      <c r="L7379"/>
      <c r="M7379"/>
    </row>
    <row r="7380" spans="2:13" x14ac:dyDescent="0.35">
      <c r="B7380" s="6" t="s">
        <v>10146</v>
      </c>
      <c r="C7380" s="8">
        <v>0</v>
      </c>
      <c r="L7380"/>
      <c r="M7380"/>
    </row>
    <row r="7381" spans="2:13" x14ac:dyDescent="0.35">
      <c r="B7381" s="6" t="s">
        <v>13467</v>
      </c>
      <c r="C7381" s="8">
        <v>0</v>
      </c>
      <c r="L7381"/>
      <c r="M7381"/>
    </row>
    <row r="7382" spans="2:13" x14ac:dyDescent="0.35">
      <c r="B7382" s="6" t="s">
        <v>16653</v>
      </c>
      <c r="C7382" s="8">
        <v>0</v>
      </c>
      <c r="L7382"/>
      <c r="M7382"/>
    </row>
    <row r="7383" spans="2:13" x14ac:dyDescent="0.35">
      <c r="B7383" s="6" t="s">
        <v>13468</v>
      </c>
      <c r="C7383" s="8">
        <v>0</v>
      </c>
      <c r="L7383"/>
      <c r="M7383"/>
    </row>
    <row r="7384" spans="2:13" x14ac:dyDescent="0.35">
      <c r="B7384" s="6" t="s">
        <v>16655</v>
      </c>
      <c r="C7384" s="8">
        <v>0</v>
      </c>
      <c r="L7384"/>
      <c r="M7384"/>
    </row>
    <row r="7385" spans="2:13" x14ac:dyDescent="0.35">
      <c r="B7385" s="6" t="s">
        <v>13469</v>
      </c>
      <c r="C7385" s="8">
        <v>0</v>
      </c>
      <c r="L7385"/>
      <c r="M7385"/>
    </row>
    <row r="7386" spans="2:13" x14ac:dyDescent="0.35">
      <c r="B7386" s="6" t="s">
        <v>16657</v>
      </c>
      <c r="C7386" s="8">
        <v>0</v>
      </c>
      <c r="L7386"/>
      <c r="M7386"/>
    </row>
    <row r="7387" spans="2:13" x14ac:dyDescent="0.35">
      <c r="B7387" s="6" t="s">
        <v>13470</v>
      </c>
      <c r="C7387" s="8">
        <v>0</v>
      </c>
      <c r="L7387"/>
      <c r="M7387"/>
    </row>
    <row r="7388" spans="2:13" x14ac:dyDescent="0.35">
      <c r="B7388" s="6" t="s">
        <v>16659</v>
      </c>
      <c r="C7388" s="8">
        <v>0</v>
      </c>
      <c r="L7388"/>
      <c r="M7388"/>
    </row>
    <row r="7389" spans="2:13" x14ac:dyDescent="0.35">
      <c r="B7389" s="6" t="s">
        <v>13471</v>
      </c>
      <c r="C7389" s="8">
        <v>0</v>
      </c>
      <c r="L7389"/>
      <c r="M7389"/>
    </row>
    <row r="7390" spans="2:13" x14ac:dyDescent="0.35">
      <c r="B7390" s="6" t="s">
        <v>16661</v>
      </c>
      <c r="C7390" s="8">
        <v>0</v>
      </c>
      <c r="L7390"/>
      <c r="M7390"/>
    </row>
    <row r="7391" spans="2:13" x14ac:dyDescent="0.35">
      <c r="B7391" s="6" t="s">
        <v>13472</v>
      </c>
      <c r="C7391" s="8">
        <v>0</v>
      </c>
      <c r="L7391"/>
      <c r="M7391"/>
    </row>
    <row r="7392" spans="2:13" x14ac:dyDescent="0.35">
      <c r="B7392" s="6" t="s">
        <v>16663</v>
      </c>
      <c r="C7392" s="8">
        <v>0</v>
      </c>
      <c r="L7392"/>
      <c r="M7392"/>
    </row>
    <row r="7393" spans="2:13" x14ac:dyDescent="0.35">
      <c r="B7393" s="6" t="s">
        <v>13473</v>
      </c>
      <c r="C7393" s="8">
        <v>0</v>
      </c>
      <c r="L7393"/>
      <c r="M7393"/>
    </row>
    <row r="7394" spans="2:13" x14ac:dyDescent="0.35">
      <c r="B7394" s="6" t="s">
        <v>16665</v>
      </c>
      <c r="C7394" s="8">
        <v>0</v>
      </c>
      <c r="L7394"/>
      <c r="M7394"/>
    </row>
    <row r="7395" spans="2:13" x14ac:dyDescent="0.35">
      <c r="B7395" s="6" t="s">
        <v>13474</v>
      </c>
      <c r="C7395" s="8">
        <v>0</v>
      </c>
      <c r="L7395"/>
      <c r="M7395"/>
    </row>
    <row r="7396" spans="2:13" x14ac:dyDescent="0.35">
      <c r="B7396" s="6" t="s">
        <v>16667</v>
      </c>
      <c r="C7396" s="8">
        <v>0</v>
      </c>
      <c r="L7396"/>
      <c r="M7396"/>
    </row>
    <row r="7397" spans="2:13" x14ac:dyDescent="0.35">
      <c r="B7397" s="6" t="s">
        <v>13475</v>
      </c>
      <c r="C7397" s="8">
        <v>0</v>
      </c>
      <c r="L7397"/>
      <c r="M7397"/>
    </row>
    <row r="7398" spans="2:13" x14ac:dyDescent="0.35">
      <c r="B7398" s="6" t="s">
        <v>16669</v>
      </c>
      <c r="C7398" s="8">
        <v>0</v>
      </c>
      <c r="L7398"/>
      <c r="M7398"/>
    </row>
    <row r="7399" spans="2:13" x14ac:dyDescent="0.35">
      <c r="B7399" s="6" t="s">
        <v>13476</v>
      </c>
      <c r="C7399" s="8">
        <v>0</v>
      </c>
      <c r="L7399"/>
      <c r="M7399"/>
    </row>
    <row r="7400" spans="2:13" x14ac:dyDescent="0.35">
      <c r="B7400" s="6" t="s">
        <v>16671</v>
      </c>
      <c r="C7400" s="8">
        <v>0</v>
      </c>
      <c r="L7400"/>
      <c r="M7400"/>
    </row>
    <row r="7401" spans="2:13" x14ac:dyDescent="0.35">
      <c r="B7401" s="6" t="s">
        <v>13477</v>
      </c>
      <c r="C7401" s="8">
        <v>0</v>
      </c>
      <c r="L7401"/>
      <c r="M7401"/>
    </row>
    <row r="7402" spans="2:13" x14ac:dyDescent="0.35">
      <c r="B7402" s="6" t="s">
        <v>16673</v>
      </c>
      <c r="C7402" s="8">
        <v>0</v>
      </c>
      <c r="L7402"/>
      <c r="M7402"/>
    </row>
    <row r="7403" spans="2:13" x14ac:dyDescent="0.35">
      <c r="B7403" s="6" t="s">
        <v>13478</v>
      </c>
      <c r="C7403" s="8">
        <v>0</v>
      </c>
      <c r="L7403"/>
      <c r="M7403"/>
    </row>
    <row r="7404" spans="2:13" x14ac:dyDescent="0.35">
      <c r="B7404" s="6" t="s">
        <v>9914</v>
      </c>
      <c r="C7404" s="8">
        <v>0</v>
      </c>
      <c r="L7404"/>
      <c r="M7404"/>
    </row>
    <row r="7405" spans="2:13" x14ac:dyDescent="0.35">
      <c r="B7405" s="6" t="s">
        <v>13479</v>
      </c>
      <c r="C7405" s="8">
        <v>0</v>
      </c>
      <c r="L7405"/>
      <c r="M7405"/>
    </row>
    <row r="7406" spans="2:13" x14ac:dyDescent="0.35">
      <c r="B7406" s="6" t="s">
        <v>16677</v>
      </c>
      <c r="C7406" s="8">
        <v>0</v>
      </c>
      <c r="L7406"/>
      <c r="M7406"/>
    </row>
    <row r="7407" spans="2:13" x14ac:dyDescent="0.35">
      <c r="B7407" s="6" t="s">
        <v>13480</v>
      </c>
      <c r="C7407" s="8">
        <v>0</v>
      </c>
      <c r="L7407"/>
      <c r="M7407"/>
    </row>
    <row r="7408" spans="2:13" x14ac:dyDescent="0.35">
      <c r="B7408" s="6" t="s">
        <v>16679</v>
      </c>
      <c r="C7408" s="8">
        <v>0</v>
      </c>
      <c r="L7408"/>
      <c r="M7408"/>
    </row>
    <row r="7409" spans="2:13" x14ac:dyDescent="0.35">
      <c r="B7409" s="6" t="s">
        <v>13481</v>
      </c>
      <c r="C7409" s="8">
        <v>0</v>
      </c>
      <c r="L7409"/>
      <c r="M7409"/>
    </row>
    <row r="7410" spans="2:13" x14ac:dyDescent="0.35">
      <c r="B7410" s="6" t="s">
        <v>16681</v>
      </c>
      <c r="C7410" s="8">
        <v>0</v>
      </c>
      <c r="L7410"/>
      <c r="M7410"/>
    </row>
    <row r="7411" spans="2:13" x14ac:dyDescent="0.35">
      <c r="B7411" s="6" t="s">
        <v>13482</v>
      </c>
      <c r="C7411" s="8">
        <v>0</v>
      </c>
      <c r="L7411"/>
      <c r="M7411"/>
    </row>
    <row r="7412" spans="2:13" x14ac:dyDescent="0.35">
      <c r="B7412" s="6" t="s">
        <v>16683</v>
      </c>
      <c r="C7412" s="8">
        <v>0</v>
      </c>
      <c r="L7412"/>
      <c r="M7412"/>
    </row>
    <row r="7413" spans="2:13" x14ac:dyDescent="0.35">
      <c r="B7413" s="6" t="s">
        <v>13483</v>
      </c>
      <c r="C7413" s="8">
        <v>0</v>
      </c>
      <c r="L7413"/>
      <c r="M7413"/>
    </row>
    <row r="7414" spans="2:13" x14ac:dyDescent="0.35">
      <c r="B7414" s="6" t="s">
        <v>16685</v>
      </c>
      <c r="C7414" s="8">
        <v>0</v>
      </c>
      <c r="L7414"/>
      <c r="M7414"/>
    </row>
    <row r="7415" spans="2:13" x14ac:dyDescent="0.35">
      <c r="B7415" s="6" t="s">
        <v>13484</v>
      </c>
      <c r="C7415" s="8">
        <v>0</v>
      </c>
      <c r="L7415"/>
      <c r="M7415"/>
    </row>
    <row r="7416" spans="2:13" x14ac:dyDescent="0.35">
      <c r="B7416" s="6" t="s">
        <v>16687</v>
      </c>
      <c r="C7416" s="8">
        <v>0</v>
      </c>
      <c r="L7416"/>
      <c r="M7416"/>
    </row>
    <row r="7417" spans="2:13" x14ac:dyDescent="0.35">
      <c r="B7417" s="6" t="s">
        <v>13485</v>
      </c>
      <c r="C7417" s="8">
        <v>0</v>
      </c>
      <c r="L7417"/>
      <c r="M7417"/>
    </row>
    <row r="7418" spans="2:13" x14ac:dyDescent="0.35">
      <c r="B7418" s="6" t="s">
        <v>16689</v>
      </c>
      <c r="C7418" s="8">
        <v>0</v>
      </c>
      <c r="L7418"/>
      <c r="M7418"/>
    </row>
    <row r="7419" spans="2:13" x14ac:dyDescent="0.35">
      <c r="B7419" s="6" t="s">
        <v>10063</v>
      </c>
      <c r="C7419" s="8">
        <v>0</v>
      </c>
      <c r="L7419"/>
      <c r="M7419"/>
    </row>
    <row r="7420" spans="2:13" x14ac:dyDescent="0.35">
      <c r="B7420" s="6" t="s">
        <v>16691</v>
      </c>
      <c r="C7420" s="8">
        <v>0</v>
      </c>
      <c r="L7420"/>
      <c r="M7420"/>
    </row>
    <row r="7421" spans="2:13" x14ac:dyDescent="0.35">
      <c r="B7421" s="6" t="s">
        <v>13487</v>
      </c>
      <c r="C7421" s="8">
        <v>0</v>
      </c>
      <c r="L7421"/>
      <c r="M7421"/>
    </row>
    <row r="7422" spans="2:13" x14ac:dyDescent="0.35">
      <c r="B7422" s="6" t="s">
        <v>16693</v>
      </c>
      <c r="C7422" s="8">
        <v>0</v>
      </c>
      <c r="L7422"/>
      <c r="M7422"/>
    </row>
    <row r="7423" spans="2:13" x14ac:dyDescent="0.35">
      <c r="B7423" s="6" t="s">
        <v>13488</v>
      </c>
      <c r="C7423" s="8">
        <v>0</v>
      </c>
      <c r="L7423"/>
      <c r="M7423"/>
    </row>
    <row r="7424" spans="2:13" x14ac:dyDescent="0.35">
      <c r="B7424" s="6" t="s">
        <v>16695</v>
      </c>
      <c r="C7424" s="8">
        <v>0</v>
      </c>
      <c r="L7424"/>
      <c r="M7424"/>
    </row>
    <row r="7425" spans="2:13" x14ac:dyDescent="0.35">
      <c r="B7425" s="6" t="s">
        <v>13489</v>
      </c>
      <c r="C7425" s="8">
        <v>0</v>
      </c>
      <c r="L7425"/>
      <c r="M7425"/>
    </row>
    <row r="7426" spans="2:13" x14ac:dyDescent="0.35">
      <c r="B7426" s="6" t="s">
        <v>16697</v>
      </c>
      <c r="C7426" s="8">
        <v>0</v>
      </c>
      <c r="L7426"/>
      <c r="M7426"/>
    </row>
    <row r="7427" spans="2:13" x14ac:dyDescent="0.35">
      <c r="B7427" s="6" t="s">
        <v>13490</v>
      </c>
      <c r="C7427" s="8">
        <v>0</v>
      </c>
      <c r="L7427"/>
      <c r="M7427"/>
    </row>
    <row r="7428" spans="2:13" x14ac:dyDescent="0.35">
      <c r="B7428" s="6" t="s">
        <v>16699</v>
      </c>
      <c r="C7428" s="8">
        <v>0</v>
      </c>
      <c r="L7428"/>
      <c r="M7428"/>
    </row>
    <row r="7429" spans="2:13" x14ac:dyDescent="0.35">
      <c r="B7429" s="6" t="s">
        <v>13491</v>
      </c>
      <c r="C7429" s="8">
        <v>0</v>
      </c>
      <c r="L7429"/>
      <c r="M7429"/>
    </row>
    <row r="7430" spans="2:13" x14ac:dyDescent="0.35">
      <c r="B7430" s="6" t="s">
        <v>16701</v>
      </c>
      <c r="C7430" s="8">
        <v>0</v>
      </c>
      <c r="L7430"/>
      <c r="M7430"/>
    </row>
    <row r="7431" spans="2:13" x14ac:dyDescent="0.35">
      <c r="B7431" s="6" t="s">
        <v>13492</v>
      </c>
      <c r="C7431" s="8">
        <v>0</v>
      </c>
      <c r="L7431"/>
      <c r="M7431"/>
    </row>
    <row r="7432" spans="2:13" x14ac:dyDescent="0.35">
      <c r="B7432" s="6" t="s">
        <v>16703</v>
      </c>
      <c r="C7432" s="8">
        <v>0</v>
      </c>
      <c r="L7432"/>
      <c r="M7432"/>
    </row>
    <row r="7433" spans="2:13" x14ac:dyDescent="0.35">
      <c r="B7433" s="6" t="s">
        <v>10223</v>
      </c>
      <c r="C7433" s="8">
        <v>0</v>
      </c>
      <c r="L7433"/>
      <c r="M7433"/>
    </row>
    <row r="7434" spans="2:13" x14ac:dyDescent="0.35">
      <c r="B7434" s="6" t="s">
        <v>16705</v>
      </c>
      <c r="C7434" s="8">
        <v>0</v>
      </c>
      <c r="L7434"/>
      <c r="M7434"/>
    </row>
    <row r="7435" spans="2:13" x14ac:dyDescent="0.35">
      <c r="B7435" s="6" t="s">
        <v>10064</v>
      </c>
      <c r="C7435" s="8">
        <v>0</v>
      </c>
      <c r="L7435"/>
      <c r="M7435"/>
    </row>
    <row r="7436" spans="2:13" x14ac:dyDescent="0.35">
      <c r="B7436" s="6" t="s">
        <v>16707</v>
      </c>
      <c r="C7436" s="8">
        <v>0</v>
      </c>
      <c r="L7436"/>
      <c r="M7436"/>
    </row>
    <row r="7437" spans="2:13" x14ac:dyDescent="0.35">
      <c r="B7437" s="6" t="s">
        <v>13495</v>
      </c>
      <c r="C7437" s="8">
        <v>0</v>
      </c>
      <c r="L7437"/>
      <c r="M7437"/>
    </row>
    <row r="7438" spans="2:13" x14ac:dyDescent="0.35">
      <c r="B7438" s="6" t="s">
        <v>16709</v>
      </c>
      <c r="C7438" s="8">
        <v>0</v>
      </c>
      <c r="L7438"/>
      <c r="M7438"/>
    </row>
    <row r="7439" spans="2:13" x14ac:dyDescent="0.35">
      <c r="B7439" s="6" t="s">
        <v>13496</v>
      </c>
      <c r="C7439" s="8">
        <v>0</v>
      </c>
      <c r="L7439"/>
      <c r="M7439"/>
    </row>
    <row r="7440" spans="2:13" x14ac:dyDescent="0.35">
      <c r="B7440" s="6" t="s">
        <v>16711</v>
      </c>
      <c r="C7440" s="8">
        <v>0</v>
      </c>
      <c r="L7440"/>
      <c r="M7440"/>
    </row>
    <row r="7441" spans="2:13" x14ac:dyDescent="0.35">
      <c r="B7441" s="6" t="s">
        <v>13497</v>
      </c>
      <c r="C7441" s="8">
        <v>0</v>
      </c>
      <c r="L7441"/>
      <c r="M7441"/>
    </row>
    <row r="7442" spans="2:13" x14ac:dyDescent="0.35">
      <c r="B7442" s="6" t="s">
        <v>16713</v>
      </c>
      <c r="C7442" s="8">
        <v>0</v>
      </c>
      <c r="L7442"/>
      <c r="M7442"/>
    </row>
    <row r="7443" spans="2:13" x14ac:dyDescent="0.35">
      <c r="B7443" s="6" t="s">
        <v>13498</v>
      </c>
      <c r="C7443" s="8">
        <v>0</v>
      </c>
      <c r="L7443"/>
      <c r="M7443"/>
    </row>
    <row r="7444" spans="2:13" x14ac:dyDescent="0.35">
      <c r="B7444" s="6" t="s">
        <v>16715</v>
      </c>
      <c r="C7444" s="8">
        <v>0</v>
      </c>
      <c r="L7444"/>
      <c r="M7444"/>
    </row>
    <row r="7445" spans="2:13" x14ac:dyDescent="0.35">
      <c r="B7445" s="6" t="s">
        <v>13499</v>
      </c>
      <c r="C7445" s="8">
        <v>0</v>
      </c>
      <c r="L7445"/>
      <c r="M7445"/>
    </row>
    <row r="7446" spans="2:13" x14ac:dyDescent="0.35">
      <c r="B7446" s="6" t="s">
        <v>16717</v>
      </c>
      <c r="C7446" s="8">
        <v>0</v>
      </c>
      <c r="L7446"/>
      <c r="M7446"/>
    </row>
    <row r="7447" spans="2:13" x14ac:dyDescent="0.35">
      <c r="B7447" s="6" t="s">
        <v>13500</v>
      </c>
      <c r="C7447" s="8">
        <v>0</v>
      </c>
      <c r="L7447"/>
      <c r="M7447"/>
    </row>
    <row r="7448" spans="2:13" x14ac:dyDescent="0.35">
      <c r="B7448" s="6" t="s">
        <v>16719</v>
      </c>
      <c r="C7448" s="8">
        <v>0</v>
      </c>
      <c r="L7448"/>
      <c r="M7448"/>
    </row>
    <row r="7449" spans="2:13" x14ac:dyDescent="0.35">
      <c r="B7449" s="6" t="s">
        <v>13501</v>
      </c>
      <c r="C7449" s="8">
        <v>0</v>
      </c>
      <c r="L7449"/>
      <c r="M7449"/>
    </row>
    <row r="7450" spans="2:13" x14ac:dyDescent="0.35">
      <c r="B7450" s="6" t="s">
        <v>16721</v>
      </c>
      <c r="C7450" s="8">
        <v>0</v>
      </c>
      <c r="L7450"/>
      <c r="M7450"/>
    </row>
    <row r="7451" spans="2:13" x14ac:dyDescent="0.35">
      <c r="B7451" s="6" t="s">
        <v>13502</v>
      </c>
      <c r="C7451" s="8">
        <v>0</v>
      </c>
      <c r="L7451"/>
      <c r="M7451"/>
    </row>
    <row r="7452" spans="2:13" x14ac:dyDescent="0.35">
      <c r="B7452" s="6" t="s">
        <v>16723</v>
      </c>
      <c r="C7452" s="8">
        <v>0</v>
      </c>
      <c r="L7452"/>
      <c r="M7452"/>
    </row>
    <row r="7453" spans="2:13" x14ac:dyDescent="0.35">
      <c r="B7453" s="6" t="s">
        <v>13503</v>
      </c>
      <c r="C7453" s="8">
        <v>0</v>
      </c>
      <c r="L7453"/>
      <c r="M7453"/>
    </row>
    <row r="7454" spans="2:13" x14ac:dyDescent="0.35">
      <c r="B7454" s="6" t="s">
        <v>16725</v>
      </c>
      <c r="C7454" s="8">
        <v>0</v>
      </c>
      <c r="L7454"/>
      <c r="M7454"/>
    </row>
    <row r="7455" spans="2:13" x14ac:dyDescent="0.35">
      <c r="B7455" s="6" t="s">
        <v>13504</v>
      </c>
      <c r="C7455" s="8">
        <v>0</v>
      </c>
      <c r="L7455"/>
      <c r="M7455"/>
    </row>
    <row r="7456" spans="2:13" x14ac:dyDescent="0.35">
      <c r="B7456" s="6" t="s">
        <v>16727</v>
      </c>
      <c r="C7456" s="8">
        <v>0</v>
      </c>
      <c r="L7456"/>
      <c r="M7456"/>
    </row>
    <row r="7457" spans="2:13" x14ac:dyDescent="0.35">
      <c r="B7457" s="6" t="s">
        <v>13505</v>
      </c>
      <c r="C7457" s="8">
        <v>0</v>
      </c>
      <c r="L7457"/>
      <c r="M7457"/>
    </row>
    <row r="7458" spans="2:13" x14ac:dyDescent="0.35">
      <c r="B7458" s="6" t="s">
        <v>16729</v>
      </c>
      <c r="C7458" s="8">
        <v>0</v>
      </c>
      <c r="L7458"/>
      <c r="M7458"/>
    </row>
    <row r="7459" spans="2:13" x14ac:dyDescent="0.35">
      <c r="B7459" s="6" t="s">
        <v>13506</v>
      </c>
      <c r="C7459" s="8">
        <v>0</v>
      </c>
      <c r="L7459"/>
      <c r="M7459"/>
    </row>
    <row r="7460" spans="2:13" x14ac:dyDescent="0.35">
      <c r="B7460" s="6" t="s">
        <v>16731</v>
      </c>
      <c r="C7460" s="8">
        <v>0</v>
      </c>
      <c r="L7460"/>
      <c r="M7460"/>
    </row>
    <row r="7461" spans="2:13" x14ac:dyDescent="0.35">
      <c r="B7461" s="6" t="s">
        <v>13507</v>
      </c>
      <c r="C7461" s="8">
        <v>0</v>
      </c>
      <c r="L7461"/>
      <c r="M7461"/>
    </row>
    <row r="7462" spans="2:13" x14ac:dyDescent="0.35">
      <c r="B7462" s="6" t="s">
        <v>16733</v>
      </c>
      <c r="C7462" s="8">
        <v>0</v>
      </c>
      <c r="L7462"/>
      <c r="M7462"/>
    </row>
    <row r="7463" spans="2:13" x14ac:dyDescent="0.35">
      <c r="B7463" s="6" t="s">
        <v>13508</v>
      </c>
      <c r="C7463" s="8">
        <v>0</v>
      </c>
      <c r="L7463"/>
      <c r="M7463"/>
    </row>
    <row r="7464" spans="2:13" x14ac:dyDescent="0.35">
      <c r="B7464" s="6" t="s">
        <v>16735</v>
      </c>
      <c r="C7464" s="8">
        <v>0</v>
      </c>
      <c r="L7464"/>
      <c r="M7464"/>
    </row>
    <row r="7465" spans="2:13" x14ac:dyDescent="0.35">
      <c r="B7465" s="6" t="s">
        <v>13509</v>
      </c>
      <c r="C7465" s="8">
        <v>0</v>
      </c>
      <c r="L7465"/>
      <c r="M7465"/>
    </row>
    <row r="7466" spans="2:13" x14ac:dyDescent="0.35">
      <c r="B7466" s="6" t="s">
        <v>16737</v>
      </c>
      <c r="C7466" s="8">
        <v>0</v>
      </c>
      <c r="L7466"/>
      <c r="M7466"/>
    </row>
    <row r="7467" spans="2:13" x14ac:dyDescent="0.35">
      <c r="B7467" s="6" t="s">
        <v>13510</v>
      </c>
      <c r="C7467" s="8">
        <v>0</v>
      </c>
      <c r="L7467"/>
      <c r="M7467"/>
    </row>
    <row r="7468" spans="2:13" x14ac:dyDescent="0.35">
      <c r="B7468" s="6" t="s">
        <v>16739</v>
      </c>
      <c r="C7468" s="8">
        <v>0</v>
      </c>
      <c r="L7468"/>
      <c r="M7468"/>
    </row>
    <row r="7469" spans="2:13" x14ac:dyDescent="0.35">
      <c r="B7469" s="6" t="s">
        <v>13511</v>
      </c>
      <c r="C7469" s="8">
        <v>0</v>
      </c>
      <c r="L7469"/>
      <c r="M7469"/>
    </row>
    <row r="7470" spans="2:13" x14ac:dyDescent="0.35">
      <c r="B7470" s="6" t="s">
        <v>16741</v>
      </c>
      <c r="C7470" s="8">
        <v>0</v>
      </c>
      <c r="L7470"/>
      <c r="M7470"/>
    </row>
    <row r="7471" spans="2:13" x14ac:dyDescent="0.35">
      <c r="B7471" s="6" t="s">
        <v>13512</v>
      </c>
      <c r="C7471" s="8">
        <v>0</v>
      </c>
      <c r="L7471"/>
      <c r="M7471"/>
    </row>
    <row r="7472" spans="2:13" x14ac:dyDescent="0.35">
      <c r="B7472" s="6" t="s">
        <v>16743</v>
      </c>
      <c r="C7472" s="8">
        <v>0</v>
      </c>
      <c r="L7472"/>
      <c r="M7472"/>
    </row>
    <row r="7473" spans="2:13" x14ac:dyDescent="0.35">
      <c r="B7473" s="6" t="s">
        <v>13513</v>
      </c>
      <c r="C7473" s="8">
        <v>0</v>
      </c>
      <c r="L7473"/>
      <c r="M7473"/>
    </row>
    <row r="7474" spans="2:13" x14ac:dyDescent="0.35">
      <c r="B7474" s="6" t="s">
        <v>16745</v>
      </c>
      <c r="C7474" s="8">
        <v>0</v>
      </c>
      <c r="L7474"/>
      <c r="M7474"/>
    </row>
    <row r="7475" spans="2:13" x14ac:dyDescent="0.35">
      <c r="B7475" s="6" t="s">
        <v>13514</v>
      </c>
      <c r="C7475" s="8">
        <v>0</v>
      </c>
      <c r="L7475"/>
      <c r="M7475"/>
    </row>
    <row r="7476" spans="2:13" x14ac:dyDescent="0.35">
      <c r="B7476" s="6" t="s">
        <v>16747</v>
      </c>
      <c r="C7476" s="8">
        <v>0</v>
      </c>
      <c r="L7476"/>
      <c r="M7476"/>
    </row>
    <row r="7477" spans="2:13" x14ac:dyDescent="0.35">
      <c r="B7477" s="6" t="s">
        <v>13515</v>
      </c>
      <c r="C7477" s="8">
        <v>0</v>
      </c>
      <c r="L7477"/>
      <c r="M7477"/>
    </row>
    <row r="7478" spans="2:13" x14ac:dyDescent="0.35">
      <c r="B7478" s="6" t="s">
        <v>16749</v>
      </c>
      <c r="C7478" s="8">
        <v>0</v>
      </c>
      <c r="L7478"/>
      <c r="M7478"/>
    </row>
    <row r="7479" spans="2:13" x14ac:dyDescent="0.35">
      <c r="B7479" s="6" t="s">
        <v>13516</v>
      </c>
      <c r="C7479" s="8">
        <v>0</v>
      </c>
      <c r="L7479"/>
      <c r="M7479"/>
    </row>
    <row r="7480" spans="2:13" x14ac:dyDescent="0.35">
      <c r="B7480" s="6" t="s">
        <v>16751</v>
      </c>
      <c r="C7480" s="8">
        <v>0</v>
      </c>
      <c r="L7480"/>
      <c r="M7480"/>
    </row>
    <row r="7481" spans="2:13" x14ac:dyDescent="0.35">
      <c r="B7481" s="6" t="s">
        <v>9841</v>
      </c>
      <c r="C7481" s="8">
        <v>0</v>
      </c>
      <c r="L7481"/>
      <c r="M7481"/>
    </row>
    <row r="7482" spans="2:13" x14ac:dyDescent="0.35">
      <c r="B7482" s="6" t="s">
        <v>16753</v>
      </c>
      <c r="C7482" s="8">
        <v>0</v>
      </c>
      <c r="L7482"/>
      <c r="M7482"/>
    </row>
    <row r="7483" spans="2:13" x14ac:dyDescent="0.35">
      <c r="B7483" s="6" t="s">
        <v>13518</v>
      </c>
      <c r="C7483" s="8">
        <v>0</v>
      </c>
      <c r="L7483"/>
      <c r="M7483"/>
    </row>
    <row r="7484" spans="2:13" x14ac:dyDescent="0.35">
      <c r="B7484" s="6" t="s">
        <v>16755</v>
      </c>
      <c r="C7484" s="8">
        <v>0</v>
      </c>
      <c r="L7484"/>
      <c r="M7484"/>
    </row>
    <row r="7485" spans="2:13" x14ac:dyDescent="0.35">
      <c r="B7485" s="6" t="s">
        <v>13519</v>
      </c>
      <c r="C7485" s="8">
        <v>0</v>
      </c>
      <c r="L7485"/>
      <c r="M7485"/>
    </row>
    <row r="7486" spans="2:13" x14ac:dyDescent="0.35">
      <c r="B7486" s="6" t="s">
        <v>16757</v>
      </c>
      <c r="C7486" s="8">
        <v>0</v>
      </c>
      <c r="L7486"/>
      <c r="M7486"/>
    </row>
    <row r="7487" spans="2:13" x14ac:dyDescent="0.35">
      <c r="B7487" s="6" t="s">
        <v>13520</v>
      </c>
      <c r="C7487" s="8">
        <v>0</v>
      </c>
      <c r="L7487"/>
      <c r="M7487"/>
    </row>
    <row r="7488" spans="2:13" x14ac:dyDescent="0.35">
      <c r="B7488" s="6" t="s">
        <v>9916</v>
      </c>
      <c r="C7488" s="8">
        <v>0</v>
      </c>
      <c r="L7488"/>
      <c r="M7488"/>
    </row>
    <row r="7489" spans="2:13" x14ac:dyDescent="0.35">
      <c r="B7489" s="6" t="s">
        <v>13521</v>
      </c>
      <c r="C7489" s="8">
        <v>0</v>
      </c>
      <c r="L7489"/>
      <c r="M7489"/>
    </row>
    <row r="7490" spans="2:13" x14ac:dyDescent="0.35">
      <c r="B7490" s="6" t="s">
        <v>16761</v>
      </c>
      <c r="C7490" s="8">
        <v>0</v>
      </c>
      <c r="L7490"/>
      <c r="M7490"/>
    </row>
    <row r="7491" spans="2:13" x14ac:dyDescent="0.35">
      <c r="B7491" s="6" t="s">
        <v>13522</v>
      </c>
      <c r="C7491" s="8">
        <v>0</v>
      </c>
      <c r="L7491"/>
      <c r="M7491"/>
    </row>
    <row r="7492" spans="2:13" x14ac:dyDescent="0.35">
      <c r="B7492" s="6" t="s">
        <v>16763</v>
      </c>
      <c r="C7492" s="8">
        <v>0</v>
      </c>
      <c r="L7492"/>
      <c r="M7492"/>
    </row>
    <row r="7493" spans="2:13" x14ac:dyDescent="0.35">
      <c r="B7493" s="6" t="s">
        <v>13523</v>
      </c>
      <c r="C7493" s="8">
        <v>0</v>
      </c>
      <c r="L7493"/>
      <c r="M7493"/>
    </row>
    <row r="7494" spans="2:13" x14ac:dyDescent="0.35">
      <c r="B7494" s="6" t="s">
        <v>16765</v>
      </c>
      <c r="C7494" s="8">
        <v>0</v>
      </c>
      <c r="L7494"/>
      <c r="M7494"/>
    </row>
    <row r="7495" spans="2:13" x14ac:dyDescent="0.35">
      <c r="B7495" s="6" t="s">
        <v>13524</v>
      </c>
      <c r="C7495" s="8">
        <v>0</v>
      </c>
      <c r="L7495"/>
      <c r="M7495"/>
    </row>
    <row r="7496" spans="2:13" x14ac:dyDescent="0.35">
      <c r="B7496" s="6" t="s">
        <v>16767</v>
      </c>
      <c r="C7496" s="8">
        <v>0</v>
      </c>
      <c r="L7496"/>
      <c r="M7496"/>
    </row>
    <row r="7497" spans="2:13" x14ac:dyDescent="0.35">
      <c r="B7497" s="6" t="s">
        <v>13525</v>
      </c>
      <c r="C7497" s="8">
        <v>0</v>
      </c>
      <c r="L7497"/>
      <c r="M7497"/>
    </row>
    <row r="7498" spans="2:13" x14ac:dyDescent="0.35">
      <c r="B7498" s="6" t="s">
        <v>16769</v>
      </c>
      <c r="C7498" s="8">
        <v>0</v>
      </c>
      <c r="L7498"/>
      <c r="M7498"/>
    </row>
    <row r="7499" spans="2:13" x14ac:dyDescent="0.35">
      <c r="B7499" s="6" t="s">
        <v>13526</v>
      </c>
      <c r="C7499" s="8">
        <v>0</v>
      </c>
      <c r="L7499"/>
      <c r="M7499"/>
    </row>
    <row r="7500" spans="2:13" x14ac:dyDescent="0.35">
      <c r="B7500" s="6" t="s">
        <v>16771</v>
      </c>
      <c r="C7500" s="8">
        <v>0</v>
      </c>
      <c r="L7500"/>
      <c r="M7500"/>
    </row>
    <row r="7501" spans="2:13" x14ac:dyDescent="0.35">
      <c r="B7501" s="6" t="s">
        <v>13527</v>
      </c>
      <c r="C7501" s="8">
        <v>0</v>
      </c>
      <c r="L7501"/>
      <c r="M7501"/>
    </row>
    <row r="7502" spans="2:13" x14ac:dyDescent="0.35">
      <c r="B7502" s="6" t="s">
        <v>16773</v>
      </c>
      <c r="C7502" s="8">
        <v>0</v>
      </c>
      <c r="L7502"/>
      <c r="M7502"/>
    </row>
    <row r="7503" spans="2:13" x14ac:dyDescent="0.35">
      <c r="B7503" s="6" t="s">
        <v>13528</v>
      </c>
      <c r="C7503" s="8">
        <v>0</v>
      </c>
      <c r="L7503"/>
      <c r="M7503"/>
    </row>
    <row r="7504" spans="2:13" x14ac:dyDescent="0.35">
      <c r="B7504" s="6" t="s">
        <v>16775</v>
      </c>
      <c r="C7504" s="8">
        <v>0</v>
      </c>
      <c r="L7504"/>
      <c r="M7504"/>
    </row>
    <row r="7505" spans="2:13" x14ac:dyDescent="0.35">
      <c r="B7505" s="6" t="s">
        <v>13529</v>
      </c>
      <c r="C7505" s="8">
        <v>0</v>
      </c>
      <c r="L7505"/>
      <c r="M7505"/>
    </row>
    <row r="7506" spans="2:13" x14ac:dyDescent="0.35">
      <c r="B7506" s="6" t="s">
        <v>16777</v>
      </c>
      <c r="C7506" s="8">
        <v>0</v>
      </c>
      <c r="L7506"/>
      <c r="M7506"/>
    </row>
    <row r="7507" spans="2:13" x14ac:dyDescent="0.35">
      <c r="B7507" s="6" t="s">
        <v>13530</v>
      </c>
      <c r="C7507" s="8">
        <v>0</v>
      </c>
      <c r="L7507"/>
      <c r="M7507"/>
    </row>
    <row r="7508" spans="2:13" x14ac:dyDescent="0.35">
      <c r="B7508" s="6" t="s">
        <v>16779</v>
      </c>
      <c r="C7508" s="8">
        <v>0</v>
      </c>
      <c r="L7508"/>
      <c r="M7508"/>
    </row>
    <row r="7509" spans="2:13" x14ac:dyDescent="0.35">
      <c r="B7509" s="6" t="s">
        <v>13531</v>
      </c>
      <c r="C7509" s="8">
        <v>0</v>
      </c>
      <c r="L7509"/>
      <c r="M7509"/>
    </row>
    <row r="7510" spans="2:13" x14ac:dyDescent="0.35">
      <c r="B7510" s="6" t="s">
        <v>16781</v>
      </c>
      <c r="C7510" s="8">
        <v>0</v>
      </c>
      <c r="L7510"/>
      <c r="M7510"/>
    </row>
    <row r="7511" spans="2:13" x14ac:dyDescent="0.35">
      <c r="B7511" s="6" t="s">
        <v>13532</v>
      </c>
      <c r="C7511" s="8">
        <v>0</v>
      </c>
      <c r="L7511"/>
      <c r="M7511"/>
    </row>
    <row r="7512" spans="2:13" x14ac:dyDescent="0.35">
      <c r="B7512" s="6" t="s">
        <v>16783</v>
      </c>
      <c r="C7512" s="8">
        <v>0</v>
      </c>
      <c r="L7512"/>
      <c r="M7512"/>
    </row>
    <row r="7513" spans="2:13" x14ac:dyDescent="0.35">
      <c r="B7513" s="6" t="s">
        <v>13533</v>
      </c>
      <c r="C7513" s="8">
        <v>0</v>
      </c>
      <c r="L7513"/>
      <c r="M7513"/>
    </row>
    <row r="7514" spans="2:13" x14ac:dyDescent="0.35">
      <c r="B7514" s="6" t="s">
        <v>16785</v>
      </c>
      <c r="C7514" s="8">
        <v>0</v>
      </c>
      <c r="L7514"/>
      <c r="M7514"/>
    </row>
    <row r="7515" spans="2:13" x14ac:dyDescent="0.35">
      <c r="B7515" s="6" t="s">
        <v>13534</v>
      </c>
      <c r="C7515" s="8">
        <v>0</v>
      </c>
      <c r="L7515"/>
      <c r="M7515"/>
    </row>
    <row r="7516" spans="2:13" x14ac:dyDescent="0.35">
      <c r="B7516" s="6" t="s">
        <v>16787</v>
      </c>
      <c r="C7516" s="8">
        <v>0</v>
      </c>
      <c r="L7516"/>
      <c r="M7516"/>
    </row>
    <row r="7517" spans="2:13" x14ac:dyDescent="0.35">
      <c r="B7517" s="6" t="s">
        <v>13535</v>
      </c>
      <c r="C7517" s="8">
        <v>0</v>
      </c>
      <c r="L7517"/>
      <c r="M7517"/>
    </row>
    <row r="7518" spans="2:13" x14ac:dyDescent="0.35">
      <c r="B7518" s="6" t="s">
        <v>16789</v>
      </c>
      <c r="C7518" s="8">
        <v>0</v>
      </c>
      <c r="L7518"/>
      <c r="M7518"/>
    </row>
    <row r="7519" spans="2:13" x14ac:dyDescent="0.35">
      <c r="B7519" s="6" t="s">
        <v>13536</v>
      </c>
      <c r="C7519" s="8">
        <v>0</v>
      </c>
      <c r="L7519"/>
      <c r="M7519"/>
    </row>
    <row r="7520" spans="2:13" x14ac:dyDescent="0.35">
      <c r="B7520" s="6" t="s">
        <v>16791</v>
      </c>
      <c r="C7520" s="8">
        <v>0</v>
      </c>
      <c r="L7520"/>
      <c r="M7520"/>
    </row>
    <row r="7521" spans="2:13" x14ac:dyDescent="0.35">
      <c r="B7521" s="6" t="s">
        <v>13537</v>
      </c>
      <c r="C7521" s="8">
        <v>0</v>
      </c>
      <c r="L7521"/>
      <c r="M7521"/>
    </row>
    <row r="7522" spans="2:13" x14ac:dyDescent="0.35">
      <c r="B7522" s="6" t="s">
        <v>16793</v>
      </c>
      <c r="C7522" s="8">
        <v>0</v>
      </c>
      <c r="L7522"/>
      <c r="M7522"/>
    </row>
    <row r="7523" spans="2:13" x14ac:dyDescent="0.35">
      <c r="B7523" s="6" t="s">
        <v>13538</v>
      </c>
      <c r="C7523" s="8">
        <v>0</v>
      </c>
      <c r="L7523"/>
      <c r="M7523"/>
    </row>
    <row r="7524" spans="2:13" x14ac:dyDescent="0.35">
      <c r="B7524" s="6" t="s">
        <v>16795</v>
      </c>
      <c r="C7524" s="8">
        <v>0</v>
      </c>
      <c r="L7524"/>
      <c r="M7524"/>
    </row>
    <row r="7525" spans="2:13" x14ac:dyDescent="0.35">
      <c r="B7525" s="6" t="s">
        <v>13539</v>
      </c>
      <c r="C7525" s="8">
        <v>0</v>
      </c>
      <c r="L7525"/>
      <c r="M7525"/>
    </row>
    <row r="7526" spans="2:13" x14ac:dyDescent="0.35">
      <c r="B7526" s="6" t="s">
        <v>16797</v>
      </c>
      <c r="C7526" s="8">
        <v>0</v>
      </c>
      <c r="L7526"/>
      <c r="M7526"/>
    </row>
    <row r="7527" spans="2:13" x14ac:dyDescent="0.35">
      <c r="B7527" s="6" t="s">
        <v>13540</v>
      </c>
      <c r="C7527" s="8">
        <v>0</v>
      </c>
      <c r="L7527"/>
      <c r="M7527"/>
    </row>
    <row r="7528" spans="2:13" x14ac:dyDescent="0.35">
      <c r="B7528" s="6" t="s">
        <v>16799</v>
      </c>
      <c r="C7528" s="8">
        <v>0</v>
      </c>
      <c r="L7528"/>
      <c r="M7528"/>
    </row>
    <row r="7529" spans="2:13" x14ac:dyDescent="0.35">
      <c r="B7529" s="6" t="s">
        <v>13541</v>
      </c>
      <c r="C7529" s="8">
        <v>0</v>
      </c>
      <c r="L7529"/>
      <c r="M7529"/>
    </row>
    <row r="7530" spans="2:13" x14ac:dyDescent="0.35">
      <c r="B7530" s="6" t="s">
        <v>16801</v>
      </c>
      <c r="C7530" s="8">
        <v>0</v>
      </c>
      <c r="L7530"/>
      <c r="M7530"/>
    </row>
    <row r="7531" spans="2:13" x14ac:dyDescent="0.35">
      <c r="B7531" s="6" t="s">
        <v>13542</v>
      </c>
      <c r="C7531" s="8">
        <v>0</v>
      </c>
      <c r="L7531"/>
      <c r="M7531"/>
    </row>
    <row r="7532" spans="2:13" x14ac:dyDescent="0.35">
      <c r="B7532" s="6" t="s">
        <v>16803</v>
      </c>
      <c r="C7532" s="8">
        <v>0</v>
      </c>
      <c r="L7532"/>
      <c r="M7532"/>
    </row>
    <row r="7533" spans="2:13" x14ac:dyDescent="0.35">
      <c r="B7533" s="6" t="s">
        <v>13543</v>
      </c>
      <c r="C7533" s="8">
        <v>0</v>
      </c>
      <c r="L7533"/>
      <c r="M7533"/>
    </row>
    <row r="7534" spans="2:13" x14ac:dyDescent="0.35">
      <c r="B7534" s="6" t="s">
        <v>16805</v>
      </c>
      <c r="C7534" s="8">
        <v>0</v>
      </c>
      <c r="L7534"/>
      <c r="M7534"/>
    </row>
    <row r="7535" spans="2:13" x14ac:dyDescent="0.35">
      <c r="B7535" s="6" t="s">
        <v>13544</v>
      </c>
      <c r="C7535" s="8">
        <v>0</v>
      </c>
      <c r="L7535"/>
      <c r="M7535"/>
    </row>
    <row r="7536" spans="2:13" x14ac:dyDescent="0.35">
      <c r="B7536" s="6" t="s">
        <v>16807</v>
      </c>
      <c r="C7536" s="8">
        <v>0</v>
      </c>
      <c r="L7536"/>
      <c r="M7536"/>
    </row>
    <row r="7537" spans="2:13" x14ac:dyDescent="0.35">
      <c r="B7537" s="6" t="s">
        <v>13545</v>
      </c>
      <c r="C7537" s="8">
        <v>0</v>
      </c>
      <c r="L7537"/>
      <c r="M7537"/>
    </row>
    <row r="7538" spans="2:13" x14ac:dyDescent="0.35">
      <c r="B7538" s="6" t="s">
        <v>16809</v>
      </c>
      <c r="C7538" s="8">
        <v>0</v>
      </c>
      <c r="L7538"/>
      <c r="M7538"/>
    </row>
    <row r="7539" spans="2:13" x14ac:dyDescent="0.35">
      <c r="B7539" s="6" t="s">
        <v>13546</v>
      </c>
      <c r="C7539" s="8">
        <v>0</v>
      </c>
      <c r="L7539"/>
      <c r="M7539"/>
    </row>
    <row r="7540" spans="2:13" x14ac:dyDescent="0.35">
      <c r="B7540" s="6" t="s">
        <v>16811</v>
      </c>
      <c r="C7540" s="8">
        <v>0</v>
      </c>
      <c r="L7540"/>
      <c r="M7540"/>
    </row>
    <row r="7541" spans="2:13" x14ac:dyDescent="0.35">
      <c r="B7541" s="6" t="s">
        <v>13547</v>
      </c>
      <c r="C7541" s="8">
        <v>0</v>
      </c>
      <c r="L7541"/>
      <c r="M7541"/>
    </row>
    <row r="7542" spans="2:13" x14ac:dyDescent="0.35">
      <c r="B7542" s="6" t="s">
        <v>16813</v>
      </c>
      <c r="C7542" s="8">
        <v>0</v>
      </c>
      <c r="L7542"/>
      <c r="M7542"/>
    </row>
    <row r="7543" spans="2:13" x14ac:dyDescent="0.35">
      <c r="B7543" s="6" t="s">
        <v>13548</v>
      </c>
      <c r="C7543" s="8">
        <v>0</v>
      </c>
      <c r="L7543"/>
      <c r="M7543"/>
    </row>
    <row r="7544" spans="2:13" x14ac:dyDescent="0.35">
      <c r="B7544" s="6" t="s">
        <v>16815</v>
      </c>
      <c r="C7544" s="8">
        <v>0</v>
      </c>
      <c r="L7544"/>
      <c r="M7544"/>
    </row>
    <row r="7545" spans="2:13" x14ac:dyDescent="0.35">
      <c r="B7545" s="6" t="s">
        <v>13549</v>
      </c>
      <c r="C7545" s="8">
        <v>0</v>
      </c>
      <c r="L7545"/>
      <c r="M7545"/>
    </row>
    <row r="7546" spans="2:13" x14ac:dyDescent="0.35">
      <c r="B7546" s="6" t="s">
        <v>16817</v>
      </c>
      <c r="C7546" s="8">
        <v>0</v>
      </c>
      <c r="L7546"/>
      <c r="M7546"/>
    </row>
    <row r="7547" spans="2:13" x14ac:dyDescent="0.35">
      <c r="B7547" s="6" t="s">
        <v>13550</v>
      </c>
      <c r="C7547" s="8">
        <v>0</v>
      </c>
      <c r="L7547"/>
      <c r="M7547"/>
    </row>
    <row r="7548" spans="2:13" x14ac:dyDescent="0.35">
      <c r="B7548" s="6" t="s">
        <v>16819</v>
      </c>
      <c r="C7548" s="8">
        <v>0</v>
      </c>
      <c r="L7548"/>
      <c r="M7548"/>
    </row>
    <row r="7549" spans="2:13" x14ac:dyDescent="0.35">
      <c r="B7549" s="6" t="s">
        <v>13551</v>
      </c>
      <c r="C7549" s="8">
        <v>0</v>
      </c>
      <c r="L7549"/>
      <c r="M7549"/>
    </row>
    <row r="7550" spans="2:13" x14ac:dyDescent="0.35">
      <c r="B7550" s="6" t="s">
        <v>16821</v>
      </c>
      <c r="C7550" s="8">
        <v>0</v>
      </c>
      <c r="L7550"/>
      <c r="M7550"/>
    </row>
    <row r="7551" spans="2:13" x14ac:dyDescent="0.35">
      <c r="B7551" s="6" t="s">
        <v>13552</v>
      </c>
      <c r="C7551" s="8">
        <v>0</v>
      </c>
      <c r="L7551"/>
      <c r="M7551"/>
    </row>
    <row r="7552" spans="2:13" x14ac:dyDescent="0.35">
      <c r="B7552" s="6" t="s">
        <v>16823</v>
      </c>
      <c r="C7552" s="8">
        <v>0</v>
      </c>
      <c r="L7552"/>
      <c r="M7552"/>
    </row>
    <row r="7553" spans="2:13" x14ac:dyDescent="0.35">
      <c r="B7553" s="6" t="s">
        <v>13553</v>
      </c>
      <c r="C7553" s="8">
        <v>0</v>
      </c>
      <c r="L7553"/>
      <c r="M7553"/>
    </row>
    <row r="7554" spans="2:13" x14ac:dyDescent="0.35">
      <c r="B7554" s="6" t="s">
        <v>16825</v>
      </c>
      <c r="C7554" s="8">
        <v>0</v>
      </c>
      <c r="L7554"/>
      <c r="M7554"/>
    </row>
    <row r="7555" spans="2:13" x14ac:dyDescent="0.35">
      <c r="B7555" s="6" t="s">
        <v>13554</v>
      </c>
      <c r="C7555" s="8">
        <v>0</v>
      </c>
      <c r="L7555"/>
      <c r="M7555"/>
    </row>
    <row r="7556" spans="2:13" x14ac:dyDescent="0.35">
      <c r="B7556" s="6" t="s">
        <v>16827</v>
      </c>
      <c r="C7556" s="8">
        <v>0</v>
      </c>
      <c r="L7556"/>
      <c r="M7556"/>
    </row>
    <row r="7557" spans="2:13" x14ac:dyDescent="0.35">
      <c r="B7557" s="6" t="s">
        <v>13555</v>
      </c>
      <c r="C7557" s="8">
        <v>0</v>
      </c>
      <c r="L7557"/>
      <c r="M7557"/>
    </row>
    <row r="7558" spans="2:13" x14ac:dyDescent="0.35">
      <c r="B7558" s="6" t="s">
        <v>16829</v>
      </c>
      <c r="C7558" s="8">
        <v>0</v>
      </c>
      <c r="L7558"/>
      <c r="M7558"/>
    </row>
    <row r="7559" spans="2:13" x14ac:dyDescent="0.35">
      <c r="B7559" s="6" t="s">
        <v>13556</v>
      </c>
      <c r="C7559" s="8">
        <v>0</v>
      </c>
      <c r="L7559"/>
      <c r="M7559"/>
    </row>
    <row r="7560" spans="2:13" x14ac:dyDescent="0.35">
      <c r="B7560" s="6" t="s">
        <v>10149</v>
      </c>
      <c r="C7560" s="8">
        <v>0</v>
      </c>
      <c r="L7560"/>
      <c r="M7560"/>
    </row>
    <row r="7561" spans="2:13" x14ac:dyDescent="0.35">
      <c r="B7561" s="6" t="s">
        <v>13557</v>
      </c>
      <c r="C7561" s="8">
        <v>0</v>
      </c>
      <c r="L7561"/>
      <c r="M7561"/>
    </row>
    <row r="7562" spans="2:13" x14ac:dyDescent="0.35">
      <c r="B7562" s="6" t="s">
        <v>16833</v>
      </c>
      <c r="C7562" s="8">
        <v>0</v>
      </c>
      <c r="L7562"/>
      <c r="M7562"/>
    </row>
    <row r="7563" spans="2:13" x14ac:dyDescent="0.35">
      <c r="B7563" s="6" t="s">
        <v>13558</v>
      </c>
      <c r="C7563" s="8">
        <v>0</v>
      </c>
      <c r="L7563"/>
      <c r="M7563"/>
    </row>
    <row r="7564" spans="2:13" x14ac:dyDescent="0.35">
      <c r="B7564" s="6" t="s">
        <v>16835</v>
      </c>
      <c r="C7564" s="8">
        <v>0</v>
      </c>
      <c r="L7564"/>
      <c r="M7564"/>
    </row>
    <row r="7565" spans="2:13" x14ac:dyDescent="0.35">
      <c r="B7565" s="6" t="s">
        <v>13559</v>
      </c>
      <c r="C7565" s="8">
        <v>0</v>
      </c>
      <c r="L7565"/>
      <c r="M7565"/>
    </row>
    <row r="7566" spans="2:13" x14ac:dyDescent="0.35">
      <c r="B7566" s="6" t="s">
        <v>16837</v>
      </c>
      <c r="C7566" s="8">
        <v>0</v>
      </c>
      <c r="L7566"/>
      <c r="M7566"/>
    </row>
    <row r="7567" spans="2:13" x14ac:dyDescent="0.35">
      <c r="B7567" s="6" t="s">
        <v>13560</v>
      </c>
      <c r="C7567" s="8">
        <v>0</v>
      </c>
      <c r="L7567"/>
      <c r="M7567"/>
    </row>
    <row r="7568" spans="2:13" x14ac:dyDescent="0.35">
      <c r="B7568" s="6" t="s">
        <v>16839</v>
      </c>
      <c r="C7568" s="8">
        <v>0</v>
      </c>
      <c r="L7568"/>
      <c r="M7568"/>
    </row>
    <row r="7569" spans="2:13" x14ac:dyDescent="0.35">
      <c r="B7569" s="6" t="s">
        <v>13561</v>
      </c>
      <c r="C7569" s="8">
        <v>0</v>
      </c>
      <c r="L7569"/>
      <c r="M7569"/>
    </row>
    <row r="7570" spans="2:13" x14ac:dyDescent="0.35">
      <c r="B7570" s="6" t="s">
        <v>16841</v>
      </c>
      <c r="C7570" s="8">
        <v>0</v>
      </c>
      <c r="L7570"/>
      <c r="M7570"/>
    </row>
    <row r="7571" spans="2:13" x14ac:dyDescent="0.35">
      <c r="B7571" s="6" t="s">
        <v>13562</v>
      </c>
      <c r="C7571" s="8">
        <v>0</v>
      </c>
      <c r="L7571"/>
      <c r="M7571"/>
    </row>
    <row r="7572" spans="2:13" x14ac:dyDescent="0.35">
      <c r="B7572" s="6" t="s">
        <v>16843</v>
      </c>
      <c r="C7572" s="8">
        <v>0</v>
      </c>
      <c r="L7572"/>
      <c r="M7572"/>
    </row>
    <row r="7573" spans="2:13" x14ac:dyDescent="0.35">
      <c r="B7573" s="6" t="s">
        <v>13563</v>
      </c>
      <c r="C7573" s="8">
        <v>0</v>
      </c>
      <c r="L7573"/>
      <c r="M7573"/>
    </row>
    <row r="7574" spans="2:13" x14ac:dyDescent="0.35">
      <c r="B7574" s="6" t="s">
        <v>16845</v>
      </c>
      <c r="C7574" s="8">
        <v>0</v>
      </c>
      <c r="L7574"/>
      <c r="M7574"/>
    </row>
    <row r="7575" spans="2:13" x14ac:dyDescent="0.35">
      <c r="B7575" s="6" t="s">
        <v>13564</v>
      </c>
      <c r="C7575" s="8">
        <v>0</v>
      </c>
      <c r="L7575"/>
      <c r="M7575"/>
    </row>
    <row r="7576" spans="2:13" x14ac:dyDescent="0.35">
      <c r="B7576" s="6" t="s">
        <v>16847</v>
      </c>
      <c r="C7576" s="8">
        <v>0</v>
      </c>
      <c r="L7576"/>
      <c r="M7576"/>
    </row>
    <row r="7577" spans="2:13" x14ac:dyDescent="0.35">
      <c r="B7577" s="6" t="s">
        <v>13565</v>
      </c>
      <c r="C7577" s="8">
        <v>0</v>
      </c>
      <c r="L7577"/>
      <c r="M7577"/>
    </row>
    <row r="7578" spans="2:13" x14ac:dyDescent="0.35">
      <c r="B7578" s="6" t="s">
        <v>16849</v>
      </c>
      <c r="C7578" s="8">
        <v>0</v>
      </c>
      <c r="L7578"/>
      <c r="M7578"/>
    </row>
    <row r="7579" spans="2:13" x14ac:dyDescent="0.35">
      <c r="B7579" s="6" t="s">
        <v>13566</v>
      </c>
      <c r="C7579" s="8">
        <v>0</v>
      </c>
      <c r="L7579"/>
      <c r="M7579"/>
    </row>
    <row r="7580" spans="2:13" x14ac:dyDescent="0.35">
      <c r="B7580" s="6" t="s">
        <v>16851</v>
      </c>
      <c r="C7580" s="8">
        <v>0</v>
      </c>
      <c r="L7580"/>
      <c r="M7580"/>
    </row>
    <row r="7581" spans="2:13" x14ac:dyDescent="0.35">
      <c r="B7581" s="6" t="s">
        <v>13567</v>
      </c>
      <c r="C7581" s="8">
        <v>0</v>
      </c>
      <c r="L7581"/>
      <c r="M7581"/>
    </row>
    <row r="7582" spans="2:13" x14ac:dyDescent="0.35">
      <c r="B7582" s="6" t="s">
        <v>16853</v>
      </c>
      <c r="C7582" s="8">
        <v>0</v>
      </c>
      <c r="L7582"/>
      <c r="M7582"/>
    </row>
    <row r="7583" spans="2:13" x14ac:dyDescent="0.35">
      <c r="B7583" s="6" t="s">
        <v>13568</v>
      </c>
      <c r="C7583" s="8">
        <v>0</v>
      </c>
      <c r="L7583"/>
      <c r="M7583"/>
    </row>
    <row r="7584" spans="2:13" x14ac:dyDescent="0.35">
      <c r="B7584" s="6" t="s">
        <v>16855</v>
      </c>
      <c r="C7584" s="8">
        <v>0</v>
      </c>
      <c r="L7584"/>
      <c r="M7584"/>
    </row>
    <row r="7585" spans="2:13" x14ac:dyDescent="0.35">
      <c r="B7585" s="6" t="s">
        <v>13569</v>
      </c>
      <c r="C7585" s="8">
        <v>0</v>
      </c>
      <c r="L7585"/>
      <c r="M7585"/>
    </row>
    <row r="7586" spans="2:13" x14ac:dyDescent="0.35">
      <c r="B7586" s="6" t="s">
        <v>16857</v>
      </c>
      <c r="C7586" s="8">
        <v>0</v>
      </c>
      <c r="L7586"/>
      <c r="M7586"/>
    </row>
    <row r="7587" spans="2:13" x14ac:dyDescent="0.35">
      <c r="B7587" s="6" t="s">
        <v>13570</v>
      </c>
      <c r="C7587" s="8">
        <v>0</v>
      </c>
      <c r="L7587"/>
      <c r="M7587"/>
    </row>
    <row r="7588" spans="2:13" x14ac:dyDescent="0.35">
      <c r="B7588" s="6" t="s">
        <v>16859</v>
      </c>
      <c r="C7588" s="8">
        <v>0</v>
      </c>
      <c r="L7588"/>
      <c r="M7588"/>
    </row>
    <row r="7589" spans="2:13" x14ac:dyDescent="0.35">
      <c r="B7589" s="6" t="s">
        <v>13571</v>
      </c>
      <c r="C7589" s="8">
        <v>0</v>
      </c>
      <c r="L7589"/>
      <c r="M7589"/>
    </row>
    <row r="7590" spans="2:13" x14ac:dyDescent="0.35">
      <c r="B7590" s="6" t="s">
        <v>16861</v>
      </c>
      <c r="C7590" s="8">
        <v>0</v>
      </c>
      <c r="L7590"/>
      <c r="M7590"/>
    </row>
    <row r="7591" spans="2:13" x14ac:dyDescent="0.35">
      <c r="B7591" s="6" t="s">
        <v>13572</v>
      </c>
      <c r="C7591" s="8">
        <v>0</v>
      </c>
      <c r="L7591"/>
      <c r="M7591"/>
    </row>
    <row r="7592" spans="2:13" x14ac:dyDescent="0.35">
      <c r="B7592" s="6" t="s">
        <v>16863</v>
      </c>
      <c r="C7592" s="8">
        <v>0</v>
      </c>
      <c r="L7592"/>
      <c r="M7592"/>
    </row>
    <row r="7593" spans="2:13" x14ac:dyDescent="0.35">
      <c r="B7593" s="6" t="s">
        <v>13573</v>
      </c>
      <c r="C7593" s="8">
        <v>0</v>
      </c>
      <c r="L7593"/>
      <c r="M7593"/>
    </row>
    <row r="7594" spans="2:13" x14ac:dyDescent="0.35">
      <c r="B7594" s="6" t="s">
        <v>16865</v>
      </c>
      <c r="C7594" s="8">
        <v>0</v>
      </c>
      <c r="L7594"/>
      <c r="M7594"/>
    </row>
    <row r="7595" spans="2:13" x14ac:dyDescent="0.35">
      <c r="B7595" s="6" t="s">
        <v>13574</v>
      </c>
      <c r="C7595" s="8">
        <v>0</v>
      </c>
      <c r="L7595"/>
      <c r="M7595"/>
    </row>
    <row r="7596" spans="2:13" x14ac:dyDescent="0.35">
      <c r="B7596" s="6" t="s">
        <v>9921</v>
      </c>
      <c r="C7596" s="8">
        <v>0</v>
      </c>
      <c r="L7596"/>
      <c r="M7596"/>
    </row>
    <row r="7597" spans="2:13" x14ac:dyDescent="0.35">
      <c r="B7597" s="6" t="s">
        <v>13575</v>
      </c>
      <c r="C7597" s="8">
        <v>0</v>
      </c>
      <c r="L7597"/>
      <c r="M7597"/>
    </row>
    <row r="7598" spans="2:13" x14ac:dyDescent="0.35">
      <c r="B7598" s="6" t="s">
        <v>16869</v>
      </c>
      <c r="C7598" s="8">
        <v>0</v>
      </c>
      <c r="L7598"/>
      <c r="M7598"/>
    </row>
    <row r="7599" spans="2:13" x14ac:dyDescent="0.35">
      <c r="B7599" s="6" t="s">
        <v>13576</v>
      </c>
      <c r="C7599" s="8">
        <v>0</v>
      </c>
      <c r="L7599"/>
      <c r="M7599"/>
    </row>
    <row r="7600" spans="2:13" x14ac:dyDescent="0.35">
      <c r="B7600" s="6" t="s">
        <v>16871</v>
      </c>
      <c r="C7600" s="8">
        <v>0</v>
      </c>
      <c r="L7600"/>
      <c r="M7600"/>
    </row>
    <row r="7601" spans="2:13" x14ac:dyDescent="0.35">
      <c r="B7601" s="6" t="s">
        <v>13577</v>
      </c>
      <c r="C7601" s="8">
        <v>0</v>
      </c>
      <c r="L7601"/>
      <c r="M7601"/>
    </row>
    <row r="7602" spans="2:13" x14ac:dyDescent="0.35">
      <c r="B7602" s="6" t="s">
        <v>16873</v>
      </c>
      <c r="C7602" s="8">
        <v>0</v>
      </c>
      <c r="L7602"/>
      <c r="M7602"/>
    </row>
    <row r="7603" spans="2:13" x14ac:dyDescent="0.35">
      <c r="B7603" s="6" t="s">
        <v>13578</v>
      </c>
      <c r="C7603" s="8">
        <v>0</v>
      </c>
      <c r="L7603"/>
      <c r="M7603"/>
    </row>
    <row r="7604" spans="2:13" x14ac:dyDescent="0.35">
      <c r="B7604" s="6" t="s">
        <v>16875</v>
      </c>
      <c r="C7604" s="8">
        <v>0</v>
      </c>
      <c r="L7604"/>
      <c r="M7604"/>
    </row>
    <row r="7605" spans="2:13" x14ac:dyDescent="0.35">
      <c r="B7605" s="6" t="s">
        <v>13579</v>
      </c>
      <c r="C7605" s="8">
        <v>0</v>
      </c>
      <c r="L7605"/>
      <c r="M7605"/>
    </row>
    <row r="7606" spans="2:13" x14ac:dyDescent="0.35">
      <c r="B7606" s="6" t="s">
        <v>16877</v>
      </c>
      <c r="C7606" s="8">
        <v>0</v>
      </c>
      <c r="L7606"/>
      <c r="M7606"/>
    </row>
    <row r="7607" spans="2:13" x14ac:dyDescent="0.35">
      <c r="B7607" s="6" t="s">
        <v>13580</v>
      </c>
      <c r="C7607" s="8">
        <v>0</v>
      </c>
      <c r="L7607"/>
      <c r="M7607"/>
    </row>
    <row r="7608" spans="2:13" x14ac:dyDescent="0.35">
      <c r="B7608" s="6" t="s">
        <v>16879</v>
      </c>
      <c r="C7608" s="8">
        <v>0</v>
      </c>
      <c r="L7608"/>
      <c r="M7608"/>
    </row>
    <row r="7609" spans="2:13" x14ac:dyDescent="0.35">
      <c r="B7609" s="6" t="s">
        <v>13581</v>
      </c>
      <c r="C7609" s="8">
        <v>0</v>
      </c>
      <c r="L7609"/>
      <c r="M7609"/>
    </row>
    <row r="7610" spans="2:13" x14ac:dyDescent="0.35">
      <c r="B7610" s="6" t="s">
        <v>16881</v>
      </c>
      <c r="C7610" s="8">
        <v>0</v>
      </c>
      <c r="L7610"/>
      <c r="M7610"/>
    </row>
    <row r="7611" spans="2:13" x14ac:dyDescent="0.35">
      <c r="B7611" s="6" t="s">
        <v>13582</v>
      </c>
      <c r="C7611" s="8">
        <v>0</v>
      </c>
      <c r="L7611"/>
      <c r="M7611"/>
    </row>
    <row r="7612" spans="2:13" x14ac:dyDescent="0.35">
      <c r="B7612" s="6" t="s">
        <v>16883</v>
      </c>
      <c r="C7612" s="8">
        <v>0</v>
      </c>
      <c r="L7612"/>
      <c r="M7612"/>
    </row>
    <row r="7613" spans="2:13" x14ac:dyDescent="0.35">
      <c r="B7613" s="6" t="s">
        <v>13583</v>
      </c>
      <c r="C7613" s="8">
        <v>0</v>
      </c>
      <c r="L7613"/>
      <c r="M7613"/>
    </row>
    <row r="7614" spans="2:13" x14ac:dyDescent="0.35">
      <c r="B7614" s="6" t="s">
        <v>10151</v>
      </c>
      <c r="C7614" s="8">
        <v>0</v>
      </c>
      <c r="L7614"/>
      <c r="M7614"/>
    </row>
    <row r="7615" spans="2:13" x14ac:dyDescent="0.35">
      <c r="B7615" s="6" t="s">
        <v>13584</v>
      </c>
      <c r="C7615" s="8">
        <v>0</v>
      </c>
      <c r="L7615"/>
      <c r="M7615"/>
    </row>
    <row r="7616" spans="2:13" x14ac:dyDescent="0.35">
      <c r="B7616" s="6" t="s">
        <v>16887</v>
      </c>
      <c r="C7616" s="8">
        <v>0</v>
      </c>
      <c r="L7616"/>
      <c r="M7616"/>
    </row>
    <row r="7617" spans="2:13" x14ac:dyDescent="0.35">
      <c r="B7617" s="6" t="s">
        <v>13585</v>
      </c>
      <c r="C7617" s="8">
        <v>0</v>
      </c>
      <c r="L7617"/>
      <c r="M7617"/>
    </row>
    <row r="7618" spans="2:13" x14ac:dyDescent="0.35">
      <c r="B7618" s="6" t="s">
        <v>16889</v>
      </c>
      <c r="C7618" s="8">
        <v>0</v>
      </c>
      <c r="L7618"/>
      <c r="M7618"/>
    </row>
    <row r="7619" spans="2:13" x14ac:dyDescent="0.35">
      <c r="B7619" s="6" t="s">
        <v>13586</v>
      </c>
      <c r="C7619" s="8">
        <v>0</v>
      </c>
      <c r="L7619"/>
      <c r="M7619"/>
    </row>
    <row r="7620" spans="2:13" x14ac:dyDescent="0.35">
      <c r="B7620" s="6" t="s">
        <v>16891</v>
      </c>
      <c r="C7620" s="8">
        <v>0</v>
      </c>
      <c r="L7620"/>
      <c r="M7620"/>
    </row>
    <row r="7621" spans="2:13" x14ac:dyDescent="0.35">
      <c r="B7621" s="6" t="s">
        <v>13587</v>
      </c>
      <c r="C7621" s="8">
        <v>0</v>
      </c>
      <c r="L7621"/>
      <c r="M7621"/>
    </row>
    <row r="7622" spans="2:13" x14ac:dyDescent="0.35">
      <c r="B7622" s="6" t="s">
        <v>16893</v>
      </c>
      <c r="C7622" s="8">
        <v>0</v>
      </c>
      <c r="L7622"/>
      <c r="M7622"/>
    </row>
    <row r="7623" spans="2:13" x14ac:dyDescent="0.35">
      <c r="B7623" s="6" t="s">
        <v>13588</v>
      </c>
      <c r="C7623" s="8">
        <v>0</v>
      </c>
      <c r="L7623"/>
      <c r="M7623"/>
    </row>
    <row r="7624" spans="2:13" x14ac:dyDescent="0.35">
      <c r="B7624" s="6" t="s">
        <v>16895</v>
      </c>
      <c r="C7624" s="8">
        <v>0</v>
      </c>
      <c r="L7624"/>
      <c r="M7624"/>
    </row>
    <row r="7625" spans="2:13" x14ac:dyDescent="0.35">
      <c r="B7625" s="6" t="s">
        <v>13589</v>
      </c>
      <c r="C7625" s="8">
        <v>0</v>
      </c>
      <c r="L7625"/>
      <c r="M7625"/>
    </row>
    <row r="7626" spans="2:13" x14ac:dyDescent="0.35">
      <c r="B7626" s="6" t="s">
        <v>16897</v>
      </c>
      <c r="C7626" s="8">
        <v>0</v>
      </c>
      <c r="L7626"/>
      <c r="M7626"/>
    </row>
    <row r="7627" spans="2:13" x14ac:dyDescent="0.35">
      <c r="B7627" s="6" t="s">
        <v>13590</v>
      </c>
      <c r="C7627" s="8">
        <v>0</v>
      </c>
      <c r="L7627"/>
      <c r="M7627"/>
    </row>
    <row r="7628" spans="2:13" x14ac:dyDescent="0.35">
      <c r="B7628" s="6" t="s">
        <v>16899</v>
      </c>
      <c r="C7628" s="8">
        <v>0</v>
      </c>
      <c r="L7628"/>
      <c r="M7628"/>
    </row>
    <row r="7629" spans="2:13" x14ac:dyDescent="0.35">
      <c r="B7629" s="6" t="s">
        <v>13591</v>
      </c>
      <c r="C7629" s="8">
        <v>0</v>
      </c>
      <c r="L7629"/>
      <c r="M7629"/>
    </row>
    <row r="7630" spans="2:13" x14ac:dyDescent="0.35">
      <c r="B7630" s="6" t="s">
        <v>16901</v>
      </c>
      <c r="C7630" s="8">
        <v>0</v>
      </c>
      <c r="L7630"/>
      <c r="M7630"/>
    </row>
    <row r="7631" spans="2:13" x14ac:dyDescent="0.35">
      <c r="B7631" s="6" t="s">
        <v>13592</v>
      </c>
      <c r="C7631" s="8">
        <v>0</v>
      </c>
      <c r="L7631"/>
      <c r="M7631"/>
    </row>
    <row r="7632" spans="2:13" x14ac:dyDescent="0.35">
      <c r="B7632" s="6" t="s">
        <v>16903</v>
      </c>
      <c r="C7632" s="8">
        <v>0</v>
      </c>
      <c r="L7632"/>
      <c r="M7632"/>
    </row>
    <row r="7633" spans="2:13" x14ac:dyDescent="0.35">
      <c r="B7633" s="6" t="s">
        <v>13593</v>
      </c>
      <c r="C7633" s="8">
        <v>0</v>
      </c>
      <c r="L7633"/>
      <c r="M7633"/>
    </row>
    <row r="7634" spans="2:13" x14ac:dyDescent="0.35">
      <c r="B7634" s="6" t="s">
        <v>16905</v>
      </c>
      <c r="C7634" s="8">
        <v>0</v>
      </c>
      <c r="L7634"/>
      <c r="M7634"/>
    </row>
    <row r="7635" spans="2:13" x14ac:dyDescent="0.35">
      <c r="B7635" s="6" t="s">
        <v>13594</v>
      </c>
      <c r="C7635" s="8">
        <v>0</v>
      </c>
      <c r="L7635"/>
      <c r="M7635"/>
    </row>
    <row r="7636" spans="2:13" x14ac:dyDescent="0.35">
      <c r="B7636" s="6" t="s">
        <v>16907</v>
      </c>
      <c r="C7636" s="8">
        <v>0</v>
      </c>
      <c r="L7636"/>
      <c r="M7636"/>
    </row>
    <row r="7637" spans="2:13" x14ac:dyDescent="0.35">
      <c r="B7637" s="6" t="s">
        <v>13595</v>
      </c>
      <c r="C7637" s="8">
        <v>0</v>
      </c>
      <c r="L7637"/>
      <c r="M7637"/>
    </row>
    <row r="7638" spans="2:13" x14ac:dyDescent="0.35">
      <c r="B7638" s="6" t="s">
        <v>16909</v>
      </c>
      <c r="C7638" s="8">
        <v>0</v>
      </c>
      <c r="L7638"/>
      <c r="M7638"/>
    </row>
    <row r="7639" spans="2:13" x14ac:dyDescent="0.35">
      <c r="B7639" s="6" t="s">
        <v>13596</v>
      </c>
      <c r="C7639" s="8">
        <v>0</v>
      </c>
      <c r="L7639"/>
      <c r="M7639"/>
    </row>
    <row r="7640" spans="2:13" x14ac:dyDescent="0.35">
      <c r="B7640" s="6" t="s">
        <v>16911</v>
      </c>
      <c r="C7640" s="8">
        <v>0</v>
      </c>
      <c r="L7640"/>
      <c r="M7640"/>
    </row>
    <row r="7641" spans="2:13" x14ac:dyDescent="0.35">
      <c r="B7641" s="6" t="s">
        <v>13597</v>
      </c>
      <c r="C7641" s="8">
        <v>0</v>
      </c>
      <c r="L7641"/>
      <c r="M7641"/>
    </row>
    <row r="7642" spans="2:13" x14ac:dyDescent="0.35">
      <c r="B7642" s="6" t="s">
        <v>16913</v>
      </c>
      <c r="C7642" s="8">
        <v>0</v>
      </c>
      <c r="L7642"/>
      <c r="M7642"/>
    </row>
    <row r="7643" spans="2:13" x14ac:dyDescent="0.35">
      <c r="B7643" s="6" t="s">
        <v>13598</v>
      </c>
      <c r="C7643" s="8">
        <v>0</v>
      </c>
      <c r="L7643"/>
      <c r="M7643"/>
    </row>
    <row r="7644" spans="2:13" x14ac:dyDescent="0.35">
      <c r="B7644" s="6" t="s">
        <v>16915</v>
      </c>
      <c r="C7644" s="8">
        <v>0</v>
      </c>
      <c r="L7644"/>
      <c r="M7644"/>
    </row>
    <row r="7645" spans="2:13" x14ac:dyDescent="0.35">
      <c r="B7645" s="6" t="s">
        <v>13599</v>
      </c>
      <c r="C7645" s="8">
        <v>0</v>
      </c>
      <c r="L7645"/>
      <c r="M7645"/>
    </row>
    <row r="7646" spans="2:13" x14ac:dyDescent="0.35">
      <c r="B7646" s="6" t="s">
        <v>16917</v>
      </c>
      <c r="C7646" s="8">
        <v>0</v>
      </c>
      <c r="L7646"/>
      <c r="M7646"/>
    </row>
    <row r="7647" spans="2:13" x14ac:dyDescent="0.35">
      <c r="B7647" s="6" t="s">
        <v>13600</v>
      </c>
      <c r="C7647" s="8">
        <v>0</v>
      </c>
      <c r="L7647"/>
      <c r="M7647"/>
    </row>
    <row r="7648" spans="2:13" x14ac:dyDescent="0.35">
      <c r="B7648" s="6" t="s">
        <v>16919</v>
      </c>
      <c r="C7648" s="8">
        <v>0</v>
      </c>
      <c r="L7648"/>
      <c r="M7648"/>
    </row>
    <row r="7649" spans="2:13" x14ac:dyDescent="0.35">
      <c r="B7649" s="6" t="s">
        <v>13601</v>
      </c>
      <c r="C7649" s="8">
        <v>0</v>
      </c>
      <c r="L7649"/>
      <c r="M7649"/>
    </row>
    <row r="7650" spans="2:13" x14ac:dyDescent="0.35">
      <c r="B7650" s="6" t="s">
        <v>16921</v>
      </c>
      <c r="C7650" s="8">
        <v>0</v>
      </c>
      <c r="L7650"/>
      <c r="M7650"/>
    </row>
    <row r="7651" spans="2:13" x14ac:dyDescent="0.35">
      <c r="B7651" s="6" t="s">
        <v>13602</v>
      </c>
      <c r="C7651" s="8">
        <v>0</v>
      </c>
      <c r="L7651"/>
      <c r="M7651"/>
    </row>
    <row r="7652" spans="2:13" x14ac:dyDescent="0.35">
      <c r="B7652" s="6" t="s">
        <v>16923</v>
      </c>
      <c r="C7652" s="8">
        <v>0</v>
      </c>
      <c r="L7652"/>
      <c r="M7652"/>
    </row>
    <row r="7653" spans="2:13" x14ac:dyDescent="0.35">
      <c r="B7653" s="6" t="s">
        <v>13603</v>
      </c>
      <c r="C7653" s="8">
        <v>0</v>
      </c>
      <c r="L7653"/>
      <c r="M7653"/>
    </row>
    <row r="7654" spans="2:13" x14ac:dyDescent="0.35">
      <c r="B7654" s="6" t="s">
        <v>16925</v>
      </c>
      <c r="C7654" s="8">
        <v>0</v>
      </c>
      <c r="L7654"/>
      <c r="M7654"/>
    </row>
    <row r="7655" spans="2:13" x14ac:dyDescent="0.35">
      <c r="B7655" s="6" t="s">
        <v>13604</v>
      </c>
      <c r="C7655" s="8">
        <v>0</v>
      </c>
      <c r="L7655"/>
      <c r="M7655"/>
    </row>
    <row r="7656" spans="2:13" x14ac:dyDescent="0.35">
      <c r="B7656" s="6" t="s">
        <v>16927</v>
      </c>
      <c r="C7656" s="8">
        <v>0</v>
      </c>
      <c r="L7656"/>
      <c r="M7656"/>
    </row>
    <row r="7657" spans="2:13" x14ac:dyDescent="0.35">
      <c r="B7657" s="6" t="s">
        <v>13605</v>
      </c>
      <c r="C7657" s="8">
        <v>0</v>
      </c>
      <c r="L7657"/>
      <c r="M7657"/>
    </row>
    <row r="7658" spans="2:13" x14ac:dyDescent="0.35">
      <c r="B7658" s="6" t="s">
        <v>10233</v>
      </c>
      <c r="C7658" s="8">
        <v>0</v>
      </c>
      <c r="L7658"/>
      <c r="M7658"/>
    </row>
    <row r="7659" spans="2:13" x14ac:dyDescent="0.35">
      <c r="B7659" s="6" t="s">
        <v>13606</v>
      </c>
      <c r="C7659" s="8">
        <v>0</v>
      </c>
      <c r="L7659"/>
      <c r="M7659"/>
    </row>
    <row r="7660" spans="2:13" x14ac:dyDescent="0.35">
      <c r="B7660" s="6" t="s">
        <v>16931</v>
      </c>
      <c r="C7660" s="8">
        <v>0</v>
      </c>
      <c r="L7660"/>
      <c r="M7660"/>
    </row>
    <row r="7661" spans="2:13" x14ac:dyDescent="0.35">
      <c r="B7661" s="6" t="s">
        <v>13607</v>
      </c>
      <c r="C7661" s="8">
        <v>0</v>
      </c>
      <c r="L7661"/>
      <c r="M7661"/>
    </row>
    <row r="7662" spans="2:13" x14ac:dyDescent="0.35">
      <c r="B7662" s="6" t="s">
        <v>16933</v>
      </c>
      <c r="C7662" s="8">
        <v>0</v>
      </c>
      <c r="L7662"/>
      <c r="M7662"/>
    </row>
    <row r="7663" spans="2:13" x14ac:dyDescent="0.35">
      <c r="B7663" s="6" t="s">
        <v>13608</v>
      </c>
      <c r="C7663" s="8">
        <v>0</v>
      </c>
      <c r="L7663"/>
      <c r="M7663"/>
    </row>
    <row r="7664" spans="2:13" x14ac:dyDescent="0.35">
      <c r="B7664" s="6" t="s">
        <v>16935</v>
      </c>
      <c r="C7664" s="8">
        <v>0</v>
      </c>
      <c r="L7664"/>
      <c r="M7664"/>
    </row>
    <row r="7665" spans="2:13" x14ac:dyDescent="0.35">
      <c r="B7665" s="6" t="s">
        <v>13609</v>
      </c>
      <c r="C7665" s="8">
        <v>0</v>
      </c>
      <c r="L7665"/>
      <c r="M7665"/>
    </row>
    <row r="7666" spans="2:13" x14ac:dyDescent="0.35">
      <c r="B7666" s="6" t="s">
        <v>16937</v>
      </c>
      <c r="C7666" s="8">
        <v>0</v>
      </c>
      <c r="L7666"/>
      <c r="M7666"/>
    </row>
    <row r="7667" spans="2:13" x14ac:dyDescent="0.35">
      <c r="B7667" s="6" t="s">
        <v>13610</v>
      </c>
      <c r="C7667" s="8">
        <v>0</v>
      </c>
      <c r="L7667"/>
      <c r="M7667"/>
    </row>
    <row r="7668" spans="2:13" x14ac:dyDescent="0.35">
      <c r="B7668" s="6" t="s">
        <v>16939</v>
      </c>
      <c r="C7668" s="8">
        <v>0</v>
      </c>
      <c r="L7668"/>
      <c r="M7668"/>
    </row>
    <row r="7669" spans="2:13" x14ac:dyDescent="0.35">
      <c r="B7669" s="6" t="s">
        <v>13611</v>
      </c>
      <c r="C7669" s="8">
        <v>0</v>
      </c>
      <c r="L7669"/>
      <c r="M7669"/>
    </row>
    <row r="7670" spans="2:13" x14ac:dyDescent="0.35">
      <c r="B7670" s="6" t="s">
        <v>16941</v>
      </c>
      <c r="C7670" s="8">
        <v>0</v>
      </c>
      <c r="L7670"/>
      <c r="M7670"/>
    </row>
    <row r="7671" spans="2:13" x14ac:dyDescent="0.35">
      <c r="B7671" s="6" t="s">
        <v>13612</v>
      </c>
      <c r="C7671" s="8">
        <v>0</v>
      </c>
      <c r="L7671"/>
      <c r="M7671"/>
    </row>
    <row r="7672" spans="2:13" x14ac:dyDescent="0.35">
      <c r="B7672" s="6" t="s">
        <v>16943</v>
      </c>
      <c r="C7672" s="8">
        <v>0</v>
      </c>
      <c r="L7672"/>
      <c r="M7672"/>
    </row>
    <row r="7673" spans="2:13" x14ac:dyDescent="0.35">
      <c r="B7673" s="6" t="s">
        <v>13613</v>
      </c>
      <c r="C7673" s="8">
        <v>0</v>
      </c>
      <c r="L7673"/>
      <c r="M7673"/>
    </row>
    <row r="7674" spans="2:13" x14ac:dyDescent="0.35">
      <c r="B7674" s="6" t="s">
        <v>16945</v>
      </c>
      <c r="C7674" s="8">
        <v>0</v>
      </c>
      <c r="L7674"/>
      <c r="M7674"/>
    </row>
    <row r="7675" spans="2:13" x14ac:dyDescent="0.35">
      <c r="B7675" s="6" t="s">
        <v>13614</v>
      </c>
      <c r="C7675" s="8">
        <v>0</v>
      </c>
      <c r="L7675"/>
      <c r="M7675"/>
    </row>
    <row r="7676" spans="2:13" x14ac:dyDescent="0.35">
      <c r="B7676" s="6" t="s">
        <v>16947</v>
      </c>
      <c r="C7676" s="8">
        <v>0</v>
      </c>
      <c r="L7676"/>
      <c r="M7676"/>
    </row>
    <row r="7677" spans="2:13" x14ac:dyDescent="0.35">
      <c r="B7677" s="6" t="s">
        <v>13615</v>
      </c>
      <c r="C7677" s="8">
        <v>0</v>
      </c>
      <c r="L7677"/>
      <c r="M7677"/>
    </row>
    <row r="7678" spans="2:13" x14ac:dyDescent="0.35">
      <c r="B7678" s="6" t="s">
        <v>16949</v>
      </c>
      <c r="C7678" s="8">
        <v>0</v>
      </c>
      <c r="L7678"/>
      <c r="M7678"/>
    </row>
    <row r="7679" spans="2:13" x14ac:dyDescent="0.35">
      <c r="B7679" s="6" t="s">
        <v>13616</v>
      </c>
      <c r="C7679" s="8">
        <v>0</v>
      </c>
      <c r="L7679"/>
      <c r="M7679"/>
    </row>
    <row r="7680" spans="2:13" x14ac:dyDescent="0.35">
      <c r="B7680" s="6" t="s">
        <v>10153</v>
      </c>
      <c r="C7680" s="8">
        <v>0</v>
      </c>
      <c r="L7680"/>
      <c r="M7680"/>
    </row>
    <row r="7681" spans="2:13" x14ac:dyDescent="0.35">
      <c r="B7681" s="6" t="s">
        <v>13617</v>
      </c>
      <c r="C7681" s="8">
        <v>0</v>
      </c>
      <c r="L7681"/>
      <c r="M7681"/>
    </row>
    <row r="7682" spans="2:13" x14ac:dyDescent="0.35">
      <c r="B7682" s="6" t="s">
        <v>16953</v>
      </c>
      <c r="C7682" s="8">
        <v>0</v>
      </c>
      <c r="L7682"/>
      <c r="M7682"/>
    </row>
    <row r="7683" spans="2:13" x14ac:dyDescent="0.35">
      <c r="B7683" s="6" t="s">
        <v>13618</v>
      </c>
      <c r="C7683" s="8">
        <v>0</v>
      </c>
      <c r="L7683"/>
      <c r="M7683"/>
    </row>
    <row r="7684" spans="2:13" x14ac:dyDescent="0.35">
      <c r="B7684" s="6" t="s">
        <v>16955</v>
      </c>
      <c r="C7684" s="8">
        <v>0</v>
      </c>
      <c r="L7684"/>
      <c r="M7684"/>
    </row>
    <row r="7685" spans="2:13" x14ac:dyDescent="0.35">
      <c r="B7685" s="6" t="s">
        <v>13619</v>
      </c>
      <c r="C7685" s="8">
        <v>0</v>
      </c>
      <c r="L7685"/>
      <c r="M7685"/>
    </row>
    <row r="7686" spans="2:13" x14ac:dyDescent="0.35">
      <c r="B7686" s="6" t="s">
        <v>16957</v>
      </c>
      <c r="C7686" s="8">
        <v>0</v>
      </c>
      <c r="L7686"/>
      <c r="M7686"/>
    </row>
    <row r="7687" spans="2:13" x14ac:dyDescent="0.35">
      <c r="B7687" s="6" t="s">
        <v>13620</v>
      </c>
      <c r="C7687" s="8">
        <v>0</v>
      </c>
      <c r="L7687"/>
      <c r="M7687"/>
    </row>
    <row r="7688" spans="2:13" x14ac:dyDescent="0.35">
      <c r="B7688" s="6" t="s">
        <v>16959</v>
      </c>
      <c r="C7688" s="8">
        <v>0</v>
      </c>
      <c r="L7688"/>
      <c r="M7688"/>
    </row>
    <row r="7689" spans="2:13" x14ac:dyDescent="0.35">
      <c r="B7689" s="6" t="s">
        <v>13621</v>
      </c>
      <c r="C7689" s="8">
        <v>0</v>
      </c>
      <c r="L7689"/>
      <c r="M7689"/>
    </row>
    <row r="7690" spans="2:13" x14ac:dyDescent="0.35">
      <c r="B7690" s="6" t="s">
        <v>16961</v>
      </c>
      <c r="C7690" s="8">
        <v>0</v>
      </c>
      <c r="L7690"/>
      <c r="M7690"/>
    </row>
    <row r="7691" spans="2:13" x14ac:dyDescent="0.35">
      <c r="B7691" s="6" t="s">
        <v>13622</v>
      </c>
      <c r="C7691" s="8">
        <v>0</v>
      </c>
      <c r="L7691"/>
      <c r="M7691"/>
    </row>
    <row r="7692" spans="2:13" x14ac:dyDescent="0.35">
      <c r="B7692" s="6" t="s">
        <v>16963</v>
      </c>
      <c r="C7692" s="8">
        <v>0</v>
      </c>
      <c r="L7692"/>
      <c r="M7692"/>
    </row>
    <row r="7693" spans="2:13" x14ac:dyDescent="0.35">
      <c r="B7693" s="6" t="s">
        <v>13623</v>
      </c>
      <c r="C7693" s="8">
        <v>0</v>
      </c>
      <c r="L7693"/>
      <c r="M7693"/>
    </row>
    <row r="7694" spans="2:13" x14ac:dyDescent="0.35">
      <c r="B7694" s="6" t="s">
        <v>16965</v>
      </c>
      <c r="C7694" s="8">
        <v>0</v>
      </c>
      <c r="L7694"/>
      <c r="M7694"/>
    </row>
    <row r="7695" spans="2:13" x14ac:dyDescent="0.35">
      <c r="B7695" s="6" t="s">
        <v>13624</v>
      </c>
      <c r="C7695" s="8">
        <v>0</v>
      </c>
      <c r="L7695"/>
      <c r="M7695"/>
    </row>
    <row r="7696" spans="2:13" x14ac:dyDescent="0.35">
      <c r="B7696" s="6" t="s">
        <v>16967</v>
      </c>
      <c r="C7696" s="8">
        <v>0</v>
      </c>
      <c r="L7696"/>
      <c r="M7696"/>
    </row>
    <row r="7697" spans="2:13" x14ac:dyDescent="0.35">
      <c r="B7697" s="6" t="s">
        <v>10283</v>
      </c>
      <c r="C7697" s="8">
        <v>0</v>
      </c>
      <c r="L7697"/>
      <c r="M7697"/>
    </row>
    <row r="7698" spans="2:13" x14ac:dyDescent="0.35">
      <c r="B7698" s="6" t="s">
        <v>16969</v>
      </c>
      <c r="C7698" s="8">
        <v>0</v>
      </c>
      <c r="L7698"/>
      <c r="M7698"/>
    </row>
    <row r="7699" spans="2:13" x14ac:dyDescent="0.35">
      <c r="B7699" s="6" t="s">
        <v>13626</v>
      </c>
      <c r="C7699" s="8">
        <v>0</v>
      </c>
      <c r="L7699"/>
      <c r="M7699"/>
    </row>
    <row r="7700" spans="2:13" x14ac:dyDescent="0.35">
      <c r="B7700" s="6" t="s">
        <v>16971</v>
      </c>
      <c r="C7700" s="8">
        <v>0</v>
      </c>
      <c r="L7700"/>
      <c r="M7700"/>
    </row>
    <row r="7701" spans="2:13" x14ac:dyDescent="0.35">
      <c r="B7701" s="6" t="s">
        <v>13627</v>
      </c>
      <c r="C7701" s="8">
        <v>0</v>
      </c>
      <c r="L7701"/>
      <c r="M7701"/>
    </row>
    <row r="7702" spans="2:13" x14ac:dyDescent="0.35">
      <c r="B7702" s="6" t="s">
        <v>16973</v>
      </c>
      <c r="C7702" s="8">
        <v>0</v>
      </c>
      <c r="L7702"/>
      <c r="M7702"/>
    </row>
    <row r="7703" spans="2:13" x14ac:dyDescent="0.35">
      <c r="B7703" s="6" t="s">
        <v>13628</v>
      </c>
      <c r="C7703" s="8">
        <v>0</v>
      </c>
      <c r="L7703"/>
      <c r="M7703"/>
    </row>
    <row r="7704" spans="2:13" x14ac:dyDescent="0.35">
      <c r="B7704" s="6" t="s">
        <v>16975</v>
      </c>
      <c r="C7704" s="8">
        <v>0</v>
      </c>
      <c r="L7704"/>
      <c r="M7704"/>
    </row>
    <row r="7705" spans="2:13" x14ac:dyDescent="0.35">
      <c r="B7705" s="6" t="s">
        <v>13629</v>
      </c>
      <c r="C7705" s="8">
        <v>0</v>
      </c>
      <c r="L7705"/>
      <c r="M7705"/>
    </row>
    <row r="7706" spans="2:13" x14ac:dyDescent="0.35">
      <c r="B7706" s="6" t="s">
        <v>16977</v>
      </c>
      <c r="C7706" s="8">
        <v>0</v>
      </c>
      <c r="L7706"/>
      <c r="M7706"/>
    </row>
    <row r="7707" spans="2:13" x14ac:dyDescent="0.35">
      <c r="B7707" s="6" t="s">
        <v>13630</v>
      </c>
      <c r="C7707" s="8">
        <v>0</v>
      </c>
      <c r="L7707"/>
      <c r="M7707"/>
    </row>
    <row r="7708" spans="2:13" x14ac:dyDescent="0.35">
      <c r="B7708" s="6" t="s">
        <v>16979</v>
      </c>
      <c r="C7708" s="8">
        <v>0</v>
      </c>
      <c r="L7708"/>
      <c r="M7708"/>
    </row>
    <row r="7709" spans="2:13" x14ac:dyDescent="0.35">
      <c r="B7709" s="6" t="s">
        <v>13631</v>
      </c>
      <c r="C7709" s="8">
        <v>0</v>
      </c>
      <c r="L7709"/>
      <c r="M7709"/>
    </row>
    <row r="7710" spans="2:13" x14ac:dyDescent="0.35">
      <c r="B7710" s="6" t="s">
        <v>10154</v>
      </c>
      <c r="C7710" s="8">
        <v>0</v>
      </c>
      <c r="L7710"/>
      <c r="M7710"/>
    </row>
    <row r="7711" spans="2:13" x14ac:dyDescent="0.35">
      <c r="B7711" s="6" t="s">
        <v>13632</v>
      </c>
      <c r="C7711" s="8">
        <v>0</v>
      </c>
      <c r="L7711"/>
      <c r="M7711"/>
    </row>
    <row r="7712" spans="2:13" x14ac:dyDescent="0.35">
      <c r="B7712" s="6" t="s">
        <v>16983</v>
      </c>
      <c r="C7712" s="8">
        <v>0</v>
      </c>
      <c r="L7712"/>
      <c r="M7712"/>
    </row>
    <row r="7713" spans="2:13" x14ac:dyDescent="0.35">
      <c r="B7713" s="6" t="s">
        <v>13633</v>
      </c>
      <c r="C7713" s="8">
        <v>0</v>
      </c>
      <c r="L7713"/>
      <c r="M7713"/>
    </row>
    <row r="7714" spans="2:13" x14ac:dyDescent="0.35">
      <c r="B7714" s="6" t="s">
        <v>16985</v>
      </c>
      <c r="C7714" s="8">
        <v>0</v>
      </c>
      <c r="L7714"/>
      <c r="M7714"/>
    </row>
    <row r="7715" spans="2:13" x14ac:dyDescent="0.35">
      <c r="B7715" s="6" t="s">
        <v>13634</v>
      </c>
      <c r="C7715" s="8">
        <v>0</v>
      </c>
      <c r="L7715"/>
      <c r="M7715"/>
    </row>
    <row r="7716" spans="2:13" x14ac:dyDescent="0.35">
      <c r="B7716" s="6" t="s">
        <v>16987</v>
      </c>
      <c r="C7716" s="8">
        <v>0</v>
      </c>
      <c r="L7716"/>
      <c r="M7716"/>
    </row>
    <row r="7717" spans="2:13" x14ac:dyDescent="0.35">
      <c r="B7717" s="6" t="s">
        <v>13635</v>
      </c>
      <c r="C7717" s="8">
        <v>0</v>
      </c>
      <c r="L7717"/>
      <c r="M7717"/>
    </row>
    <row r="7718" spans="2:13" x14ac:dyDescent="0.35">
      <c r="B7718" s="6" t="s">
        <v>16989</v>
      </c>
      <c r="C7718" s="8">
        <v>0</v>
      </c>
      <c r="L7718"/>
      <c r="M7718"/>
    </row>
    <row r="7719" spans="2:13" x14ac:dyDescent="0.35">
      <c r="B7719" s="6" t="s">
        <v>13636</v>
      </c>
      <c r="C7719" s="8">
        <v>0</v>
      </c>
      <c r="L7719"/>
      <c r="M7719"/>
    </row>
    <row r="7720" spans="2:13" x14ac:dyDescent="0.35">
      <c r="B7720" s="6" t="s">
        <v>16991</v>
      </c>
      <c r="C7720" s="8">
        <v>0</v>
      </c>
      <c r="L7720"/>
      <c r="M7720"/>
    </row>
    <row r="7721" spans="2:13" x14ac:dyDescent="0.35">
      <c r="B7721" s="6" t="s">
        <v>13637</v>
      </c>
      <c r="C7721" s="8">
        <v>0</v>
      </c>
      <c r="L7721"/>
      <c r="M7721"/>
    </row>
    <row r="7722" spans="2:13" x14ac:dyDescent="0.35">
      <c r="B7722" s="6" t="s">
        <v>16993</v>
      </c>
      <c r="C7722" s="8">
        <v>0</v>
      </c>
      <c r="L7722"/>
      <c r="M7722"/>
    </row>
    <row r="7723" spans="2:13" x14ac:dyDescent="0.35">
      <c r="B7723" s="6" t="s">
        <v>13638</v>
      </c>
      <c r="C7723" s="8">
        <v>0</v>
      </c>
      <c r="L7723"/>
      <c r="M7723"/>
    </row>
    <row r="7724" spans="2:13" x14ac:dyDescent="0.35">
      <c r="B7724" s="6" t="s">
        <v>16995</v>
      </c>
      <c r="C7724" s="8">
        <v>0</v>
      </c>
      <c r="L7724"/>
      <c r="M7724"/>
    </row>
    <row r="7725" spans="2:13" x14ac:dyDescent="0.35">
      <c r="B7725" s="6" t="s">
        <v>13639</v>
      </c>
      <c r="C7725" s="8">
        <v>0</v>
      </c>
      <c r="L7725"/>
      <c r="M7725"/>
    </row>
    <row r="7726" spans="2:13" x14ac:dyDescent="0.35">
      <c r="B7726" s="6" t="s">
        <v>16997</v>
      </c>
      <c r="C7726" s="8">
        <v>0</v>
      </c>
      <c r="L7726"/>
      <c r="M7726"/>
    </row>
    <row r="7727" spans="2:13" x14ac:dyDescent="0.35">
      <c r="B7727" s="6" t="s">
        <v>13640</v>
      </c>
      <c r="C7727" s="8">
        <v>0</v>
      </c>
      <c r="L7727"/>
      <c r="M7727"/>
    </row>
    <row r="7728" spans="2:13" x14ac:dyDescent="0.35">
      <c r="B7728" s="6" t="s">
        <v>16999</v>
      </c>
      <c r="C7728" s="8">
        <v>0</v>
      </c>
      <c r="L7728"/>
      <c r="M7728"/>
    </row>
    <row r="7729" spans="2:13" x14ac:dyDescent="0.35">
      <c r="B7729" s="6" t="s">
        <v>13641</v>
      </c>
      <c r="C7729" s="8">
        <v>0</v>
      </c>
      <c r="L7729"/>
      <c r="M7729"/>
    </row>
    <row r="7730" spans="2:13" x14ac:dyDescent="0.35">
      <c r="B7730" s="6" t="s">
        <v>17001</v>
      </c>
      <c r="C7730" s="8">
        <v>0</v>
      </c>
      <c r="L7730"/>
      <c r="M7730"/>
    </row>
    <row r="7731" spans="2:13" x14ac:dyDescent="0.35">
      <c r="B7731" s="6" t="s">
        <v>13642</v>
      </c>
      <c r="C7731" s="8">
        <v>0</v>
      </c>
      <c r="L7731"/>
      <c r="M7731"/>
    </row>
    <row r="7732" spans="2:13" x14ac:dyDescent="0.35">
      <c r="B7732" s="6" t="s">
        <v>17003</v>
      </c>
      <c r="C7732" s="8">
        <v>0</v>
      </c>
      <c r="L7732"/>
      <c r="M7732"/>
    </row>
    <row r="7733" spans="2:13" x14ac:dyDescent="0.35">
      <c r="B7733" s="6" t="s">
        <v>13643</v>
      </c>
      <c r="C7733" s="8">
        <v>0</v>
      </c>
      <c r="L7733"/>
      <c r="M7733"/>
    </row>
    <row r="7734" spans="2:13" x14ac:dyDescent="0.35">
      <c r="B7734" s="6" t="s">
        <v>17005</v>
      </c>
      <c r="C7734" s="8">
        <v>0</v>
      </c>
      <c r="L7734"/>
      <c r="M7734"/>
    </row>
    <row r="7735" spans="2:13" x14ac:dyDescent="0.35">
      <c r="B7735" s="6" t="s">
        <v>13644</v>
      </c>
      <c r="C7735" s="8">
        <v>0</v>
      </c>
      <c r="L7735"/>
      <c r="M7735"/>
    </row>
    <row r="7736" spans="2:13" x14ac:dyDescent="0.35">
      <c r="B7736" s="6" t="s">
        <v>17007</v>
      </c>
      <c r="C7736" s="8">
        <v>0</v>
      </c>
      <c r="L7736"/>
      <c r="M7736"/>
    </row>
    <row r="7737" spans="2:13" x14ac:dyDescent="0.35">
      <c r="B7737" s="6" t="s">
        <v>13645</v>
      </c>
      <c r="C7737" s="8">
        <v>0</v>
      </c>
      <c r="L7737"/>
      <c r="M7737"/>
    </row>
    <row r="7738" spans="2:13" x14ac:dyDescent="0.35">
      <c r="B7738" s="6" t="s">
        <v>17009</v>
      </c>
      <c r="C7738" s="8">
        <v>0</v>
      </c>
      <c r="L7738"/>
      <c r="M7738"/>
    </row>
    <row r="7739" spans="2:13" x14ac:dyDescent="0.35">
      <c r="B7739" s="6" t="s">
        <v>13646</v>
      </c>
      <c r="C7739" s="8">
        <v>0</v>
      </c>
      <c r="L7739"/>
      <c r="M7739"/>
    </row>
    <row r="7740" spans="2:13" x14ac:dyDescent="0.35">
      <c r="B7740" s="6" t="s">
        <v>17011</v>
      </c>
      <c r="C7740" s="8">
        <v>0</v>
      </c>
      <c r="L7740"/>
      <c r="M7740"/>
    </row>
    <row r="7741" spans="2:13" x14ac:dyDescent="0.35">
      <c r="B7741" s="6" t="s">
        <v>13647</v>
      </c>
      <c r="C7741" s="8">
        <v>0</v>
      </c>
      <c r="L7741"/>
      <c r="M7741"/>
    </row>
    <row r="7742" spans="2:13" x14ac:dyDescent="0.35">
      <c r="B7742" s="6" t="s">
        <v>9924</v>
      </c>
      <c r="C7742" s="8">
        <v>0</v>
      </c>
      <c r="L7742"/>
      <c r="M7742"/>
    </row>
    <row r="7743" spans="2:13" x14ac:dyDescent="0.35">
      <c r="B7743" s="6" t="s">
        <v>13648</v>
      </c>
      <c r="C7743" s="8">
        <v>0</v>
      </c>
      <c r="L7743"/>
      <c r="M7743"/>
    </row>
    <row r="7744" spans="2:13" x14ac:dyDescent="0.35">
      <c r="B7744" s="6" t="s">
        <v>17015</v>
      </c>
      <c r="C7744" s="8">
        <v>0</v>
      </c>
      <c r="L7744"/>
      <c r="M7744"/>
    </row>
    <row r="7745" spans="2:13" x14ac:dyDescent="0.35">
      <c r="B7745" s="6" t="s">
        <v>13649</v>
      </c>
      <c r="C7745" s="8">
        <v>0</v>
      </c>
      <c r="L7745"/>
      <c r="M7745"/>
    </row>
    <row r="7746" spans="2:13" x14ac:dyDescent="0.35">
      <c r="B7746" s="6" t="s">
        <v>17017</v>
      </c>
      <c r="C7746" s="8">
        <v>0</v>
      </c>
      <c r="L7746"/>
      <c r="M7746"/>
    </row>
    <row r="7747" spans="2:13" x14ac:dyDescent="0.35">
      <c r="B7747" s="6" t="s">
        <v>9842</v>
      </c>
      <c r="C7747" s="8">
        <v>0</v>
      </c>
      <c r="L7747"/>
      <c r="M7747"/>
    </row>
    <row r="7748" spans="2:13" x14ac:dyDescent="0.35">
      <c r="B7748" s="6" t="s">
        <v>17019</v>
      </c>
      <c r="C7748" s="8">
        <v>0</v>
      </c>
      <c r="L7748"/>
      <c r="M7748"/>
    </row>
    <row r="7749" spans="2:13" x14ac:dyDescent="0.35">
      <c r="B7749" s="6" t="s">
        <v>13651</v>
      </c>
      <c r="C7749" s="8">
        <v>0</v>
      </c>
      <c r="L7749"/>
      <c r="M7749"/>
    </row>
    <row r="7750" spans="2:13" x14ac:dyDescent="0.35">
      <c r="B7750" s="6" t="s">
        <v>17021</v>
      </c>
      <c r="C7750" s="8">
        <v>0</v>
      </c>
      <c r="L7750"/>
      <c r="M7750"/>
    </row>
    <row r="7751" spans="2:13" x14ac:dyDescent="0.35">
      <c r="B7751" s="6" t="s">
        <v>10065</v>
      </c>
      <c r="C7751" s="8">
        <v>0</v>
      </c>
      <c r="L7751"/>
      <c r="M7751"/>
    </row>
    <row r="7752" spans="2:13" x14ac:dyDescent="0.35">
      <c r="B7752" s="6" t="s">
        <v>17023</v>
      </c>
      <c r="C7752" s="8">
        <v>0</v>
      </c>
      <c r="L7752"/>
      <c r="M7752"/>
    </row>
    <row r="7753" spans="2:13" x14ac:dyDescent="0.35">
      <c r="B7753" s="6" t="s">
        <v>13653</v>
      </c>
      <c r="C7753" s="8">
        <v>0</v>
      </c>
      <c r="L7753"/>
      <c r="M7753"/>
    </row>
    <row r="7754" spans="2:13" x14ac:dyDescent="0.35">
      <c r="B7754" s="6" t="s">
        <v>17025</v>
      </c>
      <c r="C7754" s="8">
        <v>0</v>
      </c>
      <c r="L7754"/>
      <c r="M7754"/>
    </row>
    <row r="7755" spans="2:13" x14ac:dyDescent="0.35">
      <c r="B7755" s="6" t="s">
        <v>13654</v>
      </c>
      <c r="C7755" s="8">
        <v>0</v>
      </c>
      <c r="L7755"/>
      <c r="M7755"/>
    </row>
    <row r="7756" spans="2:13" x14ac:dyDescent="0.35">
      <c r="B7756" s="6" t="s">
        <v>17027</v>
      </c>
      <c r="C7756" s="8">
        <v>0</v>
      </c>
      <c r="L7756"/>
      <c r="M7756"/>
    </row>
    <row r="7757" spans="2:13" x14ac:dyDescent="0.35">
      <c r="B7757" s="6" t="s">
        <v>13655</v>
      </c>
      <c r="C7757" s="8">
        <v>0</v>
      </c>
      <c r="L7757"/>
      <c r="M7757"/>
    </row>
    <row r="7758" spans="2:13" x14ac:dyDescent="0.35">
      <c r="B7758" s="6" t="s">
        <v>17029</v>
      </c>
      <c r="C7758" s="8">
        <v>0</v>
      </c>
      <c r="L7758"/>
      <c r="M7758"/>
    </row>
    <row r="7759" spans="2:13" x14ac:dyDescent="0.35">
      <c r="B7759" s="6" t="s">
        <v>13656</v>
      </c>
      <c r="C7759" s="8">
        <v>0</v>
      </c>
      <c r="L7759"/>
      <c r="M7759"/>
    </row>
    <row r="7760" spans="2:13" x14ac:dyDescent="0.35">
      <c r="B7760" s="6" t="s">
        <v>17031</v>
      </c>
      <c r="C7760" s="8">
        <v>0</v>
      </c>
      <c r="L7760"/>
      <c r="M7760"/>
    </row>
    <row r="7761" spans="2:13" x14ac:dyDescent="0.35">
      <c r="B7761" s="6" t="s">
        <v>13657</v>
      </c>
      <c r="C7761" s="8">
        <v>0</v>
      </c>
      <c r="L7761"/>
      <c r="M7761"/>
    </row>
    <row r="7762" spans="2:13" x14ac:dyDescent="0.35">
      <c r="B7762" s="6" t="s">
        <v>17033</v>
      </c>
      <c r="C7762" s="8">
        <v>0</v>
      </c>
      <c r="L7762"/>
      <c r="M7762"/>
    </row>
    <row r="7763" spans="2:13" x14ac:dyDescent="0.35">
      <c r="B7763" s="6" t="s">
        <v>13658</v>
      </c>
      <c r="C7763" s="8">
        <v>0</v>
      </c>
      <c r="L7763"/>
      <c r="M7763"/>
    </row>
    <row r="7764" spans="2:13" x14ac:dyDescent="0.35">
      <c r="B7764" s="6" t="s">
        <v>17035</v>
      </c>
      <c r="C7764" s="8">
        <v>0</v>
      </c>
      <c r="L7764"/>
      <c r="M7764"/>
    </row>
    <row r="7765" spans="2:13" x14ac:dyDescent="0.35">
      <c r="B7765" s="6" t="s">
        <v>13659</v>
      </c>
      <c r="C7765" s="8">
        <v>0</v>
      </c>
      <c r="L7765"/>
      <c r="M7765"/>
    </row>
    <row r="7766" spans="2:13" x14ac:dyDescent="0.35">
      <c r="B7766" s="6" t="s">
        <v>17037</v>
      </c>
      <c r="C7766" s="8">
        <v>0</v>
      </c>
      <c r="L7766"/>
      <c r="M7766"/>
    </row>
    <row r="7767" spans="2:13" x14ac:dyDescent="0.35">
      <c r="B7767" s="6" t="s">
        <v>13660</v>
      </c>
      <c r="C7767" s="8">
        <v>0</v>
      </c>
      <c r="L7767"/>
      <c r="M7767"/>
    </row>
    <row r="7768" spans="2:13" x14ac:dyDescent="0.35">
      <c r="B7768" s="6" t="s">
        <v>17039</v>
      </c>
      <c r="C7768" s="8">
        <v>0</v>
      </c>
      <c r="L7768"/>
      <c r="M7768"/>
    </row>
    <row r="7769" spans="2:13" x14ac:dyDescent="0.35">
      <c r="B7769" s="6" t="s">
        <v>13661</v>
      </c>
      <c r="C7769" s="8">
        <v>0</v>
      </c>
      <c r="L7769"/>
      <c r="M7769"/>
    </row>
    <row r="7770" spans="2:13" x14ac:dyDescent="0.35">
      <c r="B7770" s="6" t="s">
        <v>17041</v>
      </c>
      <c r="C7770" s="8">
        <v>0</v>
      </c>
      <c r="L7770"/>
      <c r="M7770"/>
    </row>
    <row r="7771" spans="2:13" x14ac:dyDescent="0.35">
      <c r="B7771" s="6" t="s">
        <v>13662</v>
      </c>
      <c r="C7771" s="8">
        <v>0</v>
      </c>
      <c r="L7771"/>
      <c r="M7771"/>
    </row>
    <row r="7772" spans="2:13" x14ac:dyDescent="0.35">
      <c r="B7772" s="6" t="s">
        <v>17043</v>
      </c>
      <c r="C7772" s="8">
        <v>0</v>
      </c>
      <c r="L7772"/>
      <c r="M7772"/>
    </row>
    <row r="7773" spans="2:13" x14ac:dyDescent="0.35">
      <c r="B7773" s="6" t="s">
        <v>13663</v>
      </c>
      <c r="C7773" s="8">
        <v>0</v>
      </c>
      <c r="L7773"/>
      <c r="M7773"/>
    </row>
    <row r="7774" spans="2:13" x14ac:dyDescent="0.35">
      <c r="B7774" s="6" t="s">
        <v>17045</v>
      </c>
      <c r="C7774" s="8">
        <v>0</v>
      </c>
      <c r="L7774"/>
      <c r="M7774"/>
    </row>
    <row r="7775" spans="2:13" x14ac:dyDescent="0.35">
      <c r="B7775" s="6" t="s">
        <v>9843</v>
      </c>
      <c r="C7775" s="8">
        <v>0</v>
      </c>
      <c r="L7775"/>
      <c r="M7775"/>
    </row>
    <row r="7776" spans="2:13" x14ac:dyDescent="0.35">
      <c r="B7776" s="6" t="s">
        <v>17047</v>
      </c>
      <c r="C7776" s="8">
        <v>0</v>
      </c>
      <c r="L7776"/>
      <c r="M7776"/>
    </row>
    <row r="7777" spans="2:13" x14ac:dyDescent="0.35">
      <c r="B7777" s="6" t="s">
        <v>13665</v>
      </c>
      <c r="C7777" s="8">
        <v>0</v>
      </c>
      <c r="L7777"/>
      <c r="M7777"/>
    </row>
    <row r="7778" spans="2:13" x14ac:dyDescent="0.35">
      <c r="B7778" s="6" t="s">
        <v>17049</v>
      </c>
      <c r="C7778" s="8">
        <v>0</v>
      </c>
      <c r="L7778"/>
      <c r="M7778"/>
    </row>
    <row r="7779" spans="2:13" x14ac:dyDescent="0.35">
      <c r="B7779" s="6" t="s">
        <v>13666</v>
      </c>
      <c r="C7779" s="8">
        <v>0</v>
      </c>
      <c r="L7779"/>
      <c r="M7779"/>
    </row>
    <row r="7780" spans="2:13" x14ac:dyDescent="0.35">
      <c r="B7780" s="6" t="s">
        <v>17051</v>
      </c>
      <c r="C7780" s="8">
        <v>0</v>
      </c>
      <c r="L7780"/>
      <c r="M7780"/>
    </row>
    <row r="7781" spans="2:13" x14ac:dyDescent="0.35">
      <c r="B7781" s="6" t="s">
        <v>13667</v>
      </c>
      <c r="C7781" s="8">
        <v>0</v>
      </c>
      <c r="L7781"/>
      <c r="M7781"/>
    </row>
    <row r="7782" spans="2:13" x14ac:dyDescent="0.35">
      <c r="B7782" s="6" t="s">
        <v>17053</v>
      </c>
      <c r="C7782" s="8">
        <v>0</v>
      </c>
      <c r="L7782"/>
      <c r="M7782"/>
    </row>
    <row r="7783" spans="2:13" x14ac:dyDescent="0.35">
      <c r="B7783" s="6" t="s">
        <v>13668</v>
      </c>
      <c r="C7783" s="8">
        <v>0</v>
      </c>
      <c r="L7783"/>
      <c r="M7783"/>
    </row>
    <row r="7784" spans="2:13" x14ac:dyDescent="0.35">
      <c r="B7784" s="6" t="s">
        <v>17055</v>
      </c>
      <c r="C7784" s="8">
        <v>0</v>
      </c>
      <c r="L7784"/>
      <c r="M7784"/>
    </row>
    <row r="7785" spans="2:13" x14ac:dyDescent="0.35">
      <c r="B7785" s="6" t="s">
        <v>13669</v>
      </c>
      <c r="C7785" s="8">
        <v>0</v>
      </c>
      <c r="L7785"/>
      <c r="M7785"/>
    </row>
    <row r="7786" spans="2:13" x14ac:dyDescent="0.35">
      <c r="B7786" s="6" t="s">
        <v>17057</v>
      </c>
      <c r="C7786" s="8">
        <v>0</v>
      </c>
      <c r="L7786"/>
      <c r="M7786"/>
    </row>
    <row r="7787" spans="2:13" x14ac:dyDescent="0.35">
      <c r="B7787" s="6" t="s">
        <v>13670</v>
      </c>
      <c r="C7787" s="8">
        <v>0</v>
      </c>
      <c r="L7787"/>
      <c r="M7787"/>
    </row>
    <row r="7788" spans="2:13" x14ac:dyDescent="0.35">
      <c r="B7788" s="6" t="s">
        <v>17059</v>
      </c>
      <c r="C7788" s="8">
        <v>0</v>
      </c>
      <c r="L7788"/>
      <c r="M7788"/>
    </row>
    <row r="7789" spans="2:13" x14ac:dyDescent="0.35">
      <c r="B7789" s="6" t="s">
        <v>13671</v>
      </c>
      <c r="C7789" s="8">
        <v>0</v>
      </c>
      <c r="L7789"/>
      <c r="M7789"/>
    </row>
    <row r="7790" spans="2:13" x14ac:dyDescent="0.35">
      <c r="B7790" s="6" t="s">
        <v>17061</v>
      </c>
      <c r="C7790" s="8">
        <v>0</v>
      </c>
      <c r="L7790"/>
      <c r="M7790"/>
    </row>
    <row r="7791" spans="2:13" x14ac:dyDescent="0.35">
      <c r="B7791" s="6" t="s">
        <v>13672</v>
      </c>
      <c r="C7791" s="8">
        <v>0</v>
      </c>
      <c r="L7791"/>
      <c r="M7791"/>
    </row>
    <row r="7792" spans="2:13" x14ac:dyDescent="0.35">
      <c r="B7792" s="6" t="s">
        <v>9925</v>
      </c>
      <c r="C7792" s="8">
        <v>0</v>
      </c>
      <c r="L7792"/>
      <c r="M7792"/>
    </row>
    <row r="7793" spans="2:13" x14ac:dyDescent="0.35">
      <c r="B7793" s="6" t="s">
        <v>13673</v>
      </c>
      <c r="C7793" s="8">
        <v>0</v>
      </c>
      <c r="L7793"/>
      <c r="M7793"/>
    </row>
    <row r="7794" spans="2:13" x14ac:dyDescent="0.35">
      <c r="B7794" s="6" t="s">
        <v>17065</v>
      </c>
      <c r="C7794" s="8">
        <v>0</v>
      </c>
      <c r="L7794"/>
      <c r="M7794"/>
    </row>
    <row r="7795" spans="2:13" x14ac:dyDescent="0.35">
      <c r="B7795" s="6" t="s">
        <v>13674</v>
      </c>
      <c r="C7795" s="8">
        <v>0</v>
      </c>
      <c r="L7795"/>
      <c r="M7795"/>
    </row>
    <row r="7796" spans="2:13" x14ac:dyDescent="0.35">
      <c r="B7796" s="6" t="s">
        <v>17067</v>
      </c>
      <c r="C7796" s="8">
        <v>0</v>
      </c>
      <c r="L7796"/>
      <c r="M7796"/>
    </row>
    <row r="7797" spans="2:13" x14ac:dyDescent="0.35">
      <c r="B7797" s="6" t="s">
        <v>13675</v>
      </c>
      <c r="C7797" s="8">
        <v>0</v>
      </c>
      <c r="L7797"/>
      <c r="M7797"/>
    </row>
    <row r="7798" spans="2:13" x14ac:dyDescent="0.35">
      <c r="B7798" s="6" t="s">
        <v>10155</v>
      </c>
      <c r="C7798" s="8">
        <v>0</v>
      </c>
      <c r="L7798"/>
      <c r="M7798"/>
    </row>
    <row r="7799" spans="2:13" x14ac:dyDescent="0.35">
      <c r="B7799" s="6" t="s">
        <v>13676</v>
      </c>
      <c r="C7799" s="8">
        <v>0</v>
      </c>
      <c r="L7799"/>
      <c r="M7799"/>
    </row>
    <row r="7800" spans="2:13" x14ac:dyDescent="0.35">
      <c r="B7800" s="6" t="s">
        <v>17071</v>
      </c>
      <c r="C7800" s="8">
        <v>0</v>
      </c>
      <c r="L7800"/>
      <c r="M7800"/>
    </row>
    <row r="7801" spans="2:13" x14ac:dyDescent="0.35">
      <c r="B7801" s="6" t="s">
        <v>13677</v>
      </c>
      <c r="C7801" s="8">
        <v>0</v>
      </c>
      <c r="L7801"/>
      <c r="M7801"/>
    </row>
    <row r="7802" spans="2:13" x14ac:dyDescent="0.35">
      <c r="B7802" s="6" t="s">
        <v>17073</v>
      </c>
      <c r="C7802" s="8">
        <v>0</v>
      </c>
      <c r="L7802"/>
      <c r="M7802"/>
    </row>
    <row r="7803" spans="2:13" x14ac:dyDescent="0.35">
      <c r="B7803" s="6" t="s">
        <v>13678</v>
      </c>
      <c r="C7803" s="8">
        <v>0</v>
      </c>
      <c r="L7803"/>
      <c r="M7803"/>
    </row>
    <row r="7804" spans="2:13" x14ac:dyDescent="0.35">
      <c r="B7804" s="6" t="s">
        <v>17075</v>
      </c>
      <c r="C7804" s="8">
        <v>0</v>
      </c>
      <c r="L7804"/>
      <c r="M7804"/>
    </row>
    <row r="7805" spans="2:13" x14ac:dyDescent="0.35">
      <c r="B7805" s="6" t="s">
        <v>13679</v>
      </c>
      <c r="C7805" s="8">
        <v>0</v>
      </c>
      <c r="L7805"/>
      <c r="M7805"/>
    </row>
    <row r="7806" spans="2:13" x14ac:dyDescent="0.35">
      <c r="B7806" s="6" t="s">
        <v>17077</v>
      </c>
      <c r="C7806" s="8">
        <v>0</v>
      </c>
      <c r="L7806"/>
      <c r="M7806"/>
    </row>
    <row r="7807" spans="2:13" x14ac:dyDescent="0.35">
      <c r="B7807" s="6" t="s">
        <v>13680</v>
      </c>
      <c r="C7807" s="8">
        <v>0</v>
      </c>
      <c r="L7807"/>
      <c r="M7807"/>
    </row>
    <row r="7808" spans="2:13" x14ac:dyDescent="0.35">
      <c r="B7808" s="6" t="s">
        <v>17079</v>
      </c>
      <c r="C7808" s="8">
        <v>0</v>
      </c>
      <c r="L7808"/>
      <c r="M7808"/>
    </row>
    <row r="7809" spans="2:13" x14ac:dyDescent="0.35">
      <c r="B7809" s="6" t="s">
        <v>13681</v>
      </c>
      <c r="C7809" s="8">
        <v>0</v>
      </c>
      <c r="L7809"/>
      <c r="M7809"/>
    </row>
    <row r="7810" spans="2:13" x14ac:dyDescent="0.35">
      <c r="B7810" s="6" t="s">
        <v>17081</v>
      </c>
      <c r="C7810" s="8">
        <v>0</v>
      </c>
      <c r="L7810"/>
      <c r="M7810"/>
    </row>
    <row r="7811" spans="2:13" x14ac:dyDescent="0.35">
      <c r="B7811" s="6" t="s">
        <v>13682</v>
      </c>
      <c r="C7811" s="8">
        <v>0</v>
      </c>
      <c r="L7811"/>
      <c r="M7811"/>
    </row>
    <row r="7812" spans="2:13" x14ac:dyDescent="0.35">
      <c r="B7812" s="6" t="s">
        <v>17083</v>
      </c>
      <c r="C7812" s="8">
        <v>0</v>
      </c>
      <c r="L7812"/>
      <c r="M7812"/>
    </row>
    <row r="7813" spans="2:13" x14ac:dyDescent="0.35">
      <c r="B7813" s="6" t="s">
        <v>13683</v>
      </c>
      <c r="C7813" s="8">
        <v>0</v>
      </c>
      <c r="L7813"/>
      <c r="M7813"/>
    </row>
    <row r="7814" spans="2:13" x14ac:dyDescent="0.35">
      <c r="B7814" s="6" t="s">
        <v>17085</v>
      </c>
      <c r="C7814" s="8">
        <v>0</v>
      </c>
      <c r="L7814"/>
      <c r="M7814"/>
    </row>
    <row r="7815" spans="2:13" x14ac:dyDescent="0.35">
      <c r="B7815" s="6" t="s">
        <v>13684</v>
      </c>
      <c r="C7815" s="8">
        <v>0</v>
      </c>
      <c r="L7815"/>
      <c r="M7815"/>
    </row>
    <row r="7816" spans="2:13" x14ac:dyDescent="0.35">
      <c r="B7816" s="6" t="s">
        <v>17087</v>
      </c>
      <c r="C7816" s="8">
        <v>0</v>
      </c>
      <c r="L7816"/>
      <c r="M7816"/>
    </row>
    <row r="7817" spans="2:13" x14ac:dyDescent="0.35">
      <c r="B7817" s="6" t="s">
        <v>13685</v>
      </c>
      <c r="C7817" s="8">
        <v>0</v>
      </c>
      <c r="L7817"/>
      <c r="M7817"/>
    </row>
    <row r="7818" spans="2:13" x14ac:dyDescent="0.35">
      <c r="B7818" s="6" t="s">
        <v>17089</v>
      </c>
      <c r="C7818" s="8">
        <v>0</v>
      </c>
      <c r="L7818"/>
      <c r="M7818"/>
    </row>
    <row r="7819" spans="2:13" x14ac:dyDescent="0.35">
      <c r="B7819" s="6" t="s">
        <v>13686</v>
      </c>
      <c r="C7819" s="8">
        <v>0</v>
      </c>
      <c r="L7819"/>
      <c r="M7819"/>
    </row>
    <row r="7820" spans="2:13" x14ac:dyDescent="0.35">
      <c r="B7820" s="6" t="s">
        <v>17091</v>
      </c>
      <c r="C7820" s="8">
        <v>0</v>
      </c>
      <c r="L7820"/>
      <c r="M7820"/>
    </row>
    <row r="7821" spans="2:13" x14ac:dyDescent="0.35">
      <c r="B7821" s="6" t="s">
        <v>13687</v>
      </c>
      <c r="C7821" s="8">
        <v>0</v>
      </c>
      <c r="L7821"/>
      <c r="M7821"/>
    </row>
    <row r="7822" spans="2:13" x14ac:dyDescent="0.35">
      <c r="B7822" s="6" t="s">
        <v>17093</v>
      </c>
      <c r="C7822" s="8">
        <v>0</v>
      </c>
      <c r="L7822"/>
      <c r="M7822"/>
    </row>
    <row r="7823" spans="2:13" x14ac:dyDescent="0.35">
      <c r="B7823" s="6" t="s">
        <v>13688</v>
      </c>
      <c r="C7823" s="8">
        <v>0</v>
      </c>
      <c r="L7823"/>
      <c r="M7823"/>
    </row>
    <row r="7824" spans="2:13" x14ac:dyDescent="0.35">
      <c r="B7824" s="6" t="s">
        <v>17095</v>
      </c>
      <c r="C7824" s="8">
        <v>0</v>
      </c>
      <c r="L7824"/>
      <c r="M7824"/>
    </row>
    <row r="7825" spans="2:13" x14ac:dyDescent="0.35">
      <c r="B7825" s="6" t="s">
        <v>13689</v>
      </c>
      <c r="C7825" s="8">
        <v>0</v>
      </c>
      <c r="L7825"/>
      <c r="M7825"/>
    </row>
    <row r="7826" spans="2:13" x14ac:dyDescent="0.35">
      <c r="B7826" s="6" t="s">
        <v>17097</v>
      </c>
      <c r="C7826" s="8">
        <v>0</v>
      </c>
      <c r="L7826"/>
      <c r="M7826"/>
    </row>
    <row r="7827" spans="2:13" x14ac:dyDescent="0.35">
      <c r="B7827" s="6" t="s">
        <v>13690</v>
      </c>
      <c r="C7827" s="8">
        <v>0</v>
      </c>
      <c r="L7827"/>
      <c r="M7827"/>
    </row>
    <row r="7828" spans="2:13" x14ac:dyDescent="0.35">
      <c r="B7828" s="6" t="s">
        <v>17099</v>
      </c>
      <c r="C7828" s="8">
        <v>0</v>
      </c>
      <c r="L7828"/>
      <c r="M7828"/>
    </row>
    <row r="7829" spans="2:13" x14ac:dyDescent="0.35">
      <c r="B7829" s="6" t="s">
        <v>13691</v>
      </c>
      <c r="C7829" s="8">
        <v>0</v>
      </c>
      <c r="L7829"/>
      <c r="M7829"/>
    </row>
    <row r="7830" spans="2:13" x14ac:dyDescent="0.35">
      <c r="B7830" s="6" t="s">
        <v>17101</v>
      </c>
      <c r="C7830" s="8">
        <v>0</v>
      </c>
      <c r="L7830"/>
      <c r="M7830"/>
    </row>
    <row r="7831" spans="2:13" x14ac:dyDescent="0.35">
      <c r="B7831" s="6" t="s">
        <v>13692</v>
      </c>
      <c r="C7831" s="8">
        <v>0</v>
      </c>
      <c r="L7831"/>
      <c r="M7831"/>
    </row>
    <row r="7832" spans="2:13" x14ac:dyDescent="0.35">
      <c r="B7832" s="6" t="s">
        <v>17103</v>
      </c>
      <c r="C7832" s="8">
        <v>0</v>
      </c>
      <c r="L7832"/>
      <c r="M7832"/>
    </row>
    <row r="7833" spans="2:13" x14ac:dyDescent="0.35">
      <c r="B7833" s="6" t="s">
        <v>13693</v>
      </c>
      <c r="C7833" s="8">
        <v>0</v>
      </c>
      <c r="L7833"/>
      <c r="M7833"/>
    </row>
    <row r="7834" spans="2:13" x14ac:dyDescent="0.35">
      <c r="B7834" s="6" t="s">
        <v>17105</v>
      </c>
      <c r="C7834" s="8">
        <v>0</v>
      </c>
      <c r="L7834"/>
      <c r="M7834"/>
    </row>
    <row r="7835" spans="2:13" x14ac:dyDescent="0.35">
      <c r="B7835" s="6" t="s">
        <v>13694</v>
      </c>
      <c r="C7835" s="8">
        <v>0</v>
      </c>
      <c r="L7835"/>
      <c r="M7835"/>
    </row>
    <row r="7836" spans="2:13" x14ac:dyDescent="0.35">
      <c r="B7836" s="6" t="s">
        <v>17107</v>
      </c>
      <c r="C7836" s="8">
        <v>0</v>
      </c>
      <c r="L7836"/>
      <c r="M7836"/>
    </row>
    <row r="7837" spans="2:13" x14ac:dyDescent="0.35">
      <c r="B7837" s="6" t="s">
        <v>13695</v>
      </c>
      <c r="C7837" s="8">
        <v>0</v>
      </c>
      <c r="L7837"/>
      <c r="M7837"/>
    </row>
    <row r="7838" spans="2:13" x14ac:dyDescent="0.35">
      <c r="B7838" s="6" t="s">
        <v>17109</v>
      </c>
      <c r="C7838" s="8">
        <v>0</v>
      </c>
      <c r="L7838"/>
      <c r="M7838"/>
    </row>
    <row r="7839" spans="2:13" x14ac:dyDescent="0.35">
      <c r="B7839" s="6" t="s">
        <v>13696</v>
      </c>
      <c r="C7839" s="8">
        <v>0</v>
      </c>
      <c r="L7839"/>
      <c r="M7839"/>
    </row>
    <row r="7840" spans="2:13" x14ac:dyDescent="0.35">
      <c r="B7840" s="6" t="s">
        <v>17111</v>
      </c>
      <c r="C7840" s="8">
        <v>0</v>
      </c>
      <c r="L7840"/>
      <c r="M7840"/>
    </row>
    <row r="7841" spans="2:13" x14ac:dyDescent="0.35">
      <c r="B7841" s="6" t="s">
        <v>13697</v>
      </c>
      <c r="C7841" s="8">
        <v>0</v>
      </c>
      <c r="L7841"/>
      <c r="M7841"/>
    </row>
    <row r="7842" spans="2:13" x14ac:dyDescent="0.35">
      <c r="B7842" s="6" t="s">
        <v>17113</v>
      </c>
      <c r="C7842" s="8">
        <v>0</v>
      </c>
      <c r="L7842"/>
      <c r="M7842"/>
    </row>
    <row r="7843" spans="2:13" x14ac:dyDescent="0.35">
      <c r="B7843" s="6" t="s">
        <v>13698</v>
      </c>
      <c r="C7843" s="8">
        <v>0</v>
      </c>
      <c r="L7843"/>
      <c r="M7843"/>
    </row>
    <row r="7844" spans="2:13" x14ac:dyDescent="0.35">
      <c r="B7844" s="6" t="s">
        <v>10157</v>
      </c>
      <c r="C7844" s="8">
        <v>0</v>
      </c>
      <c r="L7844"/>
      <c r="M7844"/>
    </row>
    <row r="7845" spans="2:13" x14ac:dyDescent="0.35">
      <c r="B7845" s="6" t="s">
        <v>13699</v>
      </c>
      <c r="C7845" s="8">
        <v>0</v>
      </c>
      <c r="L7845"/>
      <c r="M7845"/>
    </row>
    <row r="7846" spans="2:13" x14ac:dyDescent="0.35">
      <c r="B7846" s="6" t="s">
        <v>17117</v>
      </c>
      <c r="C7846" s="8">
        <v>0</v>
      </c>
      <c r="L7846"/>
      <c r="M7846"/>
    </row>
    <row r="7847" spans="2:13" x14ac:dyDescent="0.35">
      <c r="B7847" s="6" t="s">
        <v>13700</v>
      </c>
      <c r="C7847" s="8">
        <v>0</v>
      </c>
      <c r="L7847"/>
      <c r="M7847"/>
    </row>
    <row r="7848" spans="2:13" x14ac:dyDescent="0.35">
      <c r="B7848" s="6" t="s">
        <v>17119</v>
      </c>
      <c r="C7848" s="8">
        <v>0</v>
      </c>
      <c r="L7848"/>
      <c r="M7848"/>
    </row>
    <row r="7849" spans="2:13" x14ac:dyDescent="0.35">
      <c r="B7849" s="6" t="s">
        <v>13701</v>
      </c>
      <c r="C7849" s="8">
        <v>0</v>
      </c>
      <c r="L7849"/>
      <c r="M7849"/>
    </row>
    <row r="7850" spans="2:13" x14ac:dyDescent="0.35">
      <c r="B7850" s="6" t="s">
        <v>17121</v>
      </c>
      <c r="C7850" s="8">
        <v>0</v>
      </c>
      <c r="L7850"/>
      <c r="M7850"/>
    </row>
    <row r="7851" spans="2:13" x14ac:dyDescent="0.35">
      <c r="B7851" s="6" t="s">
        <v>13702</v>
      </c>
      <c r="C7851" s="8">
        <v>0</v>
      </c>
      <c r="L7851"/>
      <c r="M7851"/>
    </row>
    <row r="7852" spans="2:13" x14ac:dyDescent="0.35">
      <c r="B7852" s="6" t="s">
        <v>17123</v>
      </c>
      <c r="C7852" s="8">
        <v>0</v>
      </c>
      <c r="L7852"/>
      <c r="M7852"/>
    </row>
    <row r="7853" spans="2:13" x14ac:dyDescent="0.35">
      <c r="B7853" s="6" t="s">
        <v>13703</v>
      </c>
      <c r="C7853" s="8">
        <v>0</v>
      </c>
      <c r="L7853"/>
      <c r="M7853"/>
    </row>
    <row r="7854" spans="2:13" x14ac:dyDescent="0.35">
      <c r="B7854" s="6" t="s">
        <v>17125</v>
      </c>
      <c r="C7854" s="8">
        <v>0</v>
      </c>
      <c r="L7854"/>
      <c r="M7854"/>
    </row>
    <row r="7855" spans="2:13" x14ac:dyDescent="0.35">
      <c r="B7855" s="6" t="s">
        <v>13704</v>
      </c>
      <c r="C7855" s="8">
        <v>0</v>
      </c>
      <c r="L7855"/>
      <c r="M7855"/>
    </row>
    <row r="7856" spans="2:13" x14ac:dyDescent="0.35">
      <c r="B7856" s="6" t="s">
        <v>17127</v>
      </c>
      <c r="C7856" s="8">
        <v>0</v>
      </c>
      <c r="L7856"/>
      <c r="M7856"/>
    </row>
    <row r="7857" spans="2:13" x14ac:dyDescent="0.35">
      <c r="B7857" s="6" t="s">
        <v>13705</v>
      </c>
      <c r="C7857" s="8">
        <v>0</v>
      </c>
      <c r="L7857"/>
      <c r="M7857"/>
    </row>
    <row r="7858" spans="2:13" x14ac:dyDescent="0.35">
      <c r="B7858" s="6" t="s">
        <v>17129</v>
      </c>
      <c r="C7858" s="8">
        <v>0</v>
      </c>
      <c r="L7858"/>
      <c r="M7858"/>
    </row>
    <row r="7859" spans="2:13" x14ac:dyDescent="0.35">
      <c r="B7859" s="6" t="s">
        <v>9844</v>
      </c>
      <c r="C7859" s="8">
        <v>0</v>
      </c>
      <c r="L7859"/>
      <c r="M7859"/>
    </row>
    <row r="7860" spans="2:13" x14ac:dyDescent="0.35">
      <c r="B7860" s="6" t="s">
        <v>17131</v>
      </c>
      <c r="C7860" s="8">
        <v>0</v>
      </c>
      <c r="L7860"/>
      <c r="M7860"/>
    </row>
    <row r="7861" spans="2:13" x14ac:dyDescent="0.35">
      <c r="B7861" s="6" t="s">
        <v>13707</v>
      </c>
      <c r="C7861" s="8">
        <v>0</v>
      </c>
      <c r="L7861"/>
      <c r="M7861"/>
    </row>
    <row r="7862" spans="2:13" x14ac:dyDescent="0.35">
      <c r="B7862" s="6" t="s">
        <v>17133</v>
      </c>
      <c r="C7862" s="8">
        <v>0</v>
      </c>
      <c r="L7862"/>
      <c r="M7862"/>
    </row>
    <row r="7863" spans="2:13" x14ac:dyDescent="0.35">
      <c r="B7863" s="6" t="s">
        <v>13708</v>
      </c>
      <c r="C7863" s="8">
        <v>0</v>
      </c>
      <c r="L7863"/>
      <c r="M7863"/>
    </row>
    <row r="7864" spans="2:13" x14ac:dyDescent="0.35">
      <c r="B7864" s="6" t="s">
        <v>17135</v>
      </c>
      <c r="C7864" s="8">
        <v>0</v>
      </c>
      <c r="L7864"/>
      <c r="M7864"/>
    </row>
    <row r="7865" spans="2:13" x14ac:dyDescent="0.35">
      <c r="B7865" s="6" t="s">
        <v>13709</v>
      </c>
      <c r="C7865" s="8">
        <v>0</v>
      </c>
      <c r="L7865"/>
      <c r="M7865"/>
    </row>
    <row r="7866" spans="2:13" x14ac:dyDescent="0.35">
      <c r="B7866" s="6" t="s">
        <v>17137</v>
      </c>
      <c r="C7866" s="8">
        <v>0</v>
      </c>
      <c r="L7866"/>
      <c r="M7866"/>
    </row>
    <row r="7867" spans="2:13" x14ac:dyDescent="0.35">
      <c r="B7867" s="6" t="s">
        <v>13710</v>
      </c>
      <c r="C7867" s="8">
        <v>0</v>
      </c>
      <c r="L7867"/>
      <c r="M7867"/>
    </row>
    <row r="7868" spans="2:13" x14ac:dyDescent="0.35">
      <c r="B7868" s="6" t="s">
        <v>17139</v>
      </c>
      <c r="C7868" s="8">
        <v>0</v>
      </c>
      <c r="L7868"/>
      <c r="M7868"/>
    </row>
    <row r="7869" spans="2:13" x14ac:dyDescent="0.35">
      <c r="B7869" s="6" t="s">
        <v>13711</v>
      </c>
      <c r="C7869" s="8">
        <v>0</v>
      </c>
      <c r="L7869"/>
      <c r="M7869"/>
    </row>
    <row r="7870" spans="2:13" x14ac:dyDescent="0.35">
      <c r="B7870" s="6" t="s">
        <v>17141</v>
      </c>
      <c r="C7870" s="8">
        <v>0</v>
      </c>
      <c r="L7870"/>
      <c r="M7870"/>
    </row>
    <row r="7871" spans="2:13" x14ac:dyDescent="0.35">
      <c r="B7871" s="6" t="s">
        <v>13712</v>
      </c>
      <c r="C7871" s="8">
        <v>0</v>
      </c>
      <c r="L7871"/>
      <c r="M7871"/>
    </row>
    <row r="7872" spans="2:13" x14ac:dyDescent="0.35">
      <c r="B7872" s="6" t="s">
        <v>17143</v>
      </c>
      <c r="C7872" s="8">
        <v>0</v>
      </c>
      <c r="L7872"/>
      <c r="M7872"/>
    </row>
    <row r="7873" spans="2:13" x14ac:dyDescent="0.35">
      <c r="B7873" s="6" t="s">
        <v>13713</v>
      </c>
      <c r="C7873" s="8">
        <v>0</v>
      </c>
      <c r="L7873"/>
      <c r="M7873"/>
    </row>
    <row r="7874" spans="2:13" x14ac:dyDescent="0.35">
      <c r="B7874" s="6" t="s">
        <v>17145</v>
      </c>
      <c r="C7874" s="8">
        <v>0</v>
      </c>
      <c r="L7874"/>
      <c r="M7874"/>
    </row>
    <row r="7875" spans="2:13" x14ac:dyDescent="0.35">
      <c r="B7875" s="6" t="s">
        <v>13714</v>
      </c>
      <c r="C7875" s="8">
        <v>0</v>
      </c>
      <c r="L7875"/>
      <c r="M7875"/>
    </row>
    <row r="7876" spans="2:13" x14ac:dyDescent="0.35">
      <c r="B7876" s="6" t="s">
        <v>17147</v>
      </c>
      <c r="C7876" s="8">
        <v>0</v>
      </c>
      <c r="L7876"/>
      <c r="M7876"/>
    </row>
    <row r="7877" spans="2:13" x14ac:dyDescent="0.35">
      <c r="B7877" s="6" t="s">
        <v>13715</v>
      </c>
      <c r="C7877" s="8">
        <v>0</v>
      </c>
      <c r="L7877"/>
      <c r="M7877"/>
    </row>
    <row r="7878" spans="2:13" x14ac:dyDescent="0.35">
      <c r="B7878" s="6" t="s">
        <v>17149</v>
      </c>
      <c r="C7878" s="8">
        <v>0</v>
      </c>
      <c r="L7878"/>
      <c r="M7878"/>
    </row>
    <row r="7879" spans="2:13" x14ac:dyDescent="0.35">
      <c r="B7879" s="6" t="s">
        <v>13716</v>
      </c>
      <c r="C7879" s="8">
        <v>0</v>
      </c>
      <c r="L7879"/>
      <c r="M7879"/>
    </row>
    <row r="7880" spans="2:13" x14ac:dyDescent="0.35">
      <c r="B7880" s="6" t="s">
        <v>17151</v>
      </c>
      <c r="C7880" s="8">
        <v>0</v>
      </c>
      <c r="L7880"/>
      <c r="M7880"/>
    </row>
    <row r="7881" spans="2:13" x14ac:dyDescent="0.35">
      <c r="B7881" s="6" t="s">
        <v>13717</v>
      </c>
      <c r="C7881" s="8">
        <v>0</v>
      </c>
      <c r="L7881"/>
      <c r="M7881"/>
    </row>
    <row r="7882" spans="2:13" x14ac:dyDescent="0.35">
      <c r="B7882" s="6" t="s">
        <v>17153</v>
      </c>
      <c r="C7882" s="8">
        <v>0</v>
      </c>
      <c r="L7882"/>
      <c r="M7882"/>
    </row>
    <row r="7883" spans="2:13" x14ac:dyDescent="0.35">
      <c r="B7883" s="6" t="s">
        <v>13718</v>
      </c>
      <c r="C7883" s="8">
        <v>0</v>
      </c>
      <c r="L7883"/>
      <c r="M7883"/>
    </row>
    <row r="7884" spans="2:13" x14ac:dyDescent="0.35">
      <c r="B7884" s="6" t="s">
        <v>17155</v>
      </c>
      <c r="C7884" s="8">
        <v>0</v>
      </c>
      <c r="L7884"/>
      <c r="M7884"/>
    </row>
    <row r="7885" spans="2:13" x14ac:dyDescent="0.35">
      <c r="B7885" s="6" t="s">
        <v>13719</v>
      </c>
      <c r="C7885" s="8">
        <v>0</v>
      </c>
      <c r="L7885"/>
      <c r="M7885"/>
    </row>
    <row r="7886" spans="2:13" x14ac:dyDescent="0.35">
      <c r="B7886" s="6" t="s">
        <v>17157</v>
      </c>
      <c r="C7886" s="8">
        <v>0</v>
      </c>
      <c r="L7886"/>
      <c r="M7886"/>
    </row>
    <row r="7887" spans="2:13" x14ac:dyDescent="0.35">
      <c r="B7887" s="6" t="s">
        <v>13720</v>
      </c>
      <c r="C7887" s="8">
        <v>0</v>
      </c>
      <c r="L7887"/>
      <c r="M7887"/>
    </row>
    <row r="7888" spans="2:13" x14ac:dyDescent="0.35">
      <c r="B7888" s="6" t="s">
        <v>17159</v>
      </c>
      <c r="C7888" s="8">
        <v>0</v>
      </c>
      <c r="L7888"/>
      <c r="M7888"/>
    </row>
    <row r="7889" spans="2:13" x14ac:dyDescent="0.35">
      <c r="B7889" s="6" t="s">
        <v>13721</v>
      </c>
      <c r="C7889" s="8">
        <v>0</v>
      </c>
      <c r="L7889"/>
      <c r="M7889"/>
    </row>
    <row r="7890" spans="2:13" x14ac:dyDescent="0.35">
      <c r="B7890" s="6" t="s">
        <v>17161</v>
      </c>
      <c r="C7890" s="8">
        <v>0</v>
      </c>
      <c r="L7890"/>
      <c r="M7890"/>
    </row>
    <row r="7891" spans="2:13" x14ac:dyDescent="0.35">
      <c r="B7891" s="6" t="s">
        <v>13722</v>
      </c>
      <c r="C7891" s="8">
        <v>0</v>
      </c>
      <c r="L7891"/>
      <c r="M7891"/>
    </row>
    <row r="7892" spans="2:13" x14ac:dyDescent="0.35">
      <c r="B7892" s="6" t="s">
        <v>17163</v>
      </c>
      <c r="C7892" s="8">
        <v>0</v>
      </c>
      <c r="L7892"/>
      <c r="M7892"/>
    </row>
    <row r="7893" spans="2:13" x14ac:dyDescent="0.35">
      <c r="B7893" s="6" t="s">
        <v>13723</v>
      </c>
      <c r="C7893" s="8">
        <v>0</v>
      </c>
      <c r="L7893"/>
      <c r="M7893"/>
    </row>
    <row r="7894" spans="2:13" x14ac:dyDescent="0.35">
      <c r="B7894" s="6" t="s">
        <v>17165</v>
      </c>
      <c r="C7894" s="8">
        <v>0</v>
      </c>
      <c r="L7894"/>
      <c r="M7894"/>
    </row>
    <row r="7895" spans="2:13" x14ac:dyDescent="0.35">
      <c r="B7895" s="6" t="s">
        <v>13724</v>
      </c>
      <c r="C7895" s="8">
        <v>0</v>
      </c>
      <c r="L7895"/>
      <c r="M7895"/>
    </row>
    <row r="7896" spans="2:13" x14ac:dyDescent="0.35">
      <c r="B7896" s="6" t="s">
        <v>17167</v>
      </c>
      <c r="C7896" s="8">
        <v>0</v>
      </c>
      <c r="L7896"/>
      <c r="M7896"/>
    </row>
    <row r="7897" spans="2:13" x14ac:dyDescent="0.35">
      <c r="B7897" s="6" t="s">
        <v>9845</v>
      </c>
      <c r="C7897" s="8">
        <v>0</v>
      </c>
      <c r="L7897"/>
      <c r="M7897"/>
    </row>
    <row r="7898" spans="2:13" x14ac:dyDescent="0.35">
      <c r="B7898" s="6" t="s">
        <v>17169</v>
      </c>
      <c r="C7898" s="8">
        <v>0</v>
      </c>
      <c r="L7898"/>
      <c r="M7898"/>
    </row>
    <row r="7899" spans="2:13" x14ac:dyDescent="0.35">
      <c r="B7899" s="6" t="s">
        <v>13726</v>
      </c>
      <c r="C7899" s="8">
        <v>0</v>
      </c>
      <c r="L7899"/>
      <c r="M7899"/>
    </row>
    <row r="7900" spans="2:13" x14ac:dyDescent="0.35">
      <c r="B7900" s="6" t="s">
        <v>17171</v>
      </c>
      <c r="C7900" s="8">
        <v>0</v>
      </c>
      <c r="L7900"/>
      <c r="M7900"/>
    </row>
    <row r="7901" spans="2:13" x14ac:dyDescent="0.35">
      <c r="B7901" s="6" t="s">
        <v>13727</v>
      </c>
      <c r="C7901" s="8">
        <v>0</v>
      </c>
      <c r="L7901"/>
      <c r="M7901"/>
    </row>
    <row r="7902" spans="2:13" x14ac:dyDescent="0.35">
      <c r="B7902" s="6" t="s">
        <v>17173</v>
      </c>
      <c r="C7902" s="8">
        <v>0</v>
      </c>
      <c r="L7902"/>
      <c r="M7902"/>
    </row>
    <row r="7903" spans="2:13" x14ac:dyDescent="0.35">
      <c r="B7903" s="6" t="s">
        <v>13728</v>
      </c>
      <c r="C7903" s="8">
        <v>0</v>
      </c>
      <c r="L7903"/>
      <c r="M7903"/>
    </row>
    <row r="7904" spans="2:13" x14ac:dyDescent="0.35">
      <c r="B7904" s="6" t="s">
        <v>17175</v>
      </c>
      <c r="C7904" s="8">
        <v>0</v>
      </c>
      <c r="L7904"/>
      <c r="M7904"/>
    </row>
    <row r="7905" spans="2:13" x14ac:dyDescent="0.35">
      <c r="B7905" s="6" t="s">
        <v>13729</v>
      </c>
      <c r="C7905" s="8">
        <v>0</v>
      </c>
      <c r="L7905"/>
      <c r="M7905"/>
    </row>
    <row r="7906" spans="2:13" x14ac:dyDescent="0.35">
      <c r="B7906" s="6" t="s">
        <v>17177</v>
      </c>
      <c r="C7906" s="8">
        <v>0</v>
      </c>
      <c r="L7906"/>
      <c r="M7906"/>
    </row>
    <row r="7907" spans="2:13" x14ac:dyDescent="0.35">
      <c r="B7907" s="6" t="s">
        <v>13730</v>
      </c>
      <c r="C7907" s="8">
        <v>0</v>
      </c>
      <c r="L7907"/>
      <c r="M7907"/>
    </row>
    <row r="7908" spans="2:13" x14ac:dyDescent="0.35">
      <c r="B7908" s="6" t="s">
        <v>17179</v>
      </c>
      <c r="C7908" s="8">
        <v>0</v>
      </c>
      <c r="L7908"/>
      <c r="M7908"/>
    </row>
    <row r="7909" spans="2:13" x14ac:dyDescent="0.35">
      <c r="B7909" s="6" t="s">
        <v>13731</v>
      </c>
      <c r="C7909" s="8">
        <v>0</v>
      </c>
      <c r="L7909"/>
      <c r="M7909"/>
    </row>
    <row r="7910" spans="2:13" x14ac:dyDescent="0.35">
      <c r="B7910" s="6" t="s">
        <v>17181</v>
      </c>
      <c r="C7910" s="8">
        <v>0</v>
      </c>
      <c r="L7910"/>
      <c r="M7910"/>
    </row>
    <row r="7911" spans="2:13" x14ac:dyDescent="0.35">
      <c r="B7911" s="6" t="s">
        <v>13732</v>
      </c>
      <c r="C7911" s="8">
        <v>0</v>
      </c>
      <c r="L7911"/>
      <c r="M7911"/>
    </row>
    <row r="7912" spans="2:13" x14ac:dyDescent="0.35">
      <c r="B7912" s="6" t="s">
        <v>17183</v>
      </c>
      <c r="C7912" s="8">
        <v>0</v>
      </c>
      <c r="L7912"/>
      <c r="M7912"/>
    </row>
    <row r="7913" spans="2:13" x14ac:dyDescent="0.35">
      <c r="B7913" s="6" t="s">
        <v>13733</v>
      </c>
      <c r="C7913" s="8">
        <v>0</v>
      </c>
      <c r="L7913"/>
      <c r="M7913"/>
    </row>
    <row r="7914" spans="2:13" x14ac:dyDescent="0.35">
      <c r="B7914" s="6" t="s">
        <v>17185</v>
      </c>
      <c r="C7914" s="8">
        <v>0</v>
      </c>
      <c r="L7914"/>
      <c r="M7914"/>
    </row>
    <row r="7915" spans="2:13" x14ac:dyDescent="0.35">
      <c r="B7915" s="6" t="s">
        <v>13734</v>
      </c>
      <c r="C7915" s="8">
        <v>0</v>
      </c>
      <c r="L7915"/>
      <c r="M7915"/>
    </row>
    <row r="7916" spans="2:13" x14ac:dyDescent="0.35">
      <c r="B7916" s="6" t="s">
        <v>17187</v>
      </c>
      <c r="C7916" s="8">
        <v>0</v>
      </c>
      <c r="L7916"/>
      <c r="M7916"/>
    </row>
    <row r="7917" spans="2:13" x14ac:dyDescent="0.35">
      <c r="B7917" s="6" t="s">
        <v>13735</v>
      </c>
      <c r="C7917" s="8">
        <v>0</v>
      </c>
      <c r="L7917"/>
      <c r="M7917"/>
    </row>
    <row r="7918" spans="2:13" x14ac:dyDescent="0.35">
      <c r="B7918" s="6" t="s">
        <v>17189</v>
      </c>
      <c r="C7918" s="8">
        <v>0</v>
      </c>
      <c r="L7918"/>
      <c r="M7918"/>
    </row>
    <row r="7919" spans="2:13" x14ac:dyDescent="0.35">
      <c r="B7919" s="6" t="s">
        <v>10066</v>
      </c>
      <c r="C7919" s="8">
        <v>0</v>
      </c>
      <c r="L7919"/>
      <c r="M7919"/>
    </row>
    <row r="7920" spans="2:13" x14ac:dyDescent="0.35">
      <c r="B7920" s="6" t="s">
        <v>17191</v>
      </c>
      <c r="C7920" s="8">
        <v>0</v>
      </c>
      <c r="L7920"/>
      <c r="M7920"/>
    </row>
    <row r="7921" spans="2:13" x14ac:dyDescent="0.35">
      <c r="B7921" s="6" t="s">
        <v>13737</v>
      </c>
      <c r="C7921" s="8">
        <v>0</v>
      </c>
      <c r="L7921"/>
      <c r="M7921"/>
    </row>
    <row r="7922" spans="2:13" x14ac:dyDescent="0.35">
      <c r="B7922" s="6" t="s">
        <v>17193</v>
      </c>
      <c r="C7922" s="8">
        <v>0</v>
      </c>
      <c r="L7922"/>
      <c r="M7922"/>
    </row>
    <row r="7923" spans="2:13" x14ac:dyDescent="0.35">
      <c r="B7923" s="6" t="s">
        <v>13738</v>
      </c>
      <c r="C7923" s="8">
        <v>0</v>
      </c>
      <c r="L7923"/>
      <c r="M7923"/>
    </row>
    <row r="7924" spans="2:13" x14ac:dyDescent="0.35">
      <c r="B7924" s="6" t="s">
        <v>17195</v>
      </c>
      <c r="C7924" s="8">
        <v>0</v>
      </c>
      <c r="L7924"/>
      <c r="M7924"/>
    </row>
    <row r="7925" spans="2:13" x14ac:dyDescent="0.35">
      <c r="B7925" s="6" t="s">
        <v>13739</v>
      </c>
      <c r="C7925" s="8">
        <v>0</v>
      </c>
      <c r="L7925"/>
      <c r="M7925"/>
    </row>
    <row r="7926" spans="2:13" x14ac:dyDescent="0.35">
      <c r="B7926" s="6" t="s">
        <v>17197</v>
      </c>
      <c r="C7926" s="8">
        <v>0</v>
      </c>
      <c r="L7926"/>
      <c r="M7926"/>
    </row>
    <row r="7927" spans="2:13" x14ac:dyDescent="0.35">
      <c r="B7927" s="6" t="s">
        <v>13740</v>
      </c>
      <c r="C7927" s="8">
        <v>0</v>
      </c>
      <c r="L7927"/>
      <c r="M7927"/>
    </row>
    <row r="7928" spans="2:13" x14ac:dyDescent="0.35">
      <c r="B7928" s="6" t="s">
        <v>17199</v>
      </c>
      <c r="C7928" s="8">
        <v>0</v>
      </c>
      <c r="L7928"/>
      <c r="M7928"/>
    </row>
    <row r="7929" spans="2:13" x14ac:dyDescent="0.35">
      <c r="B7929" s="6" t="s">
        <v>13741</v>
      </c>
      <c r="C7929" s="8">
        <v>0</v>
      </c>
      <c r="L7929"/>
      <c r="M7929"/>
    </row>
    <row r="7930" spans="2:13" x14ac:dyDescent="0.35">
      <c r="B7930" s="6" t="s">
        <v>17201</v>
      </c>
      <c r="C7930" s="8">
        <v>0</v>
      </c>
      <c r="L7930"/>
      <c r="M7930"/>
    </row>
    <row r="7931" spans="2:13" x14ac:dyDescent="0.35">
      <c r="B7931" s="6" t="s">
        <v>13742</v>
      </c>
      <c r="C7931" s="8">
        <v>0</v>
      </c>
      <c r="L7931"/>
      <c r="M7931"/>
    </row>
    <row r="7932" spans="2:13" x14ac:dyDescent="0.35">
      <c r="B7932" s="6" t="s">
        <v>17203</v>
      </c>
      <c r="C7932" s="8">
        <v>0</v>
      </c>
      <c r="L7932"/>
      <c r="M7932"/>
    </row>
    <row r="7933" spans="2:13" x14ac:dyDescent="0.35">
      <c r="B7933" s="6" t="s">
        <v>9846</v>
      </c>
      <c r="C7933" s="8">
        <v>0</v>
      </c>
      <c r="L7933"/>
      <c r="M7933"/>
    </row>
    <row r="7934" spans="2:13" x14ac:dyDescent="0.35">
      <c r="B7934" s="6" t="s">
        <v>17205</v>
      </c>
      <c r="C7934" s="8">
        <v>0</v>
      </c>
      <c r="L7934"/>
      <c r="M7934"/>
    </row>
    <row r="7935" spans="2:13" x14ac:dyDescent="0.35">
      <c r="B7935" s="6" t="s">
        <v>13744</v>
      </c>
      <c r="C7935" s="8">
        <v>0</v>
      </c>
      <c r="L7935"/>
      <c r="M7935"/>
    </row>
    <row r="7936" spans="2:13" x14ac:dyDescent="0.35">
      <c r="B7936" s="6" t="s">
        <v>17207</v>
      </c>
      <c r="C7936" s="8">
        <v>0</v>
      </c>
      <c r="L7936"/>
      <c r="M7936"/>
    </row>
    <row r="7937" spans="2:13" x14ac:dyDescent="0.35">
      <c r="B7937" s="6" t="s">
        <v>13745</v>
      </c>
      <c r="C7937" s="8">
        <v>0</v>
      </c>
      <c r="L7937"/>
      <c r="M7937"/>
    </row>
    <row r="7938" spans="2:13" x14ac:dyDescent="0.35">
      <c r="B7938" s="6" t="s">
        <v>17209</v>
      </c>
      <c r="C7938" s="8">
        <v>0</v>
      </c>
      <c r="L7938"/>
      <c r="M7938"/>
    </row>
    <row r="7939" spans="2:13" x14ac:dyDescent="0.35">
      <c r="B7939" s="6" t="s">
        <v>13746</v>
      </c>
      <c r="C7939" s="8">
        <v>0</v>
      </c>
      <c r="L7939"/>
      <c r="M7939"/>
    </row>
    <row r="7940" spans="2:13" x14ac:dyDescent="0.35">
      <c r="B7940" s="6" t="s">
        <v>17211</v>
      </c>
      <c r="C7940" s="8">
        <v>0</v>
      </c>
      <c r="L7940"/>
      <c r="M7940"/>
    </row>
    <row r="7941" spans="2:13" x14ac:dyDescent="0.35">
      <c r="B7941" s="6" t="s">
        <v>13747</v>
      </c>
      <c r="C7941" s="8">
        <v>0</v>
      </c>
      <c r="L7941"/>
      <c r="M7941"/>
    </row>
    <row r="7942" spans="2:13" x14ac:dyDescent="0.35">
      <c r="B7942" s="6" t="s">
        <v>17213</v>
      </c>
      <c r="C7942" s="8">
        <v>0</v>
      </c>
      <c r="L7942"/>
      <c r="M7942"/>
    </row>
    <row r="7943" spans="2:13" x14ac:dyDescent="0.35">
      <c r="B7943" s="6" t="s">
        <v>13748</v>
      </c>
      <c r="C7943" s="8">
        <v>0</v>
      </c>
      <c r="L7943"/>
      <c r="M7943"/>
    </row>
    <row r="7944" spans="2:13" x14ac:dyDescent="0.35">
      <c r="B7944" s="6" t="s">
        <v>10158</v>
      </c>
      <c r="C7944" s="8">
        <v>0</v>
      </c>
      <c r="L7944"/>
      <c r="M7944"/>
    </row>
    <row r="7945" spans="2:13" x14ac:dyDescent="0.35">
      <c r="B7945" s="6" t="s">
        <v>13749</v>
      </c>
      <c r="C7945" s="8">
        <v>0</v>
      </c>
      <c r="L7945"/>
      <c r="M7945"/>
    </row>
    <row r="7946" spans="2:13" x14ac:dyDescent="0.35">
      <c r="B7946" s="6" t="s">
        <v>17217</v>
      </c>
      <c r="C7946" s="8">
        <v>0</v>
      </c>
      <c r="L7946"/>
      <c r="M7946"/>
    </row>
    <row r="7947" spans="2:13" x14ac:dyDescent="0.35">
      <c r="B7947" s="6" t="s">
        <v>13750</v>
      </c>
      <c r="C7947" s="8">
        <v>0</v>
      </c>
      <c r="L7947"/>
      <c r="M7947"/>
    </row>
    <row r="7948" spans="2:13" x14ac:dyDescent="0.35">
      <c r="B7948" s="6" t="s">
        <v>17219</v>
      </c>
      <c r="C7948" s="8">
        <v>0</v>
      </c>
      <c r="L7948"/>
      <c r="M7948"/>
    </row>
    <row r="7949" spans="2:13" x14ac:dyDescent="0.35">
      <c r="B7949" s="6" t="s">
        <v>13751</v>
      </c>
      <c r="C7949" s="8">
        <v>0</v>
      </c>
      <c r="L7949"/>
      <c r="M7949"/>
    </row>
    <row r="7950" spans="2:13" x14ac:dyDescent="0.35">
      <c r="B7950" s="6" t="s">
        <v>17221</v>
      </c>
      <c r="C7950" s="8">
        <v>0</v>
      </c>
      <c r="L7950"/>
      <c r="M7950"/>
    </row>
    <row r="7951" spans="2:13" x14ac:dyDescent="0.35">
      <c r="B7951" s="6" t="s">
        <v>13752</v>
      </c>
      <c r="C7951" s="8">
        <v>0</v>
      </c>
      <c r="L7951"/>
      <c r="M7951"/>
    </row>
    <row r="7952" spans="2:13" x14ac:dyDescent="0.35">
      <c r="B7952" s="6" t="s">
        <v>17223</v>
      </c>
      <c r="C7952" s="8">
        <v>0</v>
      </c>
      <c r="L7952"/>
      <c r="M7952"/>
    </row>
    <row r="7953" spans="2:13" x14ac:dyDescent="0.35">
      <c r="B7953" s="6" t="s">
        <v>13753</v>
      </c>
      <c r="C7953" s="8">
        <v>0</v>
      </c>
      <c r="L7953"/>
      <c r="M7953"/>
    </row>
    <row r="7954" spans="2:13" x14ac:dyDescent="0.35">
      <c r="B7954" s="6" t="s">
        <v>17225</v>
      </c>
      <c r="C7954" s="8">
        <v>0</v>
      </c>
      <c r="L7954"/>
      <c r="M7954"/>
    </row>
    <row r="7955" spans="2:13" x14ac:dyDescent="0.35">
      <c r="B7955" s="6" t="s">
        <v>13754</v>
      </c>
      <c r="C7955" s="8">
        <v>0</v>
      </c>
      <c r="L7955"/>
      <c r="M7955"/>
    </row>
    <row r="7956" spans="2:13" x14ac:dyDescent="0.35">
      <c r="B7956" s="6" t="s">
        <v>17227</v>
      </c>
      <c r="C7956" s="8">
        <v>0</v>
      </c>
      <c r="L7956"/>
      <c r="M7956"/>
    </row>
    <row r="7957" spans="2:13" x14ac:dyDescent="0.35">
      <c r="B7957" s="6" t="s">
        <v>13755</v>
      </c>
      <c r="C7957" s="8">
        <v>0</v>
      </c>
      <c r="L7957"/>
      <c r="M7957"/>
    </row>
    <row r="7958" spans="2:13" x14ac:dyDescent="0.35">
      <c r="B7958" s="6" t="s">
        <v>17229</v>
      </c>
      <c r="C7958" s="8">
        <v>0</v>
      </c>
      <c r="L7958"/>
      <c r="M7958"/>
    </row>
    <row r="7959" spans="2:13" x14ac:dyDescent="0.35">
      <c r="B7959" s="6" t="s">
        <v>13756</v>
      </c>
      <c r="C7959" s="8">
        <v>0</v>
      </c>
      <c r="L7959"/>
      <c r="M7959"/>
    </row>
    <row r="7960" spans="2:13" x14ac:dyDescent="0.35">
      <c r="B7960" s="6" t="s">
        <v>17231</v>
      </c>
      <c r="C7960" s="8">
        <v>0</v>
      </c>
      <c r="L7960"/>
      <c r="M7960"/>
    </row>
    <row r="7961" spans="2:13" x14ac:dyDescent="0.35">
      <c r="B7961" s="6" t="s">
        <v>13757</v>
      </c>
      <c r="C7961" s="8">
        <v>0</v>
      </c>
      <c r="L7961"/>
      <c r="M7961"/>
    </row>
    <row r="7962" spans="2:13" x14ac:dyDescent="0.35">
      <c r="B7962" s="6" t="s">
        <v>17233</v>
      </c>
      <c r="C7962" s="8">
        <v>0</v>
      </c>
      <c r="L7962"/>
      <c r="M7962"/>
    </row>
    <row r="7963" spans="2:13" x14ac:dyDescent="0.35">
      <c r="B7963" s="6" t="s">
        <v>13758</v>
      </c>
      <c r="C7963" s="8">
        <v>0</v>
      </c>
      <c r="L7963"/>
      <c r="M7963"/>
    </row>
    <row r="7964" spans="2:13" x14ac:dyDescent="0.35">
      <c r="B7964" s="6" t="s">
        <v>17235</v>
      </c>
      <c r="C7964" s="8">
        <v>0</v>
      </c>
      <c r="L7964"/>
      <c r="M7964"/>
    </row>
    <row r="7965" spans="2:13" x14ac:dyDescent="0.35">
      <c r="B7965" s="6" t="s">
        <v>10067</v>
      </c>
      <c r="C7965" s="8">
        <v>0</v>
      </c>
      <c r="L7965"/>
      <c r="M7965"/>
    </row>
    <row r="7966" spans="2:13" x14ac:dyDescent="0.35">
      <c r="B7966" s="6" t="s">
        <v>17237</v>
      </c>
      <c r="C7966" s="8">
        <v>0</v>
      </c>
      <c r="L7966"/>
      <c r="M7966"/>
    </row>
    <row r="7967" spans="2:13" x14ac:dyDescent="0.35">
      <c r="B7967" s="6" t="s">
        <v>13760</v>
      </c>
      <c r="C7967" s="8">
        <v>0</v>
      </c>
      <c r="L7967"/>
      <c r="M7967"/>
    </row>
    <row r="7968" spans="2:13" x14ac:dyDescent="0.35">
      <c r="B7968" s="6" t="s">
        <v>17239</v>
      </c>
      <c r="C7968" s="8">
        <v>0</v>
      </c>
      <c r="L7968"/>
      <c r="M7968"/>
    </row>
    <row r="7969" spans="2:13" x14ac:dyDescent="0.35">
      <c r="B7969" s="6" t="s">
        <v>13761</v>
      </c>
      <c r="C7969" s="8">
        <v>0</v>
      </c>
      <c r="L7969"/>
      <c r="M7969"/>
    </row>
    <row r="7970" spans="2:13" x14ac:dyDescent="0.35">
      <c r="B7970" s="6" t="s">
        <v>17241</v>
      </c>
      <c r="C7970" s="8">
        <v>0</v>
      </c>
      <c r="L7970"/>
      <c r="M7970"/>
    </row>
    <row r="7971" spans="2:13" x14ac:dyDescent="0.35">
      <c r="B7971" s="6" t="s">
        <v>13762</v>
      </c>
      <c r="C7971" s="8">
        <v>0</v>
      </c>
      <c r="L7971"/>
      <c r="M7971"/>
    </row>
    <row r="7972" spans="2:13" x14ac:dyDescent="0.35">
      <c r="B7972" s="6" t="s">
        <v>17243</v>
      </c>
      <c r="C7972" s="8">
        <v>0</v>
      </c>
      <c r="L7972"/>
      <c r="M7972"/>
    </row>
    <row r="7973" spans="2:13" x14ac:dyDescent="0.35">
      <c r="B7973" s="6" t="s">
        <v>13763</v>
      </c>
      <c r="C7973" s="8">
        <v>0</v>
      </c>
      <c r="L7973"/>
      <c r="M7973"/>
    </row>
    <row r="7974" spans="2:13" x14ac:dyDescent="0.35">
      <c r="B7974" s="6" t="s">
        <v>17245</v>
      </c>
      <c r="C7974" s="8">
        <v>0</v>
      </c>
      <c r="L7974"/>
      <c r="M7974"/>
    </row>
    <row r="7975" spans="2:13" x14ac:dyDescent="0.35">
      <c r="B7975" s="6" t="s">
        <v>13764</v>
      </c>
      <c r="C7975" s="8">
        <v>0</v>
      </c>
      <c r="L7975"/>
      <c r="M7975"/>
    </row>
    <row r="7976" spans="2:13" x14ac:dyDescent="0.35">
      <c r="B7976" s="6" t="s">
        <v>17247</v>
      </c>
      <c r="C7976" s="8">
        <v>0</v>
      </c>
      <c r="L7976"/>
      <c r="M7976"/>
    </row>
    <row r="7977" spans="2:13" x14ac:dyDescent="0.35">
      <c r="B7977" s="6" t="s">
        <v>13765</v>
      </c>
      <c r="C7977" s="8">
        <v>0</v>
      </c>
      <c r="L7977"/>
      <c r="M7977"/>
    </row>
    <row r="7978" spans="2:13" x14ac:dyDescent="0.35">
      <c r="B7978" s="6" t="s">
        <v>17249</v>
      </c>
      <c r="C7978" s="8">
        <v>0</v>
      </c>
      <c r="L7978"/>
      <c r="M7978"/>
    </row>
    <row r="7979" spans="2:13" x14ac:dyDescent="0.35">
      <c r="B7979" s="6" t="s">
        <v>13766</v>
      </c>
      <c r="C7979" s="8">
        <v>0</v>
      </c>
      <c r="L7979"/>
      <c r="M7979"/>
    </row>
    <row r="7980" spans="2:13" x14ac:dyDescent="0.35">
      <c r="B7980" s="6" t="s">
        <v>17251</v>
      </c>
      <c r="C7980" s="8">
        <v>0</v>
      </c>
      <c r="L7980"/>
      <c r="M7980"/>
    </row>
    <row r="7981" spans="2:13" x14ac:dyDescent="0.35">
      <c r="B7981" s="6" t="s">
        <v>13767</v>
      </c>
      <c r="C7981" s="8">
        <v>0</v>
      </c>
      <c r="L7981"/>
      <c r="M7981"/>
    </row>
    <row r="7982" spans="2:13" x14ac:dyDescent="0.35">
      <c r="B7982" s="6" t="s">
        <v>17253</v>
      </c>
      <c r="C7982" s="8">
        <v>0</v>
      </c>
      <c r="L7982"/>
      <c r="M7982"/>
    </row>
    <row r="7983" spans="2:13" x14ac:dyDescent="0.35">
      <c r="B7983" s="6" t="s">
        <v>13768</v>
      </c>
      <c r="C7983" s="8">
        <v>0</v>
      </c>
      <c r="L7983"/>
      <c r="M7983"/>
    </row>
    <row r="7984" spans="2:13" x14ac:dyDescent="0.35">
      <c r="B7984" s="6" t="s">
        <v>17255</v>
      </c>
      <c r="C7984" s="8">
        <v>0</v>
      </c>
      <c r="L7984"/>
      <c r="M7984"/>
    </row>
    <row r="7985" spans="2:13" x14ac:dyDescent="0.35">
      <c r="B7985" s="6" t="s">
        <v>13769</v>
      </c>
      <c r="C7985" s="8">
        <v>0</v>
      </c>
      <c r="L7985"/>
      <c r="M7985"/>
    </row>
    <row r="7986" spans="2:13" x14ac:dyDescent="0.35">
      <c r="B7986" s="6" t="s">
        <v>17257</v>
      </c>
      <c r="C7986" s="8">
        <v>0</v>
      </c>
      <c r="L7986"/>
      <c r="M7986"/>
    </row>
    <row r="7987" spans="2:13" x14ac:dyDescent="0.35">
      <c r="B7987" s="6" t="s">
        <v>13770</v>
      </c>
      <c r="C7987" s="8">
        <v>0</v>
      </c>
      <c r="L7987"/>
      <c r="M7987"/>
    </row>
    <row r="7988" spans="2:13" x14ac:dyDescent="0.35">
      <c r="B7988" s="6" t="s">
        <v>17259</v>
      </c>
      <c r="C7988" s="8">
        <v>0</v>
      </c>
      <c r="L7988"/>
      <c r="M7988"/>
    </row>
    <row r="7989" spans="2:13" x14ac:dyDescent="0.35">
      <c r="B7989" s="6" t="s">
        <v>13771</v>
      </c>
      <c r="C7989" s="8">
        <v>0</v>
      </c>
      <c r="L7989"/>
      <c r="M7989"/>
    </row>
    <row r="7990" spans="2:13" x14ac:dyDescent="0.35">
      <c r="B7990" s="6" t="s">
        <v>17261</v>
      </c>
      <c r="C7990" s="8">
        <v>0</v>
      </c>
      <c r="L7990"/>
      <c r="M7990"/>
    </row>
    <row r="7991" spans="2:13" x14ac:dyDescent="0.35">
      <c r="B7991" s="6" t="s">
        <v>13772</v>
      </c>
      <c r="C7991" s="8">
        <v>0</v>
      </c>
      <c r="L7991"/>
      <c r="M7991"/>
    </row>
    <row r="7992" spans="2:13" x14ac:dyDescent="0.35">
      <c r="B7992" s="6" t="s">
        <v>17263</v>
      </c>
      <c r="C7992" s="8">
        <v>0</v>
      </c>
      <c r="L7992"/>
      <c r="M7992"/>
    </row>
    <row r="7993" spans="2:13" x14ac:dyDescent="0.35">
      <c r="B7993" s="6" t="s">
        <v>13773</v>
      </c>
      <c r="C7993" s="8">
        <v>0</v>
      </c>
      <c r="L7993"/>
      <c r="M7993"/>
    </row>
    <row r="7994" spans="2:13" x14ac:dyDescent="0.35">
      <c r="B7994" s="6" t="s">
        <v>17265</v>
      </c>
      <c r="C7994" s="8">
        <v>0</v>
      </c>
      <c r="L7994"/>
      <c r="M7994"/>
    </row>
    <row r="7995" spans="2:13" x14ac:dyDescent="0.35">
      <c r="B7995" s="6" t="s">
        <v>13774</v>
      </c>
      <c r="C7995" s="8">
        <v>0</v>
      </c>
      <c r="L7995"/>
      <c r="M7995"/>
    </row>
    <row r="7996" spans="2:13" x14ac:dyDescent="0.35">
      <c r="B7996" s="6" t="s">
        <v>17267</v>
      </c>
      <c r="C7996" s="8">
        <v>0</v>
      </c>
      <c r="L7996"/>
      <c r="M7996"/>
    </row>
    <row r="7997" spans="2:13" x14ac:dyDescent="0.35">
      <c r="B7997" s="6" t="s">
        <v>13775</v>
      </c>
      <c r="C7997" s="8">
        <v>0</v>
      </c>
      <c r="L7997"/>
      <c r="M7997"/>
    </row>
    <row r="7998" spans="2:13" x14ac:dyDescent="0.35">
      <c r="B7998" s="6" t="s">
        <v>17269</v>
      </c>
      <c r="C7998" s="8">
        <v>0</v>
      </c>
      <c r="L7998"/>
      <c r="M7998"/>
    </row>
    <row r="7999" spans="2:13" x14ac:dyDescent="0.35">
      <c r="B7999" s="6" t="s">
        <v>13776</v>
      </c>
      <c r="C7999" s="8">
        <v>0</v>
      </c>
      <c r="L7999"/>
      <c r="M7999"/>
    </row>
    <row r="8000" spans="2:13" x14ac:dyDescent="0.35">
      <c r="B8000" s="6" t="s">
        <v>17271</v>
      </c>
      <c r="C8000" s="8">
        <v>0</v>
      </c>
      <c r="L8000"/>
      <c r="M8000"/>
    </row>
    <row r="8001" spans="2:13" x14ac:dyDescent="0.35">
      <c r="B8001" s="6" t="s">
        <v>9847</v>
      </c>
      <c r="C8001" s="8">
        <v>0</v>
      </c>
      <c r="L8001"/>
      <c r="M8001"/>
    </row>
    <row r="8002" spans="2:13" x14ac:dyDescent="0.35">
      <c r="B8002" s="6" t="s">
        <v>17273</v>
      </c>
      <c r="C8002" s="8">
        <v>0</v>
      </c>
      <c r="L8002"/>
      <c r="M8002"/>
    </row>
    <row r="8003" spans="2:13" x14ac:dyDescent="0.35">
      <c r="B8003" s="6" t="s">
        <v>13778</v>
      </c>
      <c r="C8003" s="8">
        <v>0</v>
      </c>
      <c r="L8003"/>
      <c r="M8003"/>
    </row>
    <row r="8004" spans="2:13" x14ac:dyDescent="0.35">
      <c r="B8004" s="6" t="s">
        <v>17275</v>
      </c>
      <c r="C8004" s="8">
        <v>0</v>
      </c>
      <c r="L8004"/>
      <c r="M8004"/>
    </row>
    <row r="8005" spans="2:13" x14ac:dyDescent="0.35">
      <c r="B8005" s="6" t="s">
        <v>13779</v>
      </c>
      <c r="C8005" s="8">
        <v>0</v>
      </c>
      <c r="L8005"/>
      <c r="M8005"/>
    </row>
    <row r="8006" spans="2:13" x14ac:dyDescent="0.35">
      <c r="B8006" s="6" t="s">
        <v>17277</v>
      </c>
      <c r="C8006" s="8">
        <v>0</v>
      </c>
      <c r="L8006"/>
      <c r="M8006"/>
    </row>
    <row r="8007" spans="2:13" x14ac:dyDescent="0.35">
      <c r="B8007" s="6" t="s">
        <v>13780</v>
      </c>
      <c r="C8007" s="8">
        <v>0</v>
      </c>
      <c r="L8007"/>
      <c r="M8007"/>
    </row>
    <row r="8008" spans="2:13" x14ac:dyDescent="0.35">
      <c r="B8008" s="6" t="s">
        <v>17279</v>
      </c>
      <c r="C8008" s="8">
        <v>0</v>
      </c>
      <c r="L8008"/>
      <c r="M8008"/>
    </row>
    <row r="8009" spans="2:13" x14ac:dyDescent="0.35">
      <c r="B8009" s="6" t="s">
        <v>13781</v>
      </c>
      <c r="C8009" s="8">
        <v>0</v>
      </c>
      <c r="L8009"/>
      <c r="M8009"/>
    </row>
    <row r="8010" spans="2:13" x14ac:dyDescent="0.35">
      <c r="B8010" s="6" t="s">
        <v>17281</v>
      </c>
      <c r="C8010" s="8">
        <v>0</v>
      </c>
      <c r="L8010"/>
      <c r="M8010"/>
    </row>
    <row r="8011" spans="2:13" x14ac:dyDescent="0.35">
      <c r="B8011" s="6" t="s">
        <v>13782</v>
      </c>
      <c r="C8011" s="8">
        <v>0</v>
      </c>
      <c r="L8011"/>
      <c r="M8011"/>
    </row>
    <row r="8012" spans="2:13" x14ac:dyDescent="0.35">
      <c r="B8012" s="6" t="s">
        <v>17283</v>
      </c>
      <c r="C8012" s="8">
        <v>0</v>
      </c>
      <c r="L8012"/>
      <c r="M8012"/>
    </row>
    <row r="8013" spans="2:13" x14ac:dyDescent="0.35">
      <c r="B8013" s="6" t="s">
        <v>13783</v>
      </c>
      <c r="C8013" s="8">
        <v>0</v>
      </c>
      <c r="L8013"/>
      <c r="M8013"/>
    </row>
    <row r="8014" spans="2:13" x14ac:dyDescent="0.35">
      <c r="B8014" s="6" t="s">
        <v>17285</v>
      </c>
      <c r="C8014" s="8">
        <v>0</v>
      </c>
      <c r="L8014"/>
      <c r="M8014"/>
    </row>
    <row r="8015" spans="2:13" x14ac:dyDescent="0.35">
      <c r="B8015" s="6" t="s">
        <v>13784</v>
      </c>
      <c r="C8015" s="8">
        <v>0</v>
      </c>
      <c r="L8015"/>
      <c r="M8015"/>
    </row>
    <row r="8016" spans="2:13" x14ac:dyDescent="0.35">
      <c r="B8016" s="6" t="s">
        <v>17287</v>
      </c>
      <c r="C8016" s="8">
        <v>0</v>
      </c>
      <c r="L8016"/>
      <c r="M8016"/>
    </row>
    <row r="8017" spans="2:13" x14ac:dyDescent="0.35">
      <c r="B8017" s="6" t="s">
        <v>13785</v>
      </c>
      <c r="C8017" s="8">
        <v>0</v>
      </c>
      <c r="L8017"/>
      <c r="M8017"/>
    </row>
    <row r="8018" spans="2:13" x14ac:dyDescent="0.35">
      <c r="B8018" s="6" t="s">
        <v>17289</v>
      </c>
      <c r="C8018" s="8">
        <v>0</v>
      </c>
      <c r="L8018"/>
      <c r="M8018"/>
    </row>
    <row r="8019" spans="2:13" x14ac:dyDescent="0.35">
      <c r="B8019" s="6" t="s">
        <v>13786</v>
      </c>
      <c r="C8019" s="8">
        <v>0</v>
      </c>
      <c r="L8019"/>
      <c r="M8019"/>
    </row>
    <row r="8020" spans="2:13" x14ac:dyDescent="0.35">
      <c r="B8020" s="6" t="s">
        <v>17291</v>
      </c>
      <c r="C8020" s="8">
        <v>0</v>
      </c>
      <c r="L8020"/>
      <c r="M8020"/>
    </row>
    <row r="8021" spans="2:13" x14ac:dyDescent="0.35">
      <c r="B8021" s="6" t="s">
        <v>13787</v>
      </c>
      <c r="C8021" s="8">
        <v>0</v>
      </c>
      <c r="L8021"/>
      <c r="M8021"/>
    </row>
    <row r="8022" spans="2:13" x14ac:dyDescent="0.35">
      <c r="B8022" s="6" t="s">
        <v>17293</v>
      </c>
      <c r="C8022" s="8">
        <v>0</v>
      </c>
      <c r="L8022"/>
      <c r="M8022"/>
    </row>
    <row r="8023" spans="2:13" x14ac:dyDescent="0.35">
      <c r="B8023" s="6" t="s">
        <v>13788</v>
      </c>
      <c r="C8023" s="8">
        <v>0</v>
      </c>
      <c r="L8023"/>
      <c r="M8023"/>
    </row>
    <row r="8024" spans="2:13" x14ac:dyDescent="0.35">
      <c r="B8024" s="6" t="s">
        <v>17295</v>
      </c>
      <c r="C8024" s="8">
        <v>0</v>
      </c>
      <c r="L8024"/>
      <c r="M8024"/>
    </row>
    <row r="8025" spans="2:13" x14ac:dyDescent="0.35">
      <c r="B8025" s="6" t="s">
        <v>13789</v>
      </c>
      <c r="C8025" s="8">
        <v>0</v>
      </c>
      <c r="L8025"/>
      <c r="M8025"/>
    </row>
    <row r="8026" spans="2:13" x14ac:dyDescent="0.35">
      <c r="B8026" s="6" t="s">
        <v>17297</v>
      </c>
      <c r="C8026" s="8">
        <v>0</v>
      </c>
      <c r="L8026"/>
      <c r="M8026"/>
    </row>
    <row r="8027" spans="2:13" x14ac:dyDescent="0.35">
      <c r="B8027" s="6" t="s">
        <v>13790</v>
      </c>
      <c r="C8027" s="8">
        <v>0</v>
      </c>
      <c r="L8027"/>
      <c r="M8027"/>
    </row>
    <row r="8028" spans="2:13" x14ac:dyDescent="0.35">
      <c r="B8028" s="6" t="s">
        <v>17299</v>
      </c>
      <c r="C8028" s="8">
        <v>0</v>
      </c>
      <c r="L8028"/>
      <c r="M8028"/>
    </row>
    <row r="8029" spans="2:13" x14ac:dyDescent="0.35">
      <c r="B8029" s="6" t="s">
        <v>13791</v>
      </c>
      <c r="C8029" s="8">
        <v>0</v>
      </c>
      <c r="L8029"/>
      <c r="M8029"/>
    </row>
    <row r="8030" spans="2:13" x14ac:dyDescent="0.35">
      <c r="B8030" s="6" t="s">
        <v>17301</v>
      </c>
      <c r="C8030" s="8">
        <v>0</v>
      </c>
      <c r="L8030"/>
      <c r="M8030"/>
    </row>
    <row r="8031" spans="2:13" x14ac:dyDescent="0.35">
      <c r="B8031" s="6" t="s">
        <v>10068</v>
      </c>
      <c r="C8031" s="8">
        <v>0</v>
      </c>
      <c r="L8031"/>
      <c r="M8031"/>
    </row>
    <row r="8032" spans="2:13" x14ac:dyDescent="0.35">
      <c r="B8032" s="6" t="s">
        <v>17303</v>
      </c>
      <c r="C8032" s="8">
        <v>0</v>
      </c>
      <c r="L8032"/>
      <c r="M8032"/>
    </row>
    <row r="8033" spans="2:13" x14ac:dyDescent="0.35">
      <c r="B8033" s="6" t="s">
        <v>13793</v>
      </c>
      <c r="C8033" s="8">
        <v>0</v>
      </c>
      <c r="L8033"/>
      <c r="M8033"/>
    </row>
    <row r="8034" spans="2:13" x14ac:dyDescent="0.35">
      <c r="B8034" s="6" t="s">
        <v>17305</v>
      </c>
      <c r="C8034" s="8">
        <v>0</v>
      </c>
      <c r="L8034"/>
      <c r="M8034"/>
    </row>
    <row r="8035" spans="2:13" x14ac:dyDescent="0.35">
      <c r="B8035" s="6" t="s">
        <v>13794</v>
      </c>
      <c r="C8035" s="8">
        <v>0</v>
      </c>
      <c r="L8035"/>
      <c r="M8035"/>
    </row>
    <row r="8036" spans="2:13" x14ac:dyDescent="0.35">
      <c r="B8036" s="6" t="s">
        <v>17307</v>
      </c>
      <c r="C8036" s="8">
        <v>0</v>
      </c>
      <c r="L8036"/>
      <c r="M8036"/>
    </row>
    <row r="8037" spans="2:13" x14ac:dyDescent="0.35">
      <c r="B8037" s="6" t="s">
        <v>13795</v>
      </c>
      <c r="C8037" s="8">
        <v>0</v>
      </c>
      <c r="L8037"/>
      <c r="M8037"/>
    </row>
    <row r="8038" spans="2:13" x14ac:dyDescent="0.35">
      <c r="B8038" s="6" t="s">
        <v>17309</v>
      </c>
      <c r="C8038" s="8">
        <v>0</v>
      </c>
      <c r="L8038"/>
      <c r="M8038"/>
    </row>
    <row r="8039" spans="2:13" x14ac:dyDescent="0.35">
      <c r="B8039" s="6" t="s">
        <v>13796</v>
      </c>
      <c r="C8039" s="8">
        <v>0</v>
      </c>
      <c r="L8039"/>
      <c r="M8039"/>
    </row>
    <row r="8040" spans="2:13" x14ac:dyDescent="0.35">
      <c r="B8040" s="6" t="s">
        <v>17311</v>
      </c>
      <c r="C8040" s="8">
        <v>0</v>
      </c>
      <c r="L8040"/>
      <c r="M8040"/>
    </row>
    <row r="8041" spans="2:13" x14ac:dyDescent="0.35">
      <c r="B8041" s="6" t="s">
        <v>13797</v>
      </c>
      <c r="C8041" s="8">
        <v>0</v>
      </c>
      <c r="L8041"/>
      <c r="M8041"/>
    </row>
    <row r="8042" spans="2:13" x14ac:dyDescent="0.35">
      <c r="B8042" s="6" t="s">
        <v>17313</v>
      </c>
      <c r="C8042" s="8">
        <v>0</v>
      </c>
      <c r="L8042"/>
      <c r="M8042"/>
    </row>
    <row r="8043" spans="2:13" x14ac:dyDescent="0.35">
      <c r="B8043" s="6" t="s">
        <v>9848</v>
      </c>
      <c r="C8043" s="8">
        <v>0</v>
      </c>
      <c r="L8043"/>
      <c r="M8043"/>
    </row>
    <row r="8044" spans="2:13" x14ac:dyDescent="0.35">
      <c r="B8044" s="6" t="s">
        <v>17315</v>
      </c>
      <c r="C8044" s="8">
        <v>0</v>
      </c>
      <c r="L8044"/>
      <c r="M8044"/>
    </row>
    <row r="8045" spans="2:13" x14ac:dyDescent="0.35">
      <c r="B8045" s="6" t="s">
        <v>13799</v>
      </c>
      <c r="C8045" s="8">
        <v>0</v>
      </c>
      <c r="L8045"/>
      <c r="M8045"/>
    </row>
    <row r="8046" spans="2:13" x14ac:dyDescent="0.35">
      <c r="B8046" s="6" t="s">
        <v>17317</v>
      </c>
      <c r="C8046" s="8">
        <v>0</v>
      </c>
      <c r="L8046"/>
      <c r="M8046"/>
    </row>
    <row r="8047" spans="2:13" x14ac:dyDescent="0.35">
      <c r="B8047" s="6" t="s">
        <v>13800</v>
      </c>
      <c r="C8047" s="8">
        <v>0</v>
      </c>
      <c r="L8047"/>
      <c r="M8047"/>
    </row>
    <row r="8048" spans="2:13" x14ac:dyDescent="0.35">
      <c r="B8048" s="6" t="s">
        <v>17319</v>
      </c>
      <c r="C8048" s="8">
        <v>0</v>
      </c>
      <c r="L8048"/>
      <c r="M8048"/>
    </row>
    <row r="8049" spans="2:13" x14ac:dyDescent="0.35">
      <c r="B8049" s="6" t="s">
        <v>13801</v>
      </c>
      <c r="C8049" s="8">
        <v>0</v>
      </c>
      <c r="L8049"/>
      <c r="M8049"/>
    </row>
    <row r="8050" spans="2:13" x14ac:dyDescent="0.35">
      <c r="B8050" s="6" t="s">
        <v>17321</v>
      </c>
      <c r="C8050" s="8">
        <v>0</v>
      </c>
      <c r="L8050"/>
      <c r="M8050"/>
    </row>
    <row r="8051" spans="2:13" x14ac:dyDescent="0.35">
      <c r="B8051" s="6" t="s">
        <v>13802</v>
      </c>
      <c r="C8051" s="8">
        <v>0</v>
      </c>
      <c r="L8051"/>
      <c r="M8051"/>
    </row>
    <row r="8052" spans="2:13" x14ac:dyDescent="0.35">
      <c r="B8052" s="6" t="s">
        <v>17323</v>
      </c>
      <c r="C8052" s="8">
        <v>0</v>
      </c>
      <c r="L8052"/>
      <c r="M8052"/>
    </row>
    <row r="8053" spans="2:13" x14ac:dyDescent="0.35">
      <c r="B8053" s="6" t="s">
        <v>13803</v>
      </c>
      <c r="C8053" s="8">
        <v>0</v>
      </c>
      <c r="L8053"/>
      <c r="M8053"/>
    </row>
    <row r="8054" spans="2:13" x14ac:dyDescent="0.35">
      <c r="B8054" s="6" t="s">
        <v>17325</v>
      </c>
      <c r="C8054" s="8">
        <v>0</v>
      </c>
      <c r="L8054"/>
      <c r="M8054"/>
    </row>
    <row r="8055" spans="2:13" x14ac:dyDescent="0.35">
      <c r="B8055" s="6" t="s">
        <v>13804</v>
      </c>
      <c r="C8055" s="8">
        <v>0</v>
      </c>
      <c r="L8055"/>
      <c r="M8055"/>
    </row>
    <row r="8056" spans="2:13" x14ac:dyDescent="0.35">
      <c r="B8056" s="6" t="s">
        <v>17327</v>
      </c>
      <c r="C8056" s="8">
        <v>0</v>
      </c>
      <c r="L8056"/>
      <c r="M8056"/>
    </row>
    <row r="8057" spans="2:13" x14ac:dyDescent="0.35">
      <c r="B8057" s="6" t="s">
        <v>13805</v>
      </c>
      <c r="C8057" s="8">
        <v>0</v>
      </c>
      <c r="L8057"/>
      <c r="M8057"/>
    </row>
    <row r="8058" spans="2:13" x14ac:dyDescent="0.35">
      <c r="B8058" s="6" t="s">
        <v>17329</v>
      </c>
      <c r="C8058" s="8">
        <v>0</v>
      </c>
      <c r="L8058"/>
      <c r="M8058"/>
    </row>
    <row r="8059" spans="2:13" x14ac:dyDescent="0.35">
      <c r="B8059" s="6" t="s">
        <v>13806</v>
      </c>
      <c r="C8059" s="8">
        <v>0</v>
      </c>
      <c r="L8059"/>
      <c r="M8059"/>
    </row>
    <row r="8060" spans="2:13" x14ac:dyDescent="0.35">
      <c r="B8060" s="6" t="s">
        <v>17331</v>
      </c>
      <c r="C8060" s="8">
        <v>0</v>
      </c>
      <c r="L8060"/>
      <c r="M8060"/>
    </row>
    <row r="8061" spans="2:13" x14ac:dyDescent="0.35">
      <c r="B8061" s="6" t="s">
        <v>13807</v>
      </c>
      <c r="C8061" s="8">
        <v>0</v>
      </c>
      <c r="L8061"/>
      <c r="M8061"/>
    </row>
    <row r="8062" spans="2:13" x14ac:dyDescent="0.35">
      <c r="B8062" s="6" t="s">
        <v>17333</v>
      </c>
      <c r="C8062" s="8">
        <v>0</v>
      </c>
      <c r="L8062"/>
      <c r="M8062"/>
    </row>
    <row r="8063" spans="2:13" x14ac:dyDescent="0.35">
      <c r="B8063" s="6" t="s">
        <v>13808</v>
      </c>
      <c r="C8063" s="8">
        <v>0</v>
      </c>
      <c r="L8063"/>
      <c r="M8063"/>
    </row>
    <row r="8064" spans="2:13" x14ac:dyDescent="0.35">
      <c r="B8064" s="6" t="s">
        <v>17335</v>
      </c>
      <c r="C8064" s="8">
        <v>0</v>
      </c>
      <c r="L8064"/>
      <c r="M8064"/>
    </row>
    <row r="8065" spans="2:13" x14ac:dyDescent="0.35">
      <c r="B8065" s="6" t="s">
        <v>9849</v>
      </c>
      <c r="C8065" s="8">
        <v>0</v>
      </c>
      <c r="L8065"/>
      <c r="M8065"/>
    </row>
    <row r="8066" spans="2:13" x14ac:dyDescent="0.35">
      <c r="B8066" s="6" t="s">
        <v>17337</v>
      </c>
      <c r="C8066" s="8">
        <v>0</v>
      </c>
      <c r="L8066"/>
      <c r="M8066"/>
    </row>
    <row r="8067" spans="2:13" x14ac:dyDescent="0.35">
      <c r="B8067" s="6" t="s">
        <v>13810</v>
      </c>
      <c r="C8067" s="8">
        <v>0</v>
      </c>
      <c r="L8067"/>
      <c r="M8067"/>
    </row>
    <row r="8068" spans="2:13" x14ac:dyDescent="0.35">
      <c r="B8068" s="6" t="s">
        <v>17339</v>
      </c>
      <c r="C8068" s="8">
        <v>0</v>
      </c>
      <c r="L8068"/>
      <c r="M8068"/>
    </row>
    <row r="8069" spans="2:13" x14ac:dyDescent="0.35">
      <c r="B8069" s="6" t="s">
        <v>13811</v>
      </c>
      <c r="C8069" s="8">
        <v>0</v>
      </c>
      <c r="L8069"/>
      <c r="M8069"/>
    </row>
    <row r="8070" spans="2:13" x14ac:dyDescent="0.35">
      <c r="B8070" s="6" t="s">
        <v>17341</v>
      </c>
      <c r="C8070" s="8">
        <v>0</v>
      </c>
      <c r="L8070"/>
      <c r="M8070"/>
    </row>
    <row r="8071" spans="2:13" x14ac:dyDescent="0.35">
      <c r="B8071" s="6" t="s">
        <v>13812</v>
      </c>
      <c r="C8071" s="8">
        <v>0</v>
      </c>
      <c r="L8071"/>
      <c r="M8071"/>
    </row>
    <row r="8072" spans="2:13" x14ac:dyDescent="0.35">
      <c r="B8072" s="6" t="s">
        <v>17343</v>
      </c>
      <c r="C8072" s="8">
        <v>0</v>
      </c>
      <c r="L8072"/>
      <c r="M8072"/>
    </row>
    <row r="8073" spans="2:13" x14ac:dyDescent="0.35">
      <c r="B8073" s="6" t="s">
        <v>13813</v>
      </c>
      <c r="C8073" s="8">
        <v>0</v>
      </c>
      <c r="L8073"/>
      <c r="M8073"/>
    </row>
    <row r="8074" spans="2:13" x14ac:dyDescent="0.35">
      <c r="B8074" s="6" t="s">
        <v>17345</v>
      </c>
      <c r="C8074" s="8">
        <v>0</v>
      </c>
      <c r="L8074"/>
      <c r="M8074"/>
    </row>
    <row r="8075" spans="2:13" x14ac:dyDescent="0.35">
      <c r="B8075" s="6" t="s">
        <v>13814</v>
      </c>
      <c r="C8075" s="8">
        <v>0</v>
      </c>
      <c r="L8075"/>
      <c r="M8075"/>
    </row>
    <row r="8076" spans="2:13" x14ac:dyDescent="0.35">
      <c r="B8076" s="6" t="s">
        <v>17347</v>
      </c>
      <c r="C8076" s="8">
        <v>0</v>
      </c>
      <c r="L8076"/>
      <c r="M8076"/>
    </row>
    <row r="8077" spans="2:13" x14ac:dyDescent="0.35">
      <c r="B8077" s="6" t="s">
        <v>13815</v>
      </c>
      <c r="C8077" s="8">
        <v>0</v>
      </c>
      <c r="L8077"/>
      <c r="M8077"/>
    </row>
    <row r="8078" spans="2:13" x14ac:dyDescent="0.35">
      <c r="B8078" s="6" t="s">
        <v>17349</v>
      </c>
      <c r="C8078" s="8">
        <v>0</v>
      </c>
      <c r="L8078"/>
      <c r="M8078"/>
    </row>
    <row r="8079" spans="2:13" x14ac:dyDescent="0.35">
      <c r="B8079" s="6" t="s">
        <v>13816</v>
      </c>
      <c r="C8079" s="8">
        <v>0</v>
      </c>
      <c r="L8079"/>
      <c r="M8079"/>
    </row>
    <row r="8080" spans="2:13" x14ac:dyDescent="0.35">
      <c r="B8080" s="6" t="s">
        <v>17351</v>
      </c>
      <c r="C8080" s="8">
        <v>0</v>
      </c>
      <c r="L8080"/>
      <c r="M8080"/>
    </row>
    <row r="8081" spans="2:13" x14ac:dyDescent="0.35">
      <c r="B8081" s="6" t="s">
        <v>13817</v>
      </c>
      <c r="C8081" s="8">
        <v>0</v>
      </c>
      <c r="L8081"/>
      <c r="M8081"/>
    </row>
    <row r="8082" spans="2:13" x14ac:dyDescent="0.35">
      <c r="B8082" s="6" t="s">
        <v>17353</v>
      </c>
      <c r="C8082" s="8">
        <v>0</v>
      </c>
      <c r="L8082"/>
      <c r="M8082"/>
    </row>
    <row r="8083" spans="2:13" x14ac:dyDescent="0.35">
      <c r="B8083" s="6" t="s">
        <v>13818</v>
      </c>
      <c r="C8083" s="8">
        <v>0</v>
      </c>
      <c r="L8083"/>
      <c r="M8083"/>
    </row>
    <row r="8084" spans="2:13" x14ac:dyDescent="0.35">
      <c r="B8084" s="6" t="s">
        <v>17355</v>
      </c>
      <c r="C8084" s="8">
        <v>0</v>
      </c>
      <c r="L8084"/>
      <c r="M8084"/>
    </row>
    <row r="8085" spans="2:13" x14ac:dyDescent="0.35">
      <c r="B8085" s="6" t="s">
        <v>13819</v>
      </c>
      <c r="C8085" s="8">
        <v>0</v>
      </c>
      <c r="L8085"/>
      <c r="M8085"/>
    </row>
    <row r="8086" spans="2:13" x14ac:dyDescent="0.35">
      <c r="B8086" s="6" t="s">
        <v>17357</v>
      </c>
      <c r="C8086" s="8">
        <v>0</v>
      </c>
      <c r="L8086"/>
      <c r="M8086"/>
    </row>
    <row r="8087" spans="2:13" x14ac:dyDescent="0.35">
      <c r="B8087" s="6" t="s">
        <v>13820</v>
      </c>
      <c r="C8087" s="8">
        <v>0</v>
      </c>
      <c r="L8087"/>
      <c r="M8087"/>
    </row>
    <row r="8088" spans="2:13" x14ac:dyDescent="0.35">
      <c r="B8088" s="6" t="s">
        <v>17359</v>
      </c>
      <c r="C8088" s="8">
        <v>0</v>
      </c>
      <c r="L8088"/>
      <c r="M8088"/>
    </row>
    <row r="8089" spans="2:13" x14ac:dyDescent="0.35">
      <c r="B8089" s="6" t="s">
        <v>13821</v>
      </c>
      <c r="C8089" s="8">
        <v>0</v>
      </c>
      <c r="L8089"/>
      <c r="M8089"/>
    </row>
    <row r="8090" spans="2:13" x14ac:dyDescent="0.35">
      <c r="B8090" s="6" t="s">
        <v>17361</v>
      </c>
      <c r="C8090" s="8">
        <v>0</v>
      </c>
      <c r="L8090"/>
      <c r="M8090"/>
    </row>
    <row r="8091" spans="2:13" x14ac:dyDescent="0.35">
      <c r="B8091" s="6" t="s">
        <v>13822</v>
      </c>
      <c r="C8091" s="8">
        <v>0</v>
      </c>
      <c r="L8091"/>
      <c r="M8091"/>
    </row>
    <row r="8092" spans="2:13" x14ac:dyDescent="0.35">
      <c r="B8092" s="6" t="s">
        <v>17363</v>
      </c>
      <c r="C8092" s="8">
        <v>0</v>
      </c>
      <c r="L8092"/>
      <c r="M8092"/>
    </row>
    <row r="8093" spans="2:13" x14ac:dyDescent="0.35">
      <c r="B8093" s="6" t="s">
        <v>13823</v>
      </c>
      <c r="C8093" s="8">
        <v>0</v>
      </c>
      <c r="L8093"/>
      <c r="M8093"/>
    </row>
    <row r="8094" spans="2:13" x14ac:dyDescent="0.35">
      <c r="B8094" s="6" t="s">
        <v>9928</v>
      </c>
      <c r="C8094" s="8">
        <v>0</v>
      </c>
      <c r="L8094"/>
      <c r="M8094"/>
    </row>
    <row r="8095" spans="2:13" x14ac:dyDescent="0.35">
      <c r="B8095" s="6" t="s">
        <v>9850</v>
      </c>
      <c r="C8095" s="8">
        <v>0</v>
      </c>
      <c r="L8095"/>
      <c r="M8095"/>
    </row>
    <row r="8096" spans="2:13" x14ac:dyDescent="0.35">
      <c r="B8096" s="6" t="s">
        <v>17367</v>
      </c>
      <c r="C8096" s="8">
        <v>0</v>
      </c>
      <c r="L8096"/>
      <c r="M8096"/>
    </row>
    <row r="8097" spans="2:13" x14ac:dyDescent="0.35">
      <c r="B8097" s="6" t="s">
        <v>13825</v>
      </c>
      <c r="C8097" s="8">
        <v>0</v>
      </c>
      <c r="L8097"/>
      <c r="M8097"/>
    </row>
    <row r="8098" spans="2:13" x14ac:dyDescent="0.35">
      <c r="B8098" s="6" t="s">
        <v>17369</v>
      </c>
      <c r="C8098" s="8">
        <v>0</v>
      </c>
      <c r="L8098"/>
      <c r="M8098"/>
    </row>
    <row r="8099" spans="2:13" x14ac:dyDescent="0.35">
      <c r="B8099" s="6" t="s">
        <v>13826</v>
      </c>
      <c r="C8099" s="8">
        <v>0</v>
      </c>
      <c r="L8099"/>
      <c r="M8099"/>
    </row>
    <row r="8100" spans="2:13" x14ac:dyDescent="0.35">
      <c r="B8100" s="6" t="s">
        <v>17371</v>
      </c>
      <c r="C8100" s="8">
        <v>0</v>
      </c>
      <c r="L8100"/>
      <c r="M8100"/>
    </row>
    <row r="8101" spans="2:13" x14ac:dyDescent="0.35">
      <c r="B8101" s="6" t="s">
        <v>13827</v>
      </c>
      <c r="C8101" s="8">
        <v>0</v>
      </c>
      <c r="L8101"/>
      <c r="M8101"/>
    </row>
    <row r="8102" spans="2:13" x14ac:dyDescent="0.35">
      <c r="B8102" s="6" t="s">
        <v>17373</v>
      </c>
      <c r="C8102" s="8">
        <v>0</v>
      </c>
      <c r="L8102"/>
      <c r="M8102"/>
    </row>
    <row r="8103" spans="2:13" x14ac:dyDescent="0.35">
      <c r="B8103" s="6" t="s">
        <v>10276</v>
      </c>
      <c r="C8103" s="8">
        <v>0</v>
      </c>
      <c r="L8103"/>
      <c r="M8103"/>
    </row>
    <row r="8104" spans="2:13" x14ac:dyDescent="0.35">
      <c r="B8104" s="6" t="s">
        <v>17375</v>
      </c>
      <c r="C8104" s="8">
        <v>0</v>
      </c>
      <c r="L8104"/>
      <c r="M8104"/>
    </row>
    <row r="8105" spans="2:13" x14ac:dyDescent="0.35">
      <c r="B8105" s="6" t="s">
        <v>13829</v>
      </c>
      <c r="C8105" s="8">
        <v>0</v>
      </c>
      <c r="L8105"/>
      <c r="M8105"/>
    </row>
    <row r="8106" spans="2:13" x14ac:dyDescent="0.35">
      <c r="B8106" s="6" t="s">
        <v>17377</v>
      </c>
      <c r="C8106" s="8">
        <v>0</v>
      </c>
      <c r="L8106"/>
      <c r="M8106"/>
    </row>
    <row r="8107" spans="2:13" x14ac:dyDescent="0.35">
      <c r="B8107" s="6" t="s">
        <v>13830</v>
      </c>
      <c r="C8107" s="8">
        <v>0</v>
      </c>
      <c r="L8107"/>
      <c r="M8107"/>
    </row>
    <row r="8108" spans="2:13" x14ac:dyDescent="0.35">
      <c r="B8108" s="6" t="s">
        <v>17379</v>
      </c>
      <c r="C8108" s="8">
        <v>0</v>
      </c>
      <c r="L8108"/>
      <c r="M8108"/>
    </row>
    <row r="8109" spans="2:13" x14ac:dyDescent="0.35">
      <c r="B8109" s="6" t="s">
        <v>13831</v>
      </c>
      <c r="C8109" s="8">
        <v>0</v>
      </c>
      <c r="L8109"/>
      <c r="M8109"/>
    </row>
    <row r="8110" spans="2:13" x14ac:dyDescent="0.35">
      <c r="B8110" s="6" t="s">
        <v>17381</v>
      </c>
      <c r="C8110" s="8">
        <v>0</v>
      </c>
      <c r="L8110"/>
      <c r="M8110"/>
    </row>
    <row r="8111" spans="2:13" x14ac:dyDescent="0.35">
      <c r="B8111" s="6" t="s">
        <v>13832</v>
      </c>
      <c r="C8111" s="8">
        <v>0</v>
      </c>
      <c r="L8111"/>
      <c r="M8111"/>
    </row>
    <row r="8112" spans="2:13" x14ac:dyDescent="0.35">
      <c r="B8112" s="6" t="s">
        <v>17383</v>
      </c>
      <c r="C8112" s="8">
        <v>0</v>
      </c>
      <c r="L8112"/>
      <c r="M8112"/>
    </row>
    <row r="8113" spans="2:13" x14ac:dyDescent="0.35">
      <c r="B8113" s="6" t="s">
        <v>13833</v>
      </c>
      <c r="C8113" s="8">
        <v>0</v>
      </c>
      <c r="L8113"/>
      <c r="M8113"/>
    </row>
    <row r="8114" spans="2:13" x14ac:dyDescent="0.35">
      <c r="B8114" s="6" t="s">
        <v>17385</v>
      </c>
      <c r="C8114" s="8">
        <v>0</v>
      </c>
      <c r="L8114"/>
      <c r="M8114"/>
    </row>
    <row r="8115" spans="2:13" x14ac:dyDescent="0.35">
      <c r="B8115" s="6" t="s">
        <v>13834</v>
      </c>
      <c r="C8115" s="8">
        <v>0</v>
      </c>
      <c r="L8115"/>
      <c r="M8115"/>
    </row>
    <row r="8116" spans="2:13" x14ac:dyDescent="0.35">
      <c r="B8116" s="6" t="s">
        <v>17387</v>
      </c>
      <c r="C8116" s="8">
        <v>0</v>
      </c>
      <c r="L8116"/>
      <c r="M8116"/>
    </row>
    <row r="8117" spans="2:13" x14ac:dyDescent="0.35">
      <c r="B8117" s="6" t="s">
        <v>13835</v>
      </c>
      <c r="C8117" s="8">
        <v>0</v>
      </c>
      <c r="L8117"/>
      <c r="M8117"/>
    </row>
    <row r="8118" spans="2:13" x14ac:dyDescent="0.35">
      <c r="B8118" s="6" t="s">
        <v>17389</v>
      </c>
      <c r="C8118" s="8">
        <v>0</v>
      </c>
      <c r="L8118"/>
      <c r="M8118"/>
    </row>
    <row r="8119" spans="2:13" x14ac:dyDescent="0.35">
      <c r="B8119" s="6" t="s">
        <v>13836</v>
      </c>
      <c r="C8119" s="8">
        <v>0</v>
      </c>
      <c r="L8119"/>
      <c r="M8119"/>
    </row>
    <row r="8120" spans="2:13" x14ac:dyDescent="0.35">
      <c r="B8120" s="6" t="s">
        <v>17391</v>
      </c>
      <c r="C8120" s="8">
        <v>0</v>
      </c>
      <c r="L8120"/>
      <c r="M8120"/>
    </row>
    <row r="8121" spans="2:13" x14ac:dyDescent="0.35">
      <c r="B8121" s="6" t="s">
        <v>13837</v>
      </c>
      <c r="C8121" s="8">
        <v>0</v>
      </c>
      <c r="L8121"/>
      <c r="M8121"/>
    </row>
    <row r="8122" spans="2:13" x14ac:dyDescent="0.35">
      <c r="B8122" s="6" t="s">
        <v>17393</v>
      </c>
      <c r="C8122" s="8">
        <v>0</v>
      </c>
      <c r="L8122"/>
      <c r="M8122"/>
    </row>
    <row r="8123" spans="2:13" x14ac:dyDescent="0.35">
      <c r="B8123" s="6" t="s">
        <v>13838</v>
      </c>
      <c r="C8123" s="8">
        <v>0</v>
      </c>
      <c r="L8123"/>
      <c r="M8123"/>
    </row>
    <row r="8124" spans="2:13" x14ac:dyDescent="0.35">
      <c r="B8124" s="6" t="s">
        <v>17395</v>
      </c>
      <c r="C8124" s="8">
        <v>0</v>
      </c>
      <c r="L8124"/>
      <c r="M8124"/>
    </row>
    <row r="8125" spans="2:13" x14ac:dyDescent="0.35">
      <c r="B8125" s="6" t="s">
        <v>13839</v>
      </c>
      <c r="C8125" s="8">
        <v>0</v>
      </c>
      <c r="L8125"/>
      <c r="M8125"/>
    </row>
    <row r="8126" spans="2:13" x14ac:dyDescent="0.35">
      <c r="B8126" s="6" t="s">
        <v>17397</v>
      </c>
      <c r="C8126" s="8">
        <v>0</v>
      </c>
      <c r="L8126"/>
      <c r="M8126"/>
    </row>
    <row r="8127" spans="2:13" x14ac:dyDescent="0.35">
      <c r="B8127" s="6" t="s">
        <v>13840</v>
      </c>
      <c r="C8127" s="8">
        <v>0</v>
      </c>
      <c r="L8127"/>
      <c r="M8127"/>
    </row>
    <row r="8128" spans="2:13" x14ac:dyDescent="0.35">
      <c r="B8128" s="6" t="s">
        <v>17399</v>
      </c>
      <c r="C8128" s="8">
        <v>0</v>
      </c>
      <c r="L8128"/>
      <c r="M8128"/>
    </row>
    <row r="8129" spans="2:13" x14ac:dyDescent="0.35">
      <c r="B8129" s="6" t="s">
        <v>13841</v>
      </c>
      <c r="C8129" s="8">
        <v>0</v>
      </c>
      <c r="L8129"/>
      <c r="M8129"/>
    </row>
    <row r="8130" spans="2:13" x14ac:dyDescent="0.35">
      <c r="B8130" s="6" t="s">
        <v>17401</v>
      </c>
      <c r="C8130" s="8">
        <v>0</v>
      </c>
      <c r="L8130"/>
      <c r="M8130"/>
    </row>
    <row r="8131" spans="2:13" x14ac:dyDescent="0.35">
      <c r="B8131" s="6" t="s">
        <v>13842</v>
      </c>
      <c r="C8131" s="8">
        <v>0</v>
      </c>
      <c r="L8131"/>
      <c r="M8131"/>
    </row>
    <row r="8132" spans="2:13" x14ac:dyDescent="0.35">
      <c r="B8132" s="6" t="s">
        <v>17403</v>
      </c>
      <c r="C8132" s="8">
        <v>0</v>
      </c>
      <c r="L8132"/>
      <c r="M8132"/>
    </row>
    <row r="8133" spans="2:13" x14ac:dyDescent="0.35">
      <c r="B8133" s="6" t="s">
        <v>13843</v>
      </c>
      <c r="C8133" s="8">
        <v>0</v>
      </c>
      <c r="L8133"/>
      <c r="M8133"/>
    </row>
    <row r="8134" spans="2:13" x14ac:dyDescent="0.35">
      <c r="B8134" s="6" t="s">
        <v>17405</v>
      </c>
      <c r="C8134" s="8">
        <v>0</v>
      </c>
      <c r="L8134"/>
      <c r="M8134"/>
    </row>
    <row r="8135" spans="2:13" x14ac:dyDescent="0.35">
      <c r="B8135" s="6" t="s">
        <v>9851</v>
      </c>
      <c r="C8135" s="8">
        <v>0</v>
      </c>
      <c r="L8135"/>
      <c r="M8135"/>
    </row>
    <row r="8136" spans="2:13" x14ac:dyDescent="0.35">
      <c r="B8136" s="6" t="s">
        <v>17407</v>
      </c>
      <c r="C8136" s="8">
        <v>0</v>
      </c>
      <c r="L8136"/>
      <c r="M8136"/>
    </row>
    <row r="8137" spans="2:13" x14ac:dyDescent="0.35">
      <c r="B8137" s="6" t="s">
        <v>13845</v>
      </c>
      <c r="C8137" s="8">
        <v>0</v>
      </c>
      <c r="L8137"/>
      <c r="M8137"/>
    </row>
    <row r="8138" spans="2:13" x14ac:dyDescent="0.35">
      <c r="B8138" s="6" t="s">
        <v>17409</v>
      </c>
      <c r="C8138" s="8">
        <v>0</v>
      </c>
      <c r="L8138"/>
      <c r="M8138"/>
    </row>
    <row r="8139" spans="2:13" x14ac:dyDescent="0.35">
      <c r="B8139" s="6" t="s">
        <v>13846</v>
      </c>
      <c r="C8139" s="8">
        <v>0</v>
      </c>
      <c r="L8139"/>
      <c r="M8139"/>
    </row>
    <row r="8140" spans="2:13" x14ac:dyDescent="0.35">
      <c r="B8140" s="6" t="s">
        <v>17411</v>
      </c>
      <c r="C8140" s="8">
        <v>0</v>
      </c>
      <c r="L8140"/>
      <c r="M8140"/>
    </row>
    <row r="8141" spans="2:13" x14ac:dyDescent="0.35">
      <c r="B8141" s="6" t="s">
        <v>13847</v>
      </c>
      <c r="C8141" s="8">
        <v>0</v>
      </c>
      <c r="L8141"/>
      <c r="M8141"/>
    </row>
    <row r="8142" spans="2:13" x14ac:dyDescent="0.35">
      <c r="B8142" s="6" t="s">
        <v>17413</v>
      </c>
      <c r="C8142" s="8">
        <v>0</v>
      </c>
      <c r="L8142"/>
      <c r="M8142"/>
    </row>
    <row r="8143" spans="2:13" x14ac:dyDescent="0.35">
      <c r="B8143" s="6" t="s">
        <v>13848</v>
      </c>
      <c r="C8143" s="8">
        <v>0</v>
      </c>
      <c r="L8143"/>
      <c r="M8143"/>
    </row>
    <row r="8144" spans="2:13" x14ac:dyDescent="0.35">
      <c r="B8144" s="6" t="s">
        <v>17415</v>
      </c>
      <c r="C8144" s="8">
        <v>0</v>
      </c>
      <c r="L8144"/>
      <c r="M8144"/>
    </row>
    <row r="8145" spans="2:13" x14ac:dyDescent="0.35">
      <c r="B8145" s="6" t="s">
        <v>13849</v>
      </c>
      <c r="C8145" s="8">
        <v>0</v>
      </c>
      <c r="L8145"/>
      <c r="M8145"/>
    </row>
    <row r="8146" spans="2:13" x14ac:dyDescent="0.35">
      <c r="B8146" s="6" t="s">
        <v>17417</v>
      </c>
      <c r="C8146" s="8">
        <v>0</v>
      </c>
      <c r="L8146"/>
      <c r="M8146"/>
    </row>
    <row r="8147" spans="2:13" x14ac:dyDescent="0.35">
      <c r="B8147" s="6" t="s">
        <v>13850</v>
      </c>
      <c r="C8147" s="8">
        <v>0</v>
      </c>
      <c r="L8147"/>
      <c r="M8147"/>
    </row>
    <row r="8148" spans="2:13" x14ac:dyDescent="0.35">
      <c r="B8148" s="6" t="s">
        <v>17419</v>
      </c>
      <c r="C8148" s="8">
        <v>0</v>
      </c>
      <c r="L8148"/>
      <c r="M8148"/>
    </row>
    <row r="8149" spans="2:13" x14ac:dyDescent="0.35">
      <c r="B8149" s="6" t="s">
        <v>13851</v>
      </c>
      <c r="C8149" s="8">
        <v>0</v>
      </c>
      <c r="L8149"/>
      <c r="M8149"/>
    </row>
    <row r="8150" spans="2:13" x14ac:dyDescent="0.35">
      <c r="B8150" s="6" t="s">
        <v>17421</v>
      </c>
      <c r="C8150" s="8">
        <v>0</v>
      </c>
      <c r="L8150"/>
      <c r="M8150"/>
    </row>
    <row r="8151" spans="2:13" x14ac:dyDescent="0.35">
      <c r="B8151" s="6" t="s">
        <v>13852</v>
      </c>
      <c r="C8151" s="8">
        <v>0</v>
      </c>
      <c r="L8151"/>
      <c r="M8151"/>
    </row>
    <row r="8152" spans="2:13" x14ac:dyDescent="0.35">
      <c r="B8152" s="6" t="s">
        <v>17423</v>
      </c>
      <c r="C8152" s="8">
        <v>0</v>
      </c>
      <c r="L8152"/>
      <c r="M8152"/>
    </row>
    <row r="8153" spans="2:13" x14ac:dyDescent="0.35">
      <c r="B8153" s="6" t="s">
        <v>13853</v>
      </c>
      <c r="C8153" s="8">
        <v>0</v>
      </c>
      <c r="L8153"/>
      <c r="M8153"/>
    </row>
    <row r="8154" spans="2:13" x14ac:dyDescent="0.35">
      <c r="B8154" s="6" t="s">
        <v>17425</v>
      </c>
      <c r="C8154" s="8">
        <v>0</v>
      </c>
      <c r="L8154"/>
      <c r="M8154"/>
    </row>
    <row r="8155" spans="2:13" x14ac:dyDescent="0.35">
      <c r="B8155" s="6" t="s">
        <v>13854</v>
      </c>
      <c r="C8155" s="8">
        <v>0</v>
      </c>
      <c r="L8155"/>
      <c r="M8155"/>
    </row>
    <row r="8156" spans="2:13" x14ac:dyDescent="0.35">
      <c r="B8156" s="6" t="s">
        <v>17427</v>
      </c>
      <c r="C8156" s="8">
        <v>0</v>
      </c>
      <c r="L8156"/>
      <c r="M8156"/>
    </row>
    <row r="8157" spans="2:13" x14ac:dyDescent="0.35">
      <c r="B8157" s="6" t="s">
        <v>13855</v>
      </c>
      <c r="C8157" s="8">
        <v>0</v>
      </c>
      <c r="L8157"/>
      <c r="M8157"/>
    </row>
    <row r="8158" spans="2:13" x14ac:dyDescent="0.35">
      <c r="B8158" s="6" t="s">
        <v>17429</v>
      </c>
      <c r="C8158" s="8">
        <v>0</v>
      </c>
      <c r="L8158"/>
      <c r="M8158"/>
    </row>
    <row r="8159" spans="2:13" x14ac:dyDescent="0.35">
      <c r="B8159" s="6" t="s">
        <v>13856</v>
      </c>
      <c r="C8159" s="8">
        <v>0</v>
      </c>
      <c r="L8159"/>
      <c r="M8159"/>
    </row>
    <row r="8160" spans="2:13" x14ac:dyDescent="0.35">
      <c r="B8160" s="6" t="s">
        <v>17431</v>
      </c>
      <c r="C8160" s="8">
        <v>0</v>
      </c>
      <c r="L8160"/>
      <c r="M8160"/>
    </row>
    <row r="8161" spans="2:13" x14ac:dyDescent="0.35">
      <c r="B8161" s="6" t="s">
        <v>13857</v>
      </c>
      <c r="C8161" s="8">
        <v>0</v>
      </c>
      <c r="L8161"/>
      <c r="M8161"/>
    </row>
    <row r="8162" spans="2:13" x14ac:dyDescent="0.35">
      <c r="B8162" s="6" t="s">
        <v>17433</v>
      </c>
      <c r="C8162" s="8">
        <v>0</v>
      </c>
      <c r="L8162"/>
      <c r="M8162"/>
    </row>
    <row r="8163" spans="2:13" x14ac:dyDescent="0.35">
      <c r="B8163" s="6" t="s">
        <v>13858</v>
      </c>
      <c r="C8163" s="8">
        <v>0</v>
      </c>
      <c r="L8163"/>
      <c r="M8163"/>
    </row>
    <row r="8164" spans="2:13" x14ac:dyDescent="0.35">
      <c r="B8164" s="6" t="s">
        <v>17435</v>
      </c>
      <c r="C8164" s="8">
        <v>0</v>
      </c>
      <c r="L8164"/>
      <c r="M8164"/>
    </row>
    <row r="8165" spans="2:13" x14ac:dyDescent="0.35">
      <c r="B8165" s="6" t="s">
        <v>13859</v>
      </c>
      <c r="C8165" s="8">
        <v>0</v>
      </c>
      <c r="L8165"/>
      <c r="M8165"/>
    </row>
    <row r="8166" spans="2:13" x14ac:dyDescent="0.35">
      <c r="B8166" s="6" t="s">
        <v>17437</v>
      </c>
      <c r="C8166" s="8">
        <v>0</v>
      </c>
      <c r="L8166"/>
      <c r="M8166"/>
    </row>
    <row r="8167" spans="2:13" x14ac:dyDescent="0.35">
      <c r="B8167" s="6" t="s">
        <v>13860</v>
      </c>
      <c r="C8167" s="8">
        <v>0</v>
      </c>
      <c r="L8167"/>
      <c r="M8167"/>
    </row>
    <row r="8168" spans="2:13" x14ac:dyDescent="0.35">
      <c r="B8168" s="6" t="s">
        <v>17439</v>
      </c>
      <c r="C8168" s="8">
        <v>0</v>
      </c>
      <c r="L8168"/>
      <c r="M8168"/>
    </row>
    <row r="8169" spans="2:13" x14ac:dyDescent="0.35">
      <c r="B8169" s="6" t="s">
        <v>13861</v>
      </c>
      <c r="C8169" s="8">
        <v>0</v>
      </c>
      <c r="L8169"/>
      <c r="M8169"/>
    </row>
    <row r="8170" spans="2:13" x14ac:dyDescent="0.35">
      <c r="B8170" s="6" t="s">
        <v>17441</v>
      </c>
      <c r="C8170" s="8">
        <v>0</v>
      </c>
      <c r="L8170"/>
      <c r="M8170"/>
    </row>
    <row r="8171" spans="2:13" x14ac:dyDescent="0.35">
      <c r="B8171" s="6" t="s">
        <v>13862</v>
      </c>
      <c r="C8171" s="8">
        <v>0</v>
      </c>
      <c r="L8171"/>
      <c r="M8171"/>
    </row>
    <row r="8172" spans="2:13" x14ac:dyDescent="0.35">
      <c r="B8172" s="6" t="s">
        <v>17443</v>
      </c>
      <c r="C8172" s="8">
        <v>0</v>
      </c>
      <c r="L8172"/>
      <c r="M8172"/>
    </row>
    <row r="8173" spans="2:13" x14ac:dyDescent="0.35">
      <c r="B8173" s="6" t="s">
        <v>13863</v>
      </c>
      <c r="C8173" s="8">
        <v>0</v>
      </c>
      <c r="L8173"/>
      <c r="M8173"/>
    </row>
    <row r="8174" spans="2:13" x14ac:dyDescent="0.35">
      <c r="B8174" s="6" t="s">
        <v>10161</v>
      </c>
      <c r="C8174" s="8">
        <v>0</v>
      </c>
      <c r="L8174"/>
      <c r="M8174"/>
    </row>
    <row r="8175" spans="2:13" x14ac:dyDescent="0.35">
      <c r="B8175" s="6" t="s">
        <v>13864</v>
      </c>
      <c r="C8175" s="8">
        <v>0</v>
      </c>
      <c r="L8175"/>
      <c r="M8175"/>
    </row>
    <row r="8176" spans="2:13" x14ac:dyDescent="0.35">
      <c r="B8176" s="6" t="s">
        <v>17447</v>
      </c>
      <c r="C8176" s="8">
        <v>0</v>
      </c>
      <c r="L8176"/>
      <c r="M8176"/>
    </row>
    <row r="8177" spans="2:13" x14ac:dyDescent="0.35">
      <c r="B8177" s="6" t="s">
        <v>13865</v>
      </c>
      <c r="C8177" s="8">
        <v>0</v>
      </c>
      <c r="L8177"/>
      <c r="M8177"/>
    </row>
    <row r="8178" spans="2:13" x14ac:dyDescent="0.35">
      <c r="B8178" s="6" t="s">
        <v>17449</v>
      </c>
      <c r="C8178" s="8">
        <v>0</v>
      </c>
      <c r="L8178"/>
      <c r="M8178"/>
    </row>
    <row r="8179" spans="2:13" x14ac:dyDescent="0.35">
      <c r="B8179" s="6" t="s">
        <v>13866</v>
      </c>
      <c r="C8179" s="8">
        <v>0</v>
      </c>
      <c r="L8179"/>
      <c r="M8179"/>
    </row>
    <row r="8180" spans="2:13" x14ac:dyDescent="0.35">
      <c r="B8180" s="6" t="s">
        <v>17451</v>
      </c>
      <c r="C8180" s="8">
        <v>0</v>
      </c>
      <c r="L8180"/>
      <c r="M8180"/>
    </row>
    <row r="8181" spans="2:13" x14ac:dyDescent="0.35">
      <c r="B8181" s="6" t="s">
        <v>13867</v>
      </c>
      <c r="C8181" s="8">
        <v>0</v>
      </c>
      <c r="L8181"/>
      <c r="M8181"/>
    </row>
    <row r="8182" spans="2:13" x14ac:dyDescent="0.35">
      <c r="B8182" s="6" t="s">
        <v>17453</v>
      </c>
      <c r="C8182" s="8">
        <v>0</v>
      </c>
      <c r="L8182"/>
      <c r="M8182"/>
    </row>
    <row r="8183" spans="2:13" x14ac:dyDescent="0.35">
      <c r="B8183" s="6" t="s">
        <v>13868</v>
      </c>
      <c r="C8183" s="8">
        <v>0</v>
      </c>
      <c r="L8183"/>
      <c r="M8183"/>
    </row>
    <row r="8184" spans="2:13" x14ac:dyDescent="0.35">
      <c r="B8184" s="6" t="s">
        <v>17455</v>
      </c>
      <c r="C8184" s="8">
        <v>0</v>
      </c>
      <c r="L8184"/>
      <c r="M8184"/>
    </row>
    <row r="8185" spans="2:13" x14ac:dyDescent="0.35">
      <c r="B8185" s="6" t="s">
        <v>10069</v>
      </c>
      <c r="C8185" s="8">
        <v>0</v>
      </c>
      <c r="L8185"/>
      <c r="M8185"/>
    </row>
    <row r="8186" spans="2:13" x14ac:dyDescent="0.35">
      <c r="B8186" s="6" t="s">
        <v>17457</v>
      </c>
      <c r="C8186" s="8">
        <v>0</v>
      </c>
      <c r="L8186"/>
      <c r="M8186"/>
    </row>
    <row r="8187" spans="2:13" x14ac:dyDescent="0.35">
      <c r="B8187" s="6" t="s">
        <v>13870</v>
      </c>
      <c r="C8187" s="8">
        <v>0</v>
      </c>
      <c r="L8187"/>
      <c r="M8187"/>
    </row>
    <row r="8188" spans="2:13" x14ac:dyDescent="0.35">
      <c r="B8188" s="6" t="s">
        <v>17459</v>
      </c>
      <c r="C8188" s="8">
        <v>0</v>
      </c>
      <c r="L8188"/>
      <c r="M8188"/>
    </row>
    <row r="8189" spans="2:13" x14ac:dyDescent="0.35">
      <c r="B8189" s="6" t="s">
        <v>13871</v>
      </c>
      <c r="C8189" s="8">
        <v>0</v>
      </c>
      <c r="L8189"/>
      <c r="M8189"/>
    </row>
    <row r="8190" spans="2:13" x14ac:dyDescent="0.35">
      <c r="B8190" s="6" t="s">
        <v>17461</v>
      </c>
      <c r="C8190" s="8">
        <v>0</v>
      </c>
      <c r="L8190"/>
      <c r="M8190"/>
    </row>
    <row r="8191" spans="2:13" x14ac:dyDescent="0.35">
      <c r="B8191" s="6" t="s">
        <v>13872</v>
      </c>
      <c r="C8191" s="8">
        <v>0</v>
      </c>
      <c r="L8191"/>
      <c r="M8191"/>
    </row>
    <row r="8192" spans="2:13" x14ac:dyDescent="0.35">
      <c r="B8192" s="6" t="s">
        <v>17463</v>
      </c>
      <c r="C8192" s="8">
        <v>0</v>
      </c>
      <c r="L8192"/>
      <c r="M8192"/>
    </row>
    <row r="8193" spans="2:13" x14ac:dyDescent="0.35">
      <c r="B8193" s="6" t="s">
        <v>13873</v>
      </c>
      <c r="C8193" s="8">
        <v>0</v>
      </c>
      <c r="L8193"/>
      <c r="M8193"/>
    </row>
    <row r="8194" spans="2:13" x14ac:dyDescent="0.35">
      <c r="B8194" s="6" t="s">
        <v>9930</v>
      </c>
      <c r="C8194" s="8">
        <v>0</v>
      </c>
      <c r="L8194"/>
      <c r="M8194"/>
    </row>
    <row r="8195" spans="2:13" x14ac:dyDescent="0.35">
      <c r="B8195" s="6" t="s">
        <v>13874</v>
      </c>
      <c r="C8195" s="8">
        <v>0</v>
      </c>
      <c r="L8195"/>
      <c r="M8195"/>
    </row>
    <row r="8196" spans="2:13" x14ac:dyDescent="0.35">
      <c r="B8196" s="6" t="s">
        <v>17467</v>
      </c>
      <c r="C8196" s="8">
        <v>0</v>
      </c>
      <c r="L8196"/>
      <c r="M8196"/>
    </row>
    <row r="8197" spans="2:13" x14ac:dyDescent="0.35">
      <c r="B8197" s="6" t="s">
        <v>13875</v>
      </c>
      <c r="C8197" s="8">
        <v>0</v>
      </c>
      <c r="L8197"/>
      <c r="M8197"/>
    </row>
    <row r="8198" spans="2:13" x14ac:dyDescent="0.35">
      <c r="B8198" s="6" t="s">
        <v>17469</v>
      </c>
      <c r="C8198" s="8">
        <v>0</v>
      </c>
      <c r="L8198"/>
      <c r="M8198"/>
    </row>
    <row r="8199" spans="2:13" x14ac:dyDescent="0.35">
      <c r="B8199" s="6" t="s">
        <v>13876</v>
      </c>
      <c r="C8199" s="8">
        <v>0</v>
      </c>
      <c r="L8199"/>
      <c r="M8199"/>
    </row>
    <row r="8200" spans="2:13" x14ac:dyDescent="0.35">
      <c r="B8200" s="6" t="s">
        <v>17471</v>
      </c>
      <c r="C8200" s="8">
        <v>0</v>
      </c>
      <c r="L8200"/>
      <c r="M8200"/>
    </row>
    <row r="8201" spans="2:13" x14ac:dyDescent="0.35">
      <c r="B8201" s="6" t="s">
        <v>13877</v>
      </c>
      <c r="C8201" s="8">
        <v>0</v>
      </c>
      <c r="L8201"/>
      <c r="M8201"/>
    </row>
    <row r="8202" spans="2:13" x14ac:dyDescent="0.35">
      <c r="B8202" s="6" t="s">
        <v>17473</v>
      </c>
      <c r="C8202" s="8">
        <v>0</v>
      </c>
      <c r="L8202"/>
      <c r="M8202"/>
    </row>
    <row r="8203" spans="2:13" x14ac:dyDescent="0.35">
      <c r="B8203" s="6" t="s">
        <v>13878</v>
      </c>
      <c r="C8203" s="8">
        <v>0</v>
      </c>
      <c r="L8203"/>
      <c r="M8203"/>
    </row>
    <row r="8204" spans="2:13" x14ac:dyDescent="0.35">
      <c r="B8204" s="6" t="s">
        <v>17475</v>
      </c>
      <c r="C8204" s="8">
        <v>0</v>
      </c>
      <c r="L8204"/>
      <c r="M8204"/>
    </row>
    <row r="8205" spans="2:13" x14ac:dyDescent="0.35">
      <c r="B8205" s="6" t="s">
        <v>13879</v>
      </c>
      <c r="C8205" s="8">
        <v>0</v>
      </c>
      <c r="L8205"/>
      <c r="M8205"/>
    </row>
    <row r="8206" spans="2:13" x14ac:dyDescent="0.35">
      <c r="B8206" s="6" t="s">
        <v>17477</v>
      </c>
      <c r="C8206" s="8">
        <v>0</v>
      </c>
      <c r="L8206"/>
      <c r="M8206"/>
    </row>
    <row r="8207" spans="2:13" x14ac:dyDescent="0.35">
      <c r="B8207" s="6" t="s">
        <v>13880</v>
      </c>
      <c r="C8207" s="8">
        <v>0</v>
      </c>
      <c r="L8207"/>
      <c r="M8207"/>
    </row>
    <row r="8208" spans="2:13" x14ac:dyDescent="0.35">
      <c r="B8208" s="6" t="s">
        <v>17479</v>
      </c>
      <c r="C8208" s="8">
        <v>0</v>
      </c>
      <c r="L8208"/>
      <c r="M8208"/>
    </row>
    <row r="8209" spans="2:13" x14ac:dyDescent="0.35">
      <c r="B8209" s="6" t="s">
        <v>13881</v>
      </c>
      <c r="C8209" s="8">
        <v>0</v>
      </c>
      <c r="L8209"/>
      <c r="M8209"/>
    </row>
    <row r="8210" spans="2:13" x14ac:dyDescent="0.35">
      <c r="B8210" s="6" t="s">
        <v>17481</v>
      </c>
      <c r="C8210" s="8">
        <v>0</v>
      </c>
      <c r="L8210"/>
      <c r="M8210"/>
    </row>
    <row r="8211" spans="2:13" x14ac:dyDescent="0.35">
      <c r="B8211" s="6" t="s">
        <v>13882</v>
      </c>
      <c r="C8211" s="8">
        <v>0</v>
      </c>
      <c r="L8211"/>
      <c r="M8211"/>
    </row>
    <row r="8212" spans="2:13" x14ac:dyDescent="0.35">
      <c r="B8212" s="6" t="s">
        <v>17483</v>
      </c>
      <c r="C8212" s="8">
        <v>0</v>
      </c>
      <c r="L8212"/>
      <c r="M8212"/>
    </row>
    <row r="8213" spans="2:13" x14ac:dyDescent="0.35">
      <c r="B8213" s="6" t="s">
        <v>13883</v>
      </c>
      <c r="C8213" s="8">
        <v>0</v>
      </c>
      <c r="L8213"/>
      <c r="M8213"/>
    </row>
    <row r="8214" spans="2:13" x14ac:dyDescent="0.35">
      <c r="B8214" s="6" t="s">
        <v>17485</v>
      </c>
      <c r="C8214" s="8">
        <v>0</v>
      </c>
      <c r="L8214"/>
      <c r="M8214"/>
    </row>
    <row r="8215" spans="2:13" x14ac:dyDescent="0.35">
      <c r="B8215" s="6" t="s">
        <v>13884</v>
      </c>
      <c r="C8215" s="8">
        <v>0</v>
      </c>
      <c r="L8215"/>
      <c r="M8215"/>
    </row>
    <row r="8216" spans="2:13" x14ac:dyDescent="0.35">
      <c r="B8216" s="6" t="s">
        <v>17487</v>
      </c>
      <c r="C8216" s="8">
        <v>0</v>
      </c>
      <c r="L8216"/>
      <c r="M8216"/>
    </row>
    <row r="8217" spans="2:13" x14ac:dyDescent="0.35">
      <c r="B8217" s="6" t="s">
        <v>13885</v>
      </c>
      <c r="C8217" s="8">
        <v>0</v>
      </c>
      <c r="L8217"/>
      <c r="M8217"/>
    </row>
    <row r="8218" spans="2:13" x14ac:dyDescent="0.35">
      <c r="B8218" s="6" t="s">
        <v>17489</v>
      </c>
      <c r="C8218" s="8">
        <v>0</v>
      </c>
      <c r="L8218"/>
      <c r="M8218"/>
    </row>
    <row r="8219" spans="2:13" x14ac:dyDescent="0.35">
      <c r="B8219" s="6" t="s">
        <v>13886</v>
      </c>
      <c r="C8219" s="8">
        <v>0</v>
      </c>
      <c r="L8219"/>
      <c r="M8219"/>
    </row>
    <row r="8220" spans="2:13" x14ac:dyDescent="0.35">
      <c r="B8220" s="6" t="s">
        <v>17491</v>
      </c>
      <c r="C8220" s="8">
        <v>0</v>
      </c>
      <c r="L8220"/>
      <c r="M8220"/>
    </row>
    <row r="8221" spans="2:13" x14ac:dyDescent="0.35">
      <c r="B8221" s="6" t="s">
        <v>13887</v>
      </c>
      <c r="C8221" s="8">
        <v>0</v>
      </c>
      <c r="L8221"/>
      <c r="M8221"/>
    </row>
    <row r="8222" spans="2:13" x14ac:dyDescent="0.35">
      <c r="B8222" s="6" t="s">
        <v>17493</v>
      </c>
      <c r="C8222" s="8">
        <v>0</v>
      </c>
      <c r="L8222"/>
      <c r="M8222"/>
    </row>
    <row r="8223" spans="2:13" x14ac:dyDescent="0.35">
      <c r="B8223" s="6" t="s">
        <v>13888</v>
      </c>
      <c r="C8223" s="8">
        <v>0</v>
      </c>
      <c r="L8223"/>
      <c r="M8223"/>
    </row>
    <row r="8224" spans="2:13" x14ac:dyDescent="0.35">
      <c r="B8224" s="6" t="s">
        <v>17495</v>
      </c>
      <c r="C8224" s="8">
        <v>0</v>
      </c>
      <c r="L8224"/>
      <c r="M8224"/>
    </row>
    <row r="8225" spans="2:13" x14ac:dyDescent="0.35">
      <c r="B8225" s="6" t="s">
        <v>13889</v>
      </c>
      <c r="C8225" s="8">
        <v>0</v>
      </c>
      <c r="L8225"/>
      <c r="M8225"/>
    </row>
    <row r="8226" spans="2:13" x14ac:dyDescent="0.35">
      <c r="B8226" s="6" t="s">
        <v>17497</v>
      </c>
      <c r="C8226" s="8">
        <v>0</v>
      </c>
      <c r="L8226"/>
      <c r="M8226"/>
    </row>
    <row r="8227" spans="2:13" x14ac:dyDescent="0.35">
      <c r="B8227" s="6" t="s">
        <v>13890</v>
      </c>
      <c r="C8227" s="8">
        <v>0</v>
      </c>
      <c r="L8227"/>
      <c r="M8227"/>
    </row>
    <row r="8228" spans="2:13" x14ac:dyDescent="0.35">
      <c r="B8228" s="6" t="s">
        <v>17499</v>
      </c>
      <c r="C8228" s="8">
        <v>0</v>
      </c>
      <c r="L8228"/>
      <c r="M8228"/>
    </row>
    <row r="8229" spans="2:13" x14ac:dyDescent="0.35">
      <c r="B8229" s="6" t="s">
        <v>10070</v>
      </c>
      <c r="C8229" s="8">
        <v>0</v>
      </c>
      <c r="L8229"/>
      <c r="M8229"/>
    </row>
    <row r="8230" spans="2:13" x14ac:dyDescent="0.35">
      <c r="B8230" s="6" t="s">
        <v>17501</v>
      </c>
      <c r="C8230" s="8">
        <v>0</v>
      </c>
      <c r="L8230"/>
      <c r="M8230"/>
    </row>
    <row r="8231" spans="2:13" x14ac:dyDescent="0.35">
      <c r="B8231" s="6" t="s">
        <v>13892</v>
      </c>
      <c r="C8231" s="8">
        <v>0</v>
      </c>
      <c r="L8231"/>
      <c r="M8231"/>
    </row>
    <row r="8232" spans="2:13" x14ac:dyDescent="0.35">
      <c r="B8232" s="6" t="s">
        <v>17503</v>
      </c>
      <c r="C8232" s="8">
        <v>0</v>
      </c>
      <c r="L8232"/>
      <c r="M8232"/>
    </row>
    <row r="8233" spans="2:13" x14ac:dyDescent="0.35">
      <c r="B8233" s="6" t="s">
        <v>13893</v>
      </c>
      <c r="C8233" s="8">
        <v>0</v>
      </c>
      <c r="L8233"/>
      <c r="M8233"/>
    </row>
    <row r="8234" spans="2:13" x14ac:dyDescent="0.35">
      <c r="B8234" s="6" t="s">
        <v>17505</v>
      </c>
      <c r="C8234" s="8">
        <v>0</v>
      </c>
      <c r="L8234"/>
      <c r="M8234"/>
    </row>
    <row r="8235" spans="2:13" x14ac:dyDescent="0.35">
      <c r="B8235" s="6" t="s">
        <v>13894</v>
      </c>
      <c r="C8235" s="8">
        <v>0</v>
      </c>
      <c r="L8235"/>
      <c r="M8235"/>
    </row>
    <row r="8236" spans="2:13" x14ac:dyDescent="0.35">
      <c r="B8236" s="6" t="s">
        <v>17507</v>
      </c>
      <c r="C8236" s="8">
        <v>0</v>
      </c>
      <c r="L8236"/>
      <c r="M8236"/>
    </row>
    <row r="8237" spans="2:13" x14ac:dyDescent="0.35">
      <c r="B8237" s="6" t="s">
        <v>13895</v>
      </c>
      <c r="C8237" s="8">
        <v>0</v>
      </c>
      <c r="L8237"/>
      <c r="M8237"/>
    </row>
    <row r="8238" spans="2:13" x14ac:dyDescent="0.35">
      <c r="B8238" s="6" t="s">
        <v>17509</v>
      </c>
      <c r="C8238" s="8">
        <v>0</v>
      </c>
      <c r="L8238"/>
      <c r="M8238"/>
    </row>
    <row r="8239" spans="2:13" x14ac:dyDescent="0.35">
      <c r="B8239" s="6" t="s">
        <v>13896</v>
      </c>
      <c r="C8239" s="8">
        <v>0</v>
      </c>
      <c r="L8239"/>
      <c r="M8239"/>
    </row>
    <row r="8240" spans="2:13" x14ac:dyDescent="0.35">
      <c r="B8240" s="6" t="s">
        <v>17511</v>
      </c>
      <c r="C8240" s="8">
        <v>0</v>
      </c>
      <c r="L8240"/>
      <c r="M8240"/>
    </row>
    <row r="8241" spans="2:13" x14ac:dyDescent="0.35">
      <c r="B8241" s="6" t="s">
        <v>13897</v>
      </c>
      <c r="C8241" s="8">
        <v>0</v>
      </c>
      <c r="L8241"/>
      <c r="M8241"/>
    </row>
    <row r="8242" spans="2:13" x14ac:dyDescent="0.35">
      <c r="B8242" s="6" t="s">
        <v>17513</v>
      </c>
      <c r="C8242" s="8">
        <v>0</v>
      </c>
      <c r="L8242"/>
      <c r="M8242"/>
    </row>
    <row r="8243" spans="2:13" x14ac:dyDescent="0.35">
      <c r="B8243" s="6" t="s">
        <v>13898</v>
      </c>
      <c r="C8243" s="8">
        <v>0</v>
      </c>
      <c r="L8243"/>
      <c r="M8243"/>
    </row>
    <row r="8244" spans="2:13" x14ac:dyDescent="0.35">
      <c r="B8244" s="6" t="s">
        <v>17515</v>
      </c>
      <c r="C8244" s="8">
        <v>0</v>
      </c>
      <c r="L8244"/>
      <c r="M8244"/>
    </row>
    <row r="8245" spans="2:13" x14ac:dyDescent="0.35">
      <c r="B8245" s="6" t="s">
        <v>13899</v>
      </c>
      <c r="C8245" s="8">
        <v>0</v>
      </c>
      <c r="L8245"/>
      <c r="M8245"/>
    </row>
    <row r="8246" spans="2:13" x14ac:dyDescent="0.35">
      <c r="B8246" s="6" t="s">
        <v>17517</v>
      </c>
      <c r="C8246" s="8">
        <v>0</v>
      </c>
      <c r="L8246"/>
      <c r="M8246"/>
    </row>
    <row r="8247" spans="2:13" x14ac:dyDescent="0.35">
      <c r="B8247" s="6" t="s">
        <v>13900</v>
      </c>
      <c r="C8247" s="8">
        <v>0</v>
      </c>
      <c r="L8247"/>
      <c r="M8247"/>
    </row>
    <row r="8248" spans="2:13" x14ac:dyDescent="0.35">
      <c r="B8248" s="6" t="s">
        <v>17519</v>
      </c>
      <c r="C8248" s="8">
        <v>0</v>
      </c>
      <c r="L8248"/>
      <c r="M8248"/>
    </row>
    <row r="8249" spans="2:13" x14ac:dyDescent="0.35">
      <c r="B8249" s="6" t="s">
        <v>13901</v>
      </c>
      <c r="C8249" s="8">
        <v>0</v>
      </c>
      <c r="L8249"/>
      <c r="M8249"/>
    </row>
    <row r="8250" spans="2:13" x14ac:dyDescent="0.35">
      <c r="B8250" s="6" t="s">
        <v>17521</v>
      </c>
      <c r="C8250" s="8">
        <v>0</v>
      </c>
      <c r="L8250"/>
      <c r="M8250"/>
    </row>
    <row r="8251" spans="2:13" x14ac:dyDescent="0.35">
      <c r="B8251" s="6" t="s">
        <v>13902</v>
      </c>
      <c r="C8251" s="8">
        <v>0</v>
      </c>
      <c r="L8251"/>
      <c r="M8251"/>
    </row>
    <row r="8252" spans="2:13" x14ac:dyDescent="0.35">
      <c r="B8252" s="6" t="s">
        <v>17523</v>
      </c>
      <c r="C8252" s="8">
        <v>0</v>
      </c>
      <c r="L8252"/>
      <c r="M8252"/>
    </row>
    <row r="8253" spans="2:13" x14ac:dyDescent="0.35">
      <c r="B8253" s="6" t="s">
        <v>13903</v>
      </c>
      <c r="C8253" s="8">
        <v>0</v>
      </c>
      <c r="L8253"/>
      <c r="M8253"/>
    </row>
    <row r="8254" spans="2:13" x14ac:dyDescent="0.35">
      <c r="B8254" s="6" t="s">
        <v>10235</v>
      </c>
      <c r="C8254" s="8">
        <v>0</v>
      </c>
      <c r="L8254"/>
      <c r="M8254"/>
    </row>
    <row r="8255" spans="2:13" x14ac:dyDescent="0.35">
      <c r="B8255" s="6" t="s">
        <v>13904</v>
      </c>
      <c r="C8255" s="8">
        <v>0</v>
      </c>
      <c r="L8255"/>
      <c r="M8255"/>
    </row>
    <row r="8256" spans="2:13" x14ac:dyDescent="0.35">
      <c r="B8256" s="6" t="s">
        <v>17527</v>
      </c>
      <c r="C8256" s="8">
        <v>0</v>
      </c>
      <c r="L8256"/>
      <c r="M8256"/>
    </row>
    <row r="8257" spans="2:13" x14ac:dyDescent="0.35">
      <c r="B8257" s="6" t="s">
        <v>13905</v>
      </c>
      <c r="C8257" s="8">
        <v>0</v>
      </c>
      <c r="L8257"/>
      <c r="M8257"/>
    </row>
    <row r="8258" spans="2:13" x14ac:dyDescent="0.35">
      <c r="B8258" s="6" t="s">
        <v>17529</v>
      </c>
      <c r="C8258" s="8">
        <v>0</v>
      </c>
      <c r="L8258"/>
      <c r="M8258"/>
    </row>
    <row r="8259" spans="2:13" x14ac:dyDescent="0.35">
      <c r="B8259" s="6" t="s">
        <v>13906</v>
      </c>
      <c r="C8259" s="8">
        <v>0</v>
      </c>
      <c r="L8259"/>
      <c r="M8259"/>
    </row>
    <row r="8260" spans="2:13" x14ac:dyDescent="0.35">
      <c r="B8260" s="6" t="s">
        <v>17531</v>
      </c>
      <c r="C8260" s="8">
        <v>0</v>
      </c>
      <c r="L8260"/>
      <c r="M8260"/>
    </row>
    <row r="8261" spans="2:13" x14ac:dyDescent="0.35">
      <c r="B8261" s="6" t="s">
        <v>13907</v>
      </c>
      <c r="C8261" s="8">
        <v>0</v>
      </c>
      <c r="L8261"/>
      <c r="M8261"/>
    </row>
    <row r="8262" spans="2:13" x14ac:dyDescent="0.35">
      <c r="B8262" s="6" t="s">
        <v>17533</v>
      </c>
      <c r="C8262" s="8">
        <v>0</v>
      </c>
      <c r="L8262"/>
      <c r="M8262"/>
    </row>
    <row r="8263" spans="2:13" x14ac:dyDescent="0.35">
      <c r="B8263" s="6" t="s">
        <v>9852</v>
      </c>
      <c r="C8263" s="8">
        <v>0</v>
      </c>
      <c r="L8263"/>
      <c r="M8263"/>
    </row>
    <row r="8264" spans="2:13" x14ac:dyDescent="0.35">
      <c r="B8264" s="6" t="s">
        <v>17535</v>
      </c>
      <c r="C8264" s="8">
        <v>0</v>
      </c>
      <c r="L8264"/>
      <c r="M8264"/>
    </row>
    <row r="8265" spans="2:13" x14ac:dyDescent="0.35">
      <c r="B8265" s="6" t="s">
        <v>13909</v>
      </c>
      <c r="C8265" s="8">
        <v>0</v>
      </c>
      <c r="L8265"/>
      <c r="M8265"/>
    </row>
    <row r="8266" spans="2:13" x14ac:dyDescent="0.35">
      <c r="B8266" s="6" t="s">
        <v>17537</v>
      </c>
      <c r="C8266" s="8">
        <v>0</v>
      </c>
      <c r="L8266"/>
      <c r="M8266"/>
    </row>
    <row r="8267" spans="2:13" x14ac:dyDescent="0.35">
      <c r="B8267" s="6" t="s">
        <v>13910</v>
      </c>
      <c r="C8267" s="8">
        <v>0</v>
      </c>
      <c r="L8267"/>
      <c r="M8267"/>
    </row>
    <row r="8268" spans="2:13" x14ac:dyDescent="0.35">
      <c r="B8268" s="6" t="s">
        <v>17539</v>
      </c>
      <c r="C8268" s="8">
        <v>0</v>
      </c>
      <c r="L8268"/>
      <c r="M8268"/>
    </row>
    <row r="8269" spans="2:13" x14ac:dyDescent="0.35">
      <c r="B8269" s="6" t="s">
        <v>13911</v>
      </c>
      <c r="C8269" s="8">
        <v>0</v>
      </c>
      <c r="L8269"/>
      <c r="M8269"/>
    </row>
    <row r="8270" spans="2:13" x14ac:dyDescent="0.35">
      <c r="B8270" s="6" t="s">
        <v>17541</v>
      </c>
      <c r="C8270" s="8">
        <v>0</v>
      </c>
      <c r="L8270"/>
      <c r="M8270"/>
    </row>
    <row r="8271" spans="2:13" x14ac:dyDescent="0.35">
      <c r="B8271" s="6" t="s">
        <v>10071</v>
      </c>
      <c r="C8271" s="8">
        <v>0</v>
      </c>
      <c r="L8271"/>
      <c r="M8271"/>
    </row>
    <row r="8272" spans="2:13" x14ac:dyDescent="0.35">
      <c r="B8272" s="6" t="s">
        <v>17543</v>
      </c>
      <c r="C8272" s="8">
        <v>0</v>
      </c>
      <c r="L8272"/>
      <c r="M8272"/>
    </row>
    <row r="8273" spans="2:13" x14ac:dyDescent="0.35">
      <c r="B8273" s="6" t="s">
        <v>13913</v>
      </c>
      <c r="C8273" s="8">
        <v>0</v>
      </c>
      <c r="L8273"/>
      <c r="M8273"/>
    </row>
    <row r="8274" spans="2:13" x14ac:dyDescent="0.35">
      <c r="B8274" s="6" t="s">
        <v>17545</v>
      </c>
      <c r="C8274" s="8">
        <v>0</v>
      </c>
      <c r="L8274"/>
      <c r="M8274"/>
    </row>
    <row r="8275" spans="2:13" x14ac:dyDescent="0.35">
      <c r="B8275" s="6" t="s">
        <v>13914</v>
      </c>
      <c r="C8275" s="8">
        <v>0</v>
      </c>
      <c r="L8275"/>
      <c r="M8275"/>
    </row>
    <row r="8276" spans="2:13" x14ac:dyDescent="0.35">
      <c r="B8276" s="6" t="s">
        <v>17547</v>
      </c>
      <c r="C8276" s="8">
        <v>0</v>
      </c>
      <c r="L8276"/>
      <c r="M8276"/>
    </row>
    <row r="8277" spans="2:13" x14ac:dyDescent="0.35">
      <c r="B8277" s="6" t="s">
        <v>13915</v>
      </c>
      <c r="C8277" s="8">
        <v>0</v>
      </c>
      <c r="L8277"/>
      <c r="M8277"/>
    </row>
    <row r="8278" spans="2:13" x14ac:dyDescent="0.35">
      <c r="B8278" s="6" t="s">
        <v>17549</v>
      </c>
      <c r="C8278" s="8">
        <v>0</v>
      </c>
      <c r="L8278"/>
      <c r="M8278"/>
    </row>
    <row r="8279" spans="2:13" x14ac:dyDescent="0.35">
      <c r="B8279" s="6" t="s">
        <v>13916</v>
      </c>
      <c r="C8279" s="8">
        <v>0</v>
      </c>
      <c r="L8279"/>
      <c r="M8279"/>
    </row>
    <row r="8280" spans="2:13" x14ac:dyDescent="0.35">
      <c r="B8280" s="6" t="s">
        <v>17551</v>
      </c>
      <c r="C8280" s="8">
        <v>0</v>
      </c>
      <c r="L8280"/>
      <c r="M8280"/>
    </row>
    <row r="8281" spans="2:13" x14ac:dyDescent="0.35">
      <c r="B8281" s="6" t="s">
        <v>10072</v>
      </c>
      <c r="C8281" s="8">
        <v>0</v>
      </c>
      <c r="L8281"/>
      <c r="M8281"/>
    </row>
    <row r="8282" spans="2:13" x14ac:dyDescent="0.35">
      <c r="B8282" s="6" t="s">
        <v>17553</v>
      </c>
      <c r="C8282" s="8">
        <v>0</v>
      </c>
      <c r="L8282"/>
      <c r="M8282"/>
    </row>
    <row r="8283" spans="2:13" x14ac:dyDescent="0.35">
      <c r="B8283" s="6" t="s">
        <v>13918</v>
      </c>
      <c r="C8283" s="8">
        <v>0</v>
      </c>
      <c r="L8283"/>
      <c r="M8283"/>
    </row>
    <row r="8284" spans="2:13" x14ac:dyDescent="0.35">
      <c r="B8284" s="6" t="s">
        <v>17555</v>
      </c>
      <c r="C8284" s="8">
        <v>0</v>
      </c>
      <c r="L8284"/>
      <c r="M8284"/>
    </row>
    <row r="8285" spans="2:13" x14ac:dyDescent="0.35">
      <c r="B8285" s="6" t="s">
        <v>13919</v>
      </c>
      <c r="C8285" s="8">
        <v>0</v>
      </c>
      <c r="L8285"/>
      <c r="M8285"/>
    </row>
    <row r="8286" spans="2:13" x14ac:dyDescent="0.35">
      <c r="B8286" s="6" t="s">
        <v>17557</v>
      </c>
      <c r="C8286" s="8">
        <v>0</v>
      </c>
      <c r="L8286"/>
      <c r="M8286"/>
    </row>
    <row r="8287" spans="2:13" x14ac:dyDescent="0.35">
      <c r="B8287" s="6" t="s">
        <v>13920</v>
      </c>
      <c r="C8287" s="8">
        <v>0</v>
      </c>
      <c r="L8287"/>
      <c r="M8287"/>
    </row>
    <row r="8288" spans="2:13" x14ac:dyDescent="0.35">
      <c r="B8288" s="6" t="s">
        <v>17559</v>
      </c>
      <c r="C8288" s="8">
        <v>0</v>
      </c>
      <c r="L8288"/>
      <c r="M8288"/>
    </row>
    <row r="8289" spans="2:13" x14ac:dyDescent="0.35">
      <c r="B8289" s="6" t="s">
        <v>13921</v>
      </c>
      <c r="C8289" s="8">
        <v>0</v>
      </c>
      <c r="L8289"/>
      <c r="M8289"/>
    </row>
    <row r="8290" spans="2:13" x14ac:dyDescent="0.35">
      <c r="B8290" s="6" t="s">
        <v>17561</v>
      </c>
      <c r="C8290" s="8">
        <v>0</v>
      </c>
      <c r="L8290"/>
      <c r="M8290"/>
    </row>
    <row r="8291" spans="2:13" x14ac:dyDescent="0.35">
      <c r="B8291" s="6" t="s">
        <v>13922</v>
      </c>
      <c r="C8291" s="8">
        <v>0</v>
      </c>
      <c r="L8291"/>
      <c r="M8291"/>
    </row>
    <row r="8292" spans="2:13" x14ac:dyDescent="0.35">
      <c r="B8292" s="6" t="s">
        <v>9970</v>
      </c>
      <c r="C8292" s="8">
        <v>0</v>
      </c>
      <c r="L8292"/>
      <c r="M8292"/>
    </row>
    <row r="8293" spans="2:13" x14ac:dyDescent="0.35">
      <c r="B8293" s="6" t="s">
        <v>13923</v>
      </c>
      <c r="C8293" s="8">
        <v>0</v>
      </c>
      <c r="L8293"/>
      <c r="M8293"/>
    </row>
    <row r="8294" spans="2:13" x14ac:dyDescent="0.35">
      <c r="B8294" s="6" t="s">
        <v>17565</v>
      </c>
      <c r="C8294" s="8">
        <v>0</v>
      </c>
      <c r="L8294"/>
      <c r="M8294"/>
    </row>
    <row r="8295" spans="2:13" x14ac:dyDescent="0.35">
      <c r="B8295" s="6" t="s">
        <v>13924</v>
      </c>
      <c r="C8295" s="8">
        <v>0</v>
      </c>
      <c r="L8295"/>
      <c r="M8295"/>
    </row>
    <row r="8296" spans="2:13" x14ac:dyDescent="0.35">
      <c r="B8296" s="6" t="s">
        <v>17567</v>
      </c>
      <c r="C8296" s="8">
        <v>0</v>
      </c>
      <c r="L8296"/>
      <c r="M8296"/>
    </row>
    <row r="8297" spans="2:13" x14ac:dyDescent="0.35">
      <c r="B8297" s="6" t="s">
        <v>13925</v>
      </c>
      <c r="C8297" s="8">
        <v>0</v>
      </c>
      <c r="L8297"/>
      <c r="M8297"/>
    </row>
    <row r="8298" spans="2:13" x14ac:dyDescent="0.35">
      <c r="B8298" s="6" t="s">
        <v>17569</v>
      </c>
      <c r="C8298" s="8">
        <v>0</v>
      </c>
      <c r="L8298"/>
      <c r="M8298"/>
    </row>
    <row r="8299" spans="2:13" x14ac:dyDescent="0.35">
      <c r="B8299" s="6" t="s">
        <v>13926</v>
      </c>
      <c r="C8299" s="8">
        <v>0</v>
      </c>
      <c r="L8299"/>
      <c r="M8299"/>
    </row>
    <row r="8300" spans="2:13" x14ac:dyDescent="0.35">
      <c r="B8300" s="6" t="s">
        <v>17571</v>
      </c>
      <c r="C8300" s="8">
        <v>0</v>
      </c>
      <c r="L8300"/>
      <c r="M8300"/>
    </row>
    <row r="8301" spans="2:13" x14ac:dyDescent="0.35">
      <c r="B8301" s="6" t="s">
        <v>13927</v>
      </c>
      <c r="C8301" s="8">
        <v>0</v>
      </c>
      <c r="L8301"/>
      <c r="M8301"/>
    </row>
    <row r="8302" spans="2:13" x14ac:dyDescent="0.35">
      <c r="B8302" s="6" t="s">
        <v>17573</v>
      </c>
      <c r="C8302" s="8">
        <v>0</v>
      </c>
      <c r="L8302"/>
      <c r="M8302"/>
    </row>
    <row r="8303" spans="2:13" x14ac:dyDescent="0.35">
      <c r="B8303" s="6" t="s">
        <v>13928</v>
      </c>
      <c r="C8303" s="8">
        <v>0</v>
      </c>
      <c r="L8303"/>
      <c r="M8303"/>
    </row>
    <row r="8304" spans="2:13" x14ac:dyDescent="0.35">
      <c r="B8304" s="6" t="s">
        <v>17575</v>
      </c>
      <c r="C8304" s="8">
        <v>0</v>
      </c>
      <c r="L8304"/>
      <c r="M8304"/>
    </row>
    <row r="8305" spans="2:13" x14ac:dyDescent="0.35">
      <c r="B8305" s="6" t="s">
        <v>13929</v>
      </c>
      <c r="C8305" s="8">
        <v>0</v>
      </c>
      <c r="L8305"/>
      <c r="M8305"/>
    </row>
    <row r="8306" spans="2:13" x14ac:dyDescent="0.35">
      <c r="B8306" s="6" t="s">
        <v>17577</v>
      </c>
      <c r="C8306" s="8">
        <v>0</v>
      </c>
      <c r="L8306"/>
      <c r="M8306"/>
    </row>
    <row r="8307" spans="2:13" x14ac:dyDescent="0.35">
      <c r="B8307" s="6" t="s">
        <v>13930</v>
      </c>
      <c r="C8307" s="8">
        <v>0</v>
      </c>
      <c r="L8307"/>
      <c r="M8307"/>
    </row>
    <row r="8308" spans="2:13" x14ac:dyDescent="0.35">
      <c r="B8308" s="6" t="s">
        <v>17579</v>
      </c>
      <c r="C8308" s="8">
        <v>0</v>
      </c>
      <c r="L8308"/>
      <c r="M8308"/>
    </row>
    <row r="8309" spans="2:13" x14ac:dyDescent="0.35">
      <c r="B8309" s="6" t="s">
        <v>13931</v>
      </c>
      <c r="C8309" s="8">
        <v>0</v>
      </c>
      <c r="L8309"/>
      <c r="M8309"/>
    </row>
    <row r="8310" spans="2:13" x14ac:dyDescent="0.35">
      <c r="B8310" s="6" t="s">
        <v>17581</v>
      </c>
      <c r="C8310" s="8">
        <v>0</v>
      </c>
      <c r="L8310"/>
      <c r="M8310"/>
    </row>
    <row r="8311" spans="2:13" x14ac:dyDescent="0.35">
      <c r="B8311" s="6" t="s">
        <v>13932</v>
      </c>
      <c r="C8311" s="8">
        <v>0</v>
      </c>
      <c r="L8311"/>
      <c r="M8311"/>
    </row>
    <row r="8312" spans="2:13" x14ac:dyDescent="0.35">
      <c r="B8312" s="6" t="s">
        <v>17583</v>
      </c>
      <c r="C8312" s="8">
        <v>0</v>
      </c>
      <c r="L8312"/>
      <c r="M8312"/>
    </row>
    <row r="8313" spans="2:13" x14ac:dyDescent="0.35">
      <c r="B8313" s="6" t="s">
        <v>13933</v>
      </c>
      <c r="C8313" s="8">
        <v>0</v>
      </c>
      <c r="L8313"/>
      <c r="M8313"/>
    </row>
    <row r="8314" spans="2:13" x14ac:dyDescent="0.35">
      <c r="B8314" s="6" t="s">
        <v>17585</v>
      </c>
      <c r="C8314" s="8">
        <v>0</v>
      </c>
      <c r="L8314"/>
      <c r="M8314"/>
    </row>
    <row r="8315" spans="2:13" x14ac:dyDescent="0.35">
      <c r="B8315" s="6" t="s">
        <v>13934</v>
      </c>
      <c r="C8315" s="8">
        <v>0</v>
      </c>
      <c r="L8315"/>
      <c r="M8315"/>
    </row>
    <row r="8316" spans="2:13" x14ac:dyDescent="0.35">
      <c r="B8316" s="6" t="s">
        <v>17587</v>
      </c>
      <c r="C8316" s="8">
        <v>0</v>
      </c>
      <c r="L8316"/>
      <c r="M8316"/>
    </row>
    <row r="8317" spans="2:13" x14ac:dyDescent="0.35">
      <c r="B8317" s="6" t="s">
        <v>13935</v>
      </c>
      <c r="C8317" s="8">
        <v>0</v>
      </c>
      <c r="L8317"/>
      <c r="M8317"/>
    </row>
    <row r="8318" spans="2:13" x14ac:dyDescent="0.35">
      <c r="B8318" s="6" t="s">
        <v>17589</v>
      </c>
      <c r="C8318" s="8">
        <v>0</v>
      </c>
      <c r="L8318"/>
      <c r="M8318"/>
    </row>
    <row r="8319" spans="2:13" x14ac:dyDescent="0.35">
      <c r="B8319" s="6" t="s">
        <v>13936</v>
      </c>
      <c r="C8319" s="8">
        <v>0</v>
      </c>
      <c r="L8319"/>
      <c r="M8319"/>
    </row>
    <row r="8320" spans="2:13" x14ac:dyDescent="0.35">
      <c r="B8320" s="6" t="s">
        <v>17591</v>
      </c>
      <c r="C8320" s="8">
        <v>0</v>
      </c>
      <c r="L8320"/>
      <c r="M8320"/>
    </row>
    <row r="8321" spans="2:13" x14ac:dyDescent="0.35">
      <c r="B8321" s="6" t="s">
        <v>13937</v>
      </c>
      <c r="C8321" s="8">
        <v>0</v>
      </c>
      <c r="L8321"/>
      <c r="M8321"/>
    </row>
    <row r="8322" spans="2:13" x14ac:dyDescent="0.35">
      <c r="B8322" s="6" t="s">
        <v>17593</v>
      </c>
      <c r="C8322" s="8">
        <v>0</v>
      </c>
      <c r="L8322"/>
      <c r="M8322"/>
    </row>
    <row r="8323" spans="2:13" x14ac:dyDescent="0.35">
      <c r="B8323" s="6" t="s">
        <v>13938</v>
      </c>
      <c r="C8323" s="8">
        <v>0</v>
      </c>
      <c r="L8323"/>
      <c r="M8323"/>
    </row>
    <row r="8324" spans="2:13" x14ac:dyDescent="0.35">
      <c r="B8324" s="6" t="s">
        <v>17595</v>
      </c>
      <c r="C8324" s="8">
        <v>0</v>
      </c>
      <c r="L8324"/>
      <c r="M8324"/>
    </row>
    <row r="8325" spans="2:13" x14ac:dyDescent="0.35">
      <c r="B8325" s="6" t="s">
        <v>13939</v>
      </c>
      <c r="C8325" s="8">
        <v>0</v>
      </c>
      <c r="L8325"/>
      <c r="M8325"/>
    </row>
    <row r="8326" spans="2:13" x14ac:dyDescent="0.35">
      <c r="B8326" s="6" t="s">
        <v>17597</v>
      </c>
      <c r="C8326" s="8">
        <v>0</v>
      </c>
      <c r="L8326"/>
      <c r="M8326"/>
    </row>
    <row r="8327" spans="2:13" x14ac:dyDescent="0.35">
      <c r="B8327" s="6" t="s">
        <v>13940</v>
      </c>
      <c r="C8327" s="8">
        <v>0</v>
      </c>
      <c r="L8327"/>
      <c r="M8327"/>
    </row>
    <row r="8328" spans="2:13" x14ac:dyDescent="0.35">
      <c r="B8328" s="6" t="s">
        <v>17599</v>
      </c>
      <c r="C8328" s="8">
        <v>0</v>
      </c>
      <c r="L8328"/>
      <c r="M8328"/>
    </row>
    <row r="8329" spans="2:13" x14ac:dyDescent="0.35">
      <c r="B8329" s="6" t="s">
        <v>13941</v>
      </c>
      <c r="C8329" s="8">
        <v>0</v>
      </c>
      <c r="L8329"/>
      <c r="M8329"/>
    </row>
    <row r="8330" spans="2:13" x14ac:dyDescent="0.35">
      <c r="B8330" s="6" t="s">
        <v>17601</v>
      </c>
      <c r="C8330" s="8">
        <v>0</v>
      </c>
      <c r="L8330"/>
      <c r="M8330"/>
    </row>
    <row r="8331" spans="2:13" x14ac:dyDescent="0.35">
      <c r="B8331" s="6" t="s">
        <v>13942</v>
      </c>
      <c r="C8331" s="8">
        <v>0</v>
      </c>
      <c r="L8331"/>
      <c r="M8331"/>
    </row>
    <row r="8332" spans="2:13" x14ac:dyDescent="0.35">
      <c r="B8332" s="6" t="s">
        <v>17603</v>
      </c>
      <c r="C8332" s="8">
        <v>0</v>
      </c>
      <c r="L8332"/>
      <c r="M8332"/>
    </row>
    <row r="8333" spans="2:13" x14ac:dyDescent="0.35">
      <c r="B8333" s="6" t="s">
        <v>9853</v>
      </c>
      <c r="C8333" s="8">
        <v>0</v>
      </c>
      <c r="L8333"/>
      <c r="M8333"/>
    </row>
    <row r="8334" spans="2:13" x14ac:dyDescent="0.35">
      <c r="B8334" s="6" t="s">
        <v>17605</v>
      </c>
      <c r="C8334" s="8">
        <v>0</v>
      </c>
      <c r="L8334"/>
      <c r="M8334"/>
    </row>
    <row r="8335" spans="2:13" x14ac:dyDescent="0.35">
      <c r="B8335" s="6" t="s">
        <v>13944</v>
      </c>
      <c r="C8335" s="8">
        <v>0</v>
      </c>
      <c r="L8335"/>
      <c r="M8335"/>
    </row>
    <row r="8336" spans="2:13" x14ac:dyDescent="0.35">
      <c r="B8336" s="6" t="s">
        <v>17607</v>
      </c>
      <c r="C8336" s="8">
        <v>0</v>
      </c>
      <c r="L8336"/>
      <c r="M8336"/>
    </row>
    <row r="8337" spans="2:13" x14ac:dyDescent="0.35">
      <c r="B8337" s="6" t="s">
        <v>13945</v>
      </c>
      <c r="C8337" s="8">
        <v>0</v>
      </c>
      <c r="L8337"/>
      <c r="M8337"/>
    </row>
    <row r="8338" spans="2:13" x14ac:dyDescent="0.35">
      <c r="B8338" s="6" t="s">
        <v>17609</v>
      </c>
      <c r="C8338" s="8">
        <v>0</v>
      </c>
      <c r="L8338"/>
      <c r="M8338"/>
    </row>
    <row r="8339" spans="2:13" x14ac:dyDescent="0.35">
      <c r="B8339" s="6" t="s">
        <v>13946</v>
      </c>
      <c r="C8339" s="8">
        <v>0</v>
      </c>
      <c r="L8339"/>
      <c r="M8339"/>
    </row>
    <row r="8340" spans="2:13" x14ac:dyDescent="0.35">
      <c r="B8340" s="6" t="s">
        <v>17611</v>
      </c>
      <c r="C8340" s="8">
        <v>0</v>
      </c>
      <c r="L8340"/>
      <c r="M8340"/>
    </row>
    <row r="8341" spans="2:13" x14ac:dyDescent="0.35">
      <c r="B8341" s="6" t="s">
        <v>13947</v>
      </c>
      <c r="C8341" s="8">
        <v>0</v>
      </c>
      <c r="L8341"/>
      <c r="M8341"/>
    </row>
    <row r="8342" spans="2:13" x14ac:dyDescent="0.35">
      <c r="B8342" s="6" t="s">
        <v>17613</v>
      </c>
      <c r="C8342" s="8">
        <v>0</v>
      </c>
      <c r="L8342"/>
      <c r="M8342"/>
    </row>
    <row r="8343" spans="2:13" x14ac:dyDescent="0.35">
      <c r="B8343" s="6" t="s">
        <v>13948</v>
      </c>
      <c r="C8343" s="8">
        <v>0</v>
      </c>
      <c r="L8343"/>
      <c r="M8343"/>
    </row>
    <row r="8344" spans="2:13" x14ac:dyDescent="0.35">
      <c r="B8344" s="6" t="s">
        <v>17615</v>
      </c>
      <c r="C8344" s="8">
        <v>0</v>
      </c>
      <c r="L8344"/>
      <c r="M8344"/>
    </row>
    <row r="8345" spans="2:13" x14ac:dyDescent="0.35">
      <c r="B8345" s="6" t="s">
        <v>13949</v>
      </c>
      <c r="C8345" s="8">
        <v>0</v>
      </c>
      <c r="L8345"/>
      <c r="M8345"/>
    </row>
    <row r="8346" spans="2:13" x14ac:dyDescent="0.35">
      <c r="B8346" s="6" t="s">
        <v>17617</v>
      </c>
      <c r="C8346" s="8">
        <v>0</v>
      </c>
      <c r="L8346"/>
      <c r="M8346"/>
    </row>
    <row r="8347" spans="2:13" x14ac:dyDescent="0.35">
      <c r="B8347" s="6" t="s">
        <v>13950</v>
      </c>
      <c r="C8347" s="8">
        <v>0</v>
      </c>
      <c r="L8347"/>
      <c r="M8347"/>
    </row>
    <row r="8348" spans="2:13" x14ac:dyDescent="0.35">
      <c r="B8348" s="6" t="s">
        <v>17619</v>
      </c>
      <c r="C8348" s="8">
        <v>0</v>
      </c>
      <c r="L8348"/>
      <c r="M8348"/>
    </row>
    <row r="8349" spans="2:13" x14ac:dyDescent="0.35">
      <c r="B8349" s="6" t="s">
        <v>13951</v>
      </c>
      <c r="C8349" s="8">
        <v>0</v>
      </c>
      <c r="L8349"/>
      <c r="M8349"/>
    </row>
    <row r="8350" spans="2:13" x14ac:dyDescent="0.35">
      <c r="B8350" s="6" t="s">
        <v>17621</v>
      </c>
      <c r="C8350" s="8">
        <v>0</v>
      </c>
      <c r="L8350"/>
      <c r="M8350"/>
    </row>
    <row r="8351" spans="2:13" x14ac:dyDescent="0.35">
      <c r="B8351" s="6" t="s">
        <v>13952</v>
      </c>
      <c r="C8351" s="8">
        <v>0</v>
      </c>
      <c r="L8351"/>
      <c r="M8351"/>
    </row>
    <row r="8352" spans="2:13" x14ac:dyDescent="0.35">
      <c r="B8352" s="6" t="s">
        <v>17623</v>
      </c>
      <c r="C8352" s="8">
        <v>0</v>
      </c>
      <c r="L8352"/>
      <c r="M8352"/>
    </row>
    <row r="8353" spans="2:13" x14ac:dyDescent="0.35">
      <c r="B8353" s="6" t="s">
        <v>13953</v>
      </c>
      <c r="C8353" s="8">
        <v>0</v>
      </c>
      <c r="L8353"/>
      <c r="M8353"/>
    </row>
    <row r="8354" spans="2:13" x14ac:dyDescent="0.35">
      <c r="B8354" s="6" t="s">
        <v>17625</v>
      </c>
      <c r="C8354" s="8">
        <v>0</v>
      </c>
      <c r="L8354"/>
      <c r="M8354"/>
    </row>
    <row r="8355" spans="2:13" x14ac:dyDescent="0.35">
      <c r="B8355" s="6" t="s">
        <v>13954</v>
      </c>
      <c r="C8355" s="8">
        <v>0</v>
      </c>
      <c r="L8355"/>
      <c r="M8355"/>
    </row>
    <row r="8356" spans="2:13" x14ac:dyDescent="0.35">
      <c r="B8356" s="6" t="s">
        <v>10166</v>
      </c>
      <c r="C8356" s="8">
        <v>0</v>
      </c>
      <c r="L8356"/>
      <c r="M8356"/>
    </row>
    <row r="8357" spans="2:13" x14ac:dyDescent="0.35">
      <c r="B8357" s="6" t="s">
        <v>13955</v>
      </c>
      <c r="C8357" s="8">
        <v>0</v>
      </c>
      <c r="L8357"/>
      <c r="M8357"/>
    </row>
    <row r="8358" spans="2:13" x14ac:dyDescent="0.35">
      <c r="B8358" s="6" t="s">
        <v>17629</v>
      </c>
      <c r="C8358" s="8">
        <v>0</v>
      </c>
      <c r="L8358"/>
      <c r="M8358"/>
    </row>
    <row r="8359" spans="2:13" x14ac:dyDescent="0.35">
      <c r="B8359" s="6" t="s">
        <v>13956</v>
      </c>
      <c r="C8359" s="8">
        <v>0</v>
      </c>
      <c r="L8359"/>
      <c r="M8359"/>
    </row>
    <row r="8360" spans="2:13" x14ac:dyDescent="0.35">
      <c r="B8360" s="6" t="s">
        <v>17631</v>
      </c>
      <c r="C8360" s="8">
        <v>0</v>
      </c>
      <c r="L8360"/>
      <c r="M8360"/>
    </row>
    <row r="8361" spans="2:13" x14ac:dyDescent="0.35">
      <c r="B8361" s="6" t="s">
        <v>13957</v>
      </c>
      <c r="C8361" s="8">
        <v>0</v>
      </c>
      <c r="L8361"/>
      <c r="M8361"/>
    </row>
    <row r="8362" spans="2:13" x14ac:dyDescent="0.35">
      <c r="B8362" s="6" t="s">
        <v>17633</v>
      </c>
      <c r="C8362" s="8">
        <v>0</v>
      </c>
      <c r="L8362"/>
      <c r="M8362"/>
    </row>
    <row r="8363" spans="2:13" x14ac:dyDescent="0.35">
      <c r="B8363" s="6" t="s">
        <v>13958</v>
      </c>
      <c r="C8363" s="8">
        <v>0</v>
      </c>
      <c r="L8363"/>
      <c r="M8363"/>
    </row>
    <row r="8364" spans="2:13" x14ac:dyDescent="0.35">
      <c r="B8364" s="6" t="s">
        <v>17635</v>
      </c>
      <c r="C8364" s="8">
        <v>0</v>
      </c>
      <c r="L8364"/>
      <c r="M8364"/>
    </row>
    <row r="8365" spans="2:13" x14ac:dyDescent="0.35">
      <c r="B8365" s="6" t="s">
        <v>13959</v>
      </c>
      <c r="C8365" s="8">
        <v>0</v>
      </c>
      <c r="L8365"/>
      <c r="M8365"/>
    </row>
    <row r="8366" spans="2:13" x14ac:dyDescent="0.35">
      <c r="B8366" s="6" t="s">
        <v>17637</v>
      </c>
      <c r="C8366" s="8">
        <v>0</v>
      </c>
      <c r="L8366"/>
      <c r="M8366"/>
    </row>
    <row r="8367" spans="2:13" x14ac:dyDescent="0.35">
      <c r="B8367" s="6" t="s">
        <v>13960</v>
      </c>
      <c r="C8367" s="8">
        <v>0</v>
      </c>
      <c r="L8367"/>
      <c r="M8367"/>
    </row>
    <row r="8368" spans="2:13" x14ac:dyDescent="0.35">
      <c r="B8368" s="6" t="s">
        <v>17639</v>
      </c>
      <c r="C8368" s="8">
        <v>0</v>
      </c>
      <c r="L8368"/>
      <c r="M8368"/>
    </row>
    <row r="8369" spans="2:13" x14ac:dyDescent="0.35">
      <c r="B8369" s="6" t="s">
        <v>13961</v>
      </c>
      <c r="C8369" s="8">
        <v>0</v>
      </c>
      <c r="L8369"/>
      <c r="M8369"/>
    </row>
    <row r="8370" spans="2:13" x14ac:dyDescent="0.35">
      <c r="B8370" s="6" t="s">
        <v>17641</v>
      </c>
      <c r="C8370" s="8">
        <v>0</v>
      </c>
      <c r="L8370"/>
      <c r="M8370"/>
    </row>
    <row r="8371" spans="2:13" x14ac:dyDescent="0.35">
      <c r="B8371" s="6" t="s">
        <v>13962</v>
      </c>
      <c r="C8371" s="8">
        <v>0</v>
      </c>
      <c r="L8371"/>
      <c r="M8371"/>
    </row>
    <row r="8372" spans="2:13" x14ac:dyDescent="0.35">
      <c r="B8372" s="6" t="s">
        <v>17643</v>
      </c>
      <c r="C8372" s="8">
        <v>0</v>
      </c>
      <c r="L8372"/>
      <c r="M8372"/>
    </row>
    <row r="8373" spans="2:13" x14ac:dyDescent="0.35">
      <c r="B8373" s="6" t="s">
        <v>13963</v>
      </c>
      <c r="C8373" s="8">
        <v>0</v>
      </c>
      <c r="L8373"/>
      <c r="M8373"/>
    </row>
    <row r="8374" spans="2:13" x14ac:dyDescent="0.35">
      <c r="B8374" s="6" t="s">
        <v>17645</v>
      </c>
      <c r="C8374" s="8">
        <v>0</v>
      </c>
      <c r="L8374"/>
      <c r="M8374"/>
    </row>
    <row r="8375" spans="2:13" x14ac:dyDescent="0.35">
      <c r="B8375" s="6" t="s">
        <v>13964</v>
      </c>
      <c r="C8375" s="8">
        <v>0</v>
      </c>
      <c r="L8375"/>
      <c r="M8375"/>
    </row>
    <row r="8376" spans="2:13" x14ac:dyDescent="0.35">
      <c r="B8376" s="6" t="s">
        <v>17647</v>
      </c>
      <c r="C8376" s="8">
        <v>0</v>
      </c>
      <c r="L8376"/>
      <c r="M8376"/>
    </row>
    <row r="8377" spans="2:13" x14ac:dyDescent="0.35">
      <c r="B8377" s="6" t="s">
        <v>13965</v>
      </c>
      <c r="C8377" s="8">
        <v>0</v>
      </c>
      <c r="L8377"/>
      <c r="M8377"/>
    </row>
    <row r="8378" spans="2:13" x14ac:dyDescent="0.35">
      <c r="B8378" s="6" t="s">
        <v>17649</v>
      </c>
      <c r="C8378" s="8">
        <v>0</v>
      </c>
      <c r="L8378"/>
      <c r="M8378"/>
    </row>
    <row r="8379" spans="2:13" x14ac:dyDescent="0.35">
      <c r="B8379" s="6" t="s">
        <v>13966</v>
      </c>
      <c r="C8379" s="8">
        <v>0</v>
      </c>
      <c r="L8379"/>
      <c r="M8379"/>
    </row>
    <row r="8380" spans="2:13" x14ac:dyDescent="0.35">
      <c r="B8380" s="6" t="s">
        <v>17651</v>
      </c>
      <c r="C8380" s="8">
        <v>0</v>
      </c>
      <c r="L8380"/>
      <c r="M8380"/>
    </row>
    <row r="8381" spans="2:13" x14ac:dyDescent="0.35">
      <c r="B8381" s="6" t="s">
        <v>13967</v>
      </c>
      <c r="C8381" s="8">
        <v>0</v>
      </c>
      <c r="L8381"/>
      <c r="M8381"/>
    </row>
    <row r="8382" spans="2:13" x14ac:dyDescent="0.35">
      <c r="B8382" s="6" t="s">
        <v>10167</v>
      </c>
      <c r="C8382" s="8">
        <v>0</v>
      </c>
      <c r="L8382"/>
      <c r="M8382"/>
    </row>
    <row r="8383" spans="2:13" x14ac:dyDescent="0.35">
      <c r="B8383" s="6" t="s">
        <v>13968</v>
      </c>
      <c r="C8383" s="8">
        <v>0</v>
      </c>
      <c r="L8383"/>
      <c r="M8383"/>
    </row>
    <row r="8384" spans="2:13" x14ac:dyDescent="0.35">
      <c r="B8384" s="6" t="s">
        <v>17655</v>
      </c>
      <c r="C8384" s="8">
        <v>0</v>
      </c>
      <c r="L8384"/>
      <c r="M8384"/>
    </row>
    <row r="8385" spans="2:13" x14ac:dyDescent="0.35">
      <c r="B8385" s="6" t="s">
        <v>13969</v>
      </c>
      <c r="C8385" s="8">
        <v>0</v>
      </c>
      <c r="L8385"/>
      <c r="M8385"/>
    </row>
    <row r="8386" spans="2:13" x14ac:dyDescent="0.35">
      <c r="B8386" s="6" t="s">
        <v>17657</v>
      </c>
      <c r="C8386" s="8">
        <v>0</v>
      </c>
      <c r="L8386"/>
      <c r="M8386"/>
    </row>
    <row r="8387" spans="2:13" x14ac:dyDescent="0.35">
      <c r="B8387" s="6" t="s">
        <v>13970</v>
      </c>
      <c r="C8387" s="8">
        <v>0</v>
      </c>
      <c r="L8387"/>
      <c r="M8387"/>
    </row>
    <row r="8388" spans="2:13" x14ac:dyDescent="0.35">
      <c r="B8388" s="6" t="s">
        <v>17659</v>
      </c>
      <c r="C8388" s="8">
        <v>0</v>
      </c>
      <c r="L8388"/>
      <c r="M8388"/>
    </row>
    <row r="8389" spans="2:13" x14ac:dyDescent="0.35">
      <c r="B8389" s="6" t="s">
        <v>13971</v>
      </c>
      <c r="C8389" s="8">
        <v>0</v>
      </c>
      <c r="L8389"/>
      <c r="M8389"/>
    </row>
    <row r="8390" spans="2:13" x14ac:dyDescent="0.35">
      <c r="B8390" s="6" t="s">
        <v>17661</v>
      </c>
      <c r="C8390" s="8">
        <v>0</v>
      </c>
      <c r="L8390"/>
      <c r="M8390"/>
    </row>
    <row r="8391" spans="2:13" x14ac:dyDescent="0.35">
      <c r="B8391" s="6" t="s">
        <v>13972</v>
      </c>
      <c r="C8391" s="8">
        <v>0</v>
      </c>
      <c r="L8391"/>
      <c r="M8391"/>
    </row>
    <row r="8392" spans="2:13" x14ac:dyDescent="0.35">
      <c r="B8392" s="6" t="s">
        <v>17663</v>
      </c>
      <c r="C8392" s="8">
        <v>0</v>
      </c>
      <c r="L8392"/>
      <c r="M8392"/>
    </row>
    <row r="8393" spans="2:13" x14ac:dyDescent="0.35">
      <c r="B8393" s="6" t="s">
        <v>13973</v>
      </c>
      <c r="C8393" s="8">
        <v>0</v>
      </c>
      <c r="L8393"/>
      <c r="M8393"/>
    </row>
    <row r="8394" spans="2:13" x14ac:dyDescent="0.35">
      <c r="B8394" s="6" t="s">
        <v>17665</v>
      </c>
      <c r="C8394" s="8">
        <v>0</v>
      </c>
      <c r="L8394"/>
      <c r="M8394"/>
    </row>
    <row r="8395" spans="2:13" x14ac:dyDescent="0.35">
      <c r="B8395" s="6" t="s">
        <v>13974</v>
      </c>
      <c r="C8395" s="8">
        <v>0</v>
      </c>
      <c r="L8395"/>
      <c r="M8395"/>
    </row>
    <row r="8396" spans="2:13" x14ac:dyDescent="0.35">
      <c r="B8396" s="6" t="s">
        <v>17667</v>
      </c>
      <c r="C8396" s="8">
        <v>0</v>
      </c>
      <c r="L8396"/>
      <c r="M8396"/>
    </row>
    <row r="8397" spans="2:13" x14ac:dyDescent="0.35">
      <c r="B8397" s="6" t="s">
        <v>9854</v>
      </c>
      <c r="C8397" s="8">
        <v>0</v>
      </c>
      <c r="L8397"/>
      <c r="M8397"/>
    </row>
    <row r="8398" spans="2:13" x14ac:dyDescent="0.35">
      <c r="B8398" s="6" t="s">
        <v>17669</v>
      </c>
      <c r="C8398" s="8">
        <v>0</v>
      </c>
      <c r="L8398"/>
      <c r="M8398"/>
    </row>
    <row r="8399" spans="2:13" x14ac:dyDescent="0.35">
      <c r="B8399" s="6" t="s">
        <v>13976</v>
      </c>
      <c r="C8399" s="8">
        <v>0</v>
      </c>
      <c r="L8399"/>
      <c r="M8399"/>
    </row>
    <row r="8400" spans="2:13" x14ac:dyDescent="0.35">
      <c r="B8400" s="6" t="s">
        <v>17671</v>
      </c>
      <c r="C8400" s="8">
        <v>0</v>
      </c>
      <c r="L8400"/>
      <c r="M8400"/>
    </row>
    <row r="8401" spans="2:13" x14ac:dyDescent="0.35">
      <c r="B8401" s="6" t="s">
        <v>13977</v>
      </c>
      <c r="C8401" s="8">
        <v>0</v>
      </c>
      <c r="L8401"/>
      <c r="M8401"/>
    </row>
    <row r="8402" spans="2:13" x14ac:dyDescent="0.35">
      <c r="B8402" s="6" t="s">
        <v>17673</v>
      </c>
      <c r="C8402" s="8">
        <v>0</v>
      </c>
      <c r="L8402"/>
      <c r="M8402"/>
    </row>
    <row r="8403" spans="2:13" x14ac:dyDescent="0.35">
      <c r="B8403" s="6" t="s">
        <v>13978</v>
      </c>
      <c r="C8403" s="8">
        <v>0</v>
      </c>
      <c r="L8403"/>
      <c r="M8403"/>
    </row>
    <row r="8404" spans="2:13" x14ac:dyDescent="0.35">
      <c r="B8404" s="6" t="s">
        <v>17675</v>
      </c>
      <c r="C8404" s="8">
        <v>0</v>
      </c>
      <c r="L8404"/>
      <c r="M8404"/>
    </row>
    <row r="8405" spans="2:13" x14ac:dyDescent="0.35">
      <c r="B8405" s="6" t="s">
        <v>13979</v>
      </c>
      <c r="C8405" s="8">
        <v>0</v>
      </c>
      <c r="L8405"/>
      <c r="M8405"/>
    </row>
    <row r="8406" spans="2:13" x14ac:dyDescent="0.35">
      <c r="B8406" s="6" t="s">
        <v>17677</v>
      </c>
      <c r="C8406" s="8">
        <v>0</v>
      </c>
      <c r="L8406"/>
      <c r="M8406"/>
    </row>
    <row r="8407" spans="2:13" x14ac:dyDescent="0.35">
      <c r="B8407" s="6" t="s">
        <v>13980</v>
      </c>
      <c r="C8407" s="8">
        <v>0</v>
      </c>
      <c r="L8407"/>
      <c r="M8407"/>
    </row>
    <row r="8408" spans="2:13" x14ac:dyDescent="0.35">
      <c r="B8408" s="6" t="s">
        <v>17679</v>
      </c>
      <c r="C8408" s="8">
        <v>0</v>
      </c>
      <c r="L8408"/>
      <c r="M8408"/>
    </row>
    <row r="8409" spans="2:13" x14ac:dyDescent="0.35">
      <c r="B8409" s="6" t="s">
        <v>13981</v>
      </c>
      <c r="C8409" s="8">
        <v>0</v>
      </c>
      <c r="L8409"/>
      <c r="M8409"/>
    </row>
    <row r="8410" spans="2:13" x14ac:dyDescent="0.35">
      <c r="B8410" s="6" t="s">
        <v>17681</v>
      </c>
      <c r="C8410" s="8">
        <v>0</v>
      </c>
      <c r="L8410"/>
      <c r="M8410"/>
    </row>
    <row r="8411" spans="2:13" x14ac:dyDescent="0.35">
      <c r="B8411" s="6" t="s">
        <v>13982</v>
      </c>
      <c r="C8411" s="8">
        <v>0</v>
      </c>
      <c r="L8411"/>
      <c r="M8411"/>
    </row>
    <row r="8412" spans="2:13" x14ac:dyDescent="0.35">
      <c r="B8412" s="6" t="s">
        <v>17683</v>
      </c>
      <c r="C8412" s="8">
        <v>0</v>
      </c>
      <c r="L8412"/>
      <c r="M8412"/>
    </row>
    <row r="8413" spans="2:13" x14ac:dyDescent="0.35">
      <c r="B8413" s="6" t="s">
        <v>13983</v>
      </c>
      <c r="C8413" s="8">
        <v>0</v>
      </c>
      <c r="L8413"/>
      <c r="M8413"/>
    </row>
    <row r="8414" spans="2:13" x14ac:dyDescent="0.35">
      <c r="B8414" s="6" t="s">
        <v>17685</v>
      </c>
      <c r="C8414" s="8">
        <v>0</v>
      </c>
      <c r="L8414"/>
      <c r="M8414"/>
    </row>
    <row r="8415" spans="2:13" x14ac:dyDescent="0.35">
      <c r="B8415" s="6" t="s">
        <v>13984</v>
      </c>
      <c r="C8415" s="8">
        <v>0</v>
      </c>
      <c r="L8415"/>
      <c r="M8415"/>
    </row>
    <row r="8416" spans="2:13" x14ac:dyDescent="0.35">
      <c r="B8416" s="6" t="s">
        <v>17687</v>
      </c>
      <c r="C8416" s="8">
        <v>0</v>
      </c>
      <c r="L8416"/>
      <c r="M8416"/>
    </row>
    <row r="8417" spans="2:13" x14ac:dyDescent="0.35">
      <c r="B8417" s="6" t="s">
        <v>13985</v>
      </c>
      <c r="C8417" s="8">
        <v>0</v>
      </c>
      <c r="L8417"/>
      <c r="M8417"/>
    </row>
    <row r="8418" spans="2:13" x14ac:dyDescent="0.35">
      <c r="B8418" s="6" t="s">
        <v>17689</v>
      </c>
      <c r="C8418" s="8">
        <v>0</v>
      </c>
      <c r="L8418"/>
      <c r="M8418"/>
    </row>
    <row r="8419" spans="2:13" x14ac:dyDescent="0.35">
      <c r="B8419" s="6" t="s">
        <v>13986</v>
      </c>
      <c r="C8419" s="8">
        <v>0</v>
      </c>
      <c r="L8419"/>
      <c r="M8419"/>
    </row>
    <row r="8420" spans="2:13" x14ac:dyDescent="0.35">
      <c r="B8420" s="6" t="s">
        <v>17691</v>
      </c>
      <c r="C8420" s="8">
        <v>0</v>
      </c>
      <c r="L8420"/>
      <c r="M8420"/>
    </row>
    <row r="8421" spans="2:13" x14ac:dyDescent="0.35">
      <c r="B8421" s="6" t="s">
        <v>13987</v>
      </c>
      <c r="C8421" s="8">
        <v>0</v>
      </c>
      <c r="L8421"/>
      <c r="M8421"/>
    </row>
    <row r="8422" spans="2:13" x14ac:dyDescent="0.35">
      <c r="B8422" s="6" t="s">
        <v>17693</v>
      </c>
      <c r="C8422" s="8">
        <v>0</v>
      </c>
      <c r="L8422"/>
      <c r="M8422"/>
    </row>
    <row r="8423" spans="2:13" x14ac:dyDescent="0.35">
      <c r="B8423" s="6" t="s">
        <v>13988</v>
      </c>
      <c r="C8423" s="8">
        <v>0</v>
      </c>
      <c r="L8423"/>
      <c r="M8423"/>
    </row>
    <row r="8424" spans="2:13" x14ac:dyDescent="0.35">
      <c r="B8424" s="6" t="s">
        <v>17695</v>
      </c>
      <c r="C8424" s="8">
        <v>0</v>
      </c>
      <c r="L8424"/>
      <c r="M8424"/>
    </row>
    <row r="8425" spans="2:13" x14ac:dyDescent="0.35">
      <c r="B8425" s="6" t="s">
        <v>13989</v>
      </c>
      <c r="C8425" s="8">
        <v>0</v>
      </c>
      <c r="L8425"/>
      <c r="M8425"/>
    </row>
    <row r="8426" spans="2:13" x14ac:dyDescent="0.35">
      <c r="B8426" s="6" t="s">
        <v>17697</v>
      </c>
      <c r="C8426" s="8">
        <v>0</v>
      </c>
      <c r="L8426"/>
      <c r="M8426"/>
    </row>
    <row r="8427" spans="2:13" x14ac:dyDescent="0.35">
      <c r="B8427" s="6" t="s">
        <v>13990</v>
      </c>
      <c r="C8427" s="8">
        <v>0</v>
      </c>
      <c r="L8427"/>
      <c r="M8427"/>
    </row>
    <row r="8428" spans="2:13" x14ac:dyDescent="0.35">
      <c r="B8428" s="6" t="s">
        <v>17699</v>
      </c>
      <c r="C8428" s="8">
        <v>0</v>
      </c>
      <c r="L8428"/>
      <c r="M8428"/>
    </row>
    <row r="8429" spans="2:13" x14ac:dyDescent="0.35">
      <c r="B8429" s="6" t="s">
        <v>13991</v>
      </c>
      <c r="C8429" s="8">
        <v>0</v>
      </c>
      <c r="L8429"/>
      <c r="M8429"/>
    </row>
    <row r="8430" spans="2:13" x14ac:dyDescent="0.35">
      <c r="B8430" s="6" t="s">
        <v>17701</v>
      </c>
      <c r="C8430" s="8">
        <v>0</v>
      </c>
      <c r="L8430"/>
      <c r="M8430"/>
    </row>
    <row r="8431" spans="2:13" x14ac:dyDescent="0.35">
      <c r="B8431" s="6" t="s">
        <v>13992</v>
      </c>
      <c r="C8431" s="8">
        <v>0</v>
      </c>
      <c r="L8431"/>
      <c r="M8431"/>
    </row>
    <row r="8432" spans="2:13" x14ac:dyDescent="0.35">
      <c r="B8432" s="6" t="s">
        <v>17703</v>
      </c>
      <c r="C8432" s="8">
        <v>0</v>
      </c>
      <c r="L8432"/>
      <c r="M8432"/>
    </row>
    <row r="8433" spans="2:13" x14ac:dyDescent="0.35">
      <c r="B8433" s="6" t="s">
        <v>13993</v>
      </c>
      <c r="C8433" s="8">
        <v>0</v>
      </c>
      <c r="L8433"/>
      <c r="M8433"/>
    </row>
    <row r="8434" spans="2:13" x14ac:dyDescent="0.35">
      <c r="B8434" s="6" t="s">
        <v>17705</v>
      </c>
      <c r="C8434" s="8">
        <v>0</v>
      </c>
      <c r="L8434"/>
      <c r="M8434"/>
    </row>
    <row r="8435" spans="2:13" x14ac:dyDescent="0.35">
      <c r="B8435" s="6" t="s">
        <v>13994</v>
      </c>
      <c r="C8435" s="8">
        <v>0</v>
      </c>
      <c r="L8435"/>
      <c r="M8435"/>
    </row>
    <row r="8436" spans="2:13" x14ac:dyDescent="0.35">
      <c r="B8436" s="6" t="s">
        <v>17707</v>
      </c>
      <c r="C8436" s="8">
        <v>0</v>
      </c>
      <c r="L8436"/>
      <c r="M8436"/>
    </row>
    <row r="8437" spans="2:13" x14ac:dyDescent="0.35">
      <c r="B8437" s="6" t="s">
        <v>13995</v>
      </c>
      <c r="C8437" s="8">
        <v>0</v>
      </c>
      <c r="L8437"/>
      <c r="M8437"/>
    </row>
    <row r="8438" spans="2:13" x14ac:dyDescent="0.35">
      <c r="B8438" s="6" t="s">
        <v>17709</v>
      </c>
      <c r="C8438" s="8">
        <v>0</v>
      </c>
      <c r="L8438"/>
      <c r="M8438"/>
    </row>
    <row r="8439" spans="2:13" x14ac:dyDescent="0.35">
      <c r="B8439" s="6" t="s">
        <v>13996</v>
      </c>
      <c r="C8439" s="8">
        <v>0</v>
      </c>
      <c r="L8439"/>
      <c r="M8439"/>
    </row>
    <row r="8440" spans="2:13" x14ac:dyDescent="0.35">
      <c r="B8440" s="6" t="s">
        <v>17711</v>
      </c>
      <c r="C8440" s="8">
        <v>0</v>
      </c>
      <c r="L8440"/>
      <c r="M8440"/>
    </row>
    <row r="8441" spans="2:13" x14ac:dyDescent="0.35">
      <c r="B8441" s="6" t="s">
        <v>13997</v>
      </c>
      <c r="C8441" s="8">
        <v>0</v>
      </c>
      <c r="L8441"/>
      <c r="M8441"/>
    </row>
    <row r="8442" spans="2:13" x14ac:dyDescent="0.35">
      <c r="B8442" s="6" t="s">
        <v>17713</v>
      </c>
      <c r="C8442" s="8">
        <v>0</v>
      </c>
      <c r="L8442"/>
      <c r="M8442"/>
    </row>
    <row r="8443" spans="2:13" x14ac:dyDescent="0.35">
      <c r="B8443" s="6" t="s">
        <v>13998</v>
      </c>
      <c r="C8443" s="8">
        <v>0</v>
      </c>
      <c r="L8443"/>
      <c r="M8443"/>
    </row>
    <row r="8444" spans="2:13" x14ac:dyDescent="0.35">
      <c r="B8444" s="6" t="s">
        <v>17715</v>
      </c>
      <c r="C8444" s="8">
        <v>0</v>
      </c>
      <c r="L8444"/>
      <c r="M8444"/>
    </row>
    <row r="8445" spans="2:13" x14ac:dyDescent="0.35">
      <c r="B8445" s="6" t="s">
        <v>13999</v>
      </c>
      <c r="C8445" s="8">
        <v>0</v>
      </c>
      <c r="L8445"/>
      <c r="M8445"/>
    </row>
    <row r="8446" spans="2:13" x14ac:dyDescent="0.35">
      <c r="B8446" s="6" t="s">
        <v>17717</v>
      </c>
      <c r="C8446" s="8">
        <v>0</v>
      </c>
      <c r="L8446"/>
      <c r="M8446"/>
    </row>
    <row r="8447" spans="2:13" x14ac:dyDescent="0.35">
      <c r="B8447" s="6" t="s">
        <v>9855</v>
      </c>
      <c r="C8447" s="8">
        <v>0</v>
      </c>
      <c r="L8447"/>
      <c r="M8447"/>
    </row>
    <row r="8448" spans="2:13" x14ac:dyDescent="0.35">
      <c r="B8448" s="6" t="s">
        <v>17719</v>
      </c>
      <c r="C8448" s="8">
        <v>0</v>
      </c>
      <c r="L8448"/>
      <c r="M8448"/>
    </row>
    <row r="8449" spans="2:13" x14ac:dyDescent="0.35">
      <c r="B8449" s="6" t="s">
        <v>14001</v>
      </c>
      <c r="C8449" s="8">
        <v>0</v>
      </c>
      <c r="L8449"/>
      <c r="M8449"/>
    </row>
    <row r="8450" spans="2:13" x14ac:dyDescent="0.35">
      <c r="B8450" s="6" t="s">
        <v>17721</v>
      </c>
      <c r="C8450" s="8">
        <v>0</v>
      </c>
      <c r="L8450"/>
      <c r="M8450"/>
    </row>
    <row r="8451" spans="2:13" x14ac:dyDescent="0.35">
      <c r="B8451" s="6" t="s">
        <v>10224</v>
      </c>
      <c r="C8451" s="8">
        <v>0</v>
      </c>
      <c r="L8451"/>
      <c r="M8451"/>
    </row>
    <row r="8452" spans="2:13" x14ac:dyDescent="0.35">
      <c r="B8452" s="6" t="s">
        <v>9936</v>
      </c>
      <c r="C8452" s="8">
        <v>0</v>
      </c>
      <c r="L8452"/>
      <c r="M8452"/>
    </row>
    <row r="8453" spans="2:13" x14ac:dyDescent="0.35">
      <c r="B8453" s="6" t="s">
        <v>14003</v>
      </c>
      <c r="C8453" s="8">
        <v>0</v>
      </c>
      <c r="L8453"/>
      <c r="M8453"/>
    </row>
    <row r="8454" spans="2:13" x14ac:dyDescent="0.35">
      <c r="B8454" s="6" t="s">
        <v>17725</v>
      </c>
      <c r="C8454" s="8">
        <v>0</v>
      </c>
      <c r="L8454"/>
      <c r="M8454"/>
    </row>
    <row r="8455" spans="2:13" x14ac:dyDescent="0.35">
      <c r="B8455" s="6" t="s">
        <v>9856</v>
      </c>
      <c r="C8455" s="8">
        <v>0</v>
      </c>
      <c r="L8455"/>
      <c r="M8455"/>
    </row>
    <row r="8456" spans="2:13" x14ac:dyDescent="0.35">
      <c r="B8456" s="6" t="s">
        <v>17727</v>
      </c>
      <c r="C8456" s="8">
        <v>0</v>
      </c>
      <c r="L8456"/>
      <c r="M8456"/>
    </row>
    <row r="8457" spans="2:13" x14ac:dyDescent="0.35">
      <c r="B8457" s="6" t="s">
        <v>14005</v>
      </c>
      <c r="C8457" s="8">
        <v>0</v>
      </c>
      <c r="L8457"/>
      <c r="M8457"/>
    </row>
    <row r="8458" spans="2:13" x14ac:dyDescent="0.35">
      <c r="B8458" s="6" t="s">
        <v>17729</v>
      </c>
      <c r="C8458" s="8">
        <v>0</v>
      </c>
      <c r="L8458"/>
      <c r="M8458"/>
    </row>
    <row r="8459" spans="2:13" x14ac:dyDescent="0.35">
      <c r="B8459" s="6" t="s">
        <v>14006</v>
      </c>
      <c r="C8459" s="8">
        <v>0</v>
      </c>
      <c r="L8459"/>
      <c r="M8459"/>
    </row>
    <row r="8460" spans="2:13" x14ac:dyDescent="0.35">
      <c r="B8460" s="6" t="s">
        <v>17731</v>
      </c>
      <c r="C8460" s="8">
        <v>0</v>
      </c>
      <c r="L8460"/>
      <c r="M8460"/>
    </row>
    <row r="8461" spans="2:13" x14ac:dyDescent="0.35">
      <c r="B8461" s="6" t="s">
        <v>14007</v>
      </c>
      <c r="C8461" s="8">
        <v>0</v>
      </c>
      <c r="L8461"/>
      <c r="M8461"/>
    </row>
    <row r="8462" spans="2:13" x14ac:dyDescent="0.35">
      <c r="B8462" s="6" t="s">
        <v>17733</v>
      </c>
      <c r="C8462" s="8">
        <v>0</v>
      </c>
      <c r="L8462"/>
      <c r="M8462"/>
    </row>
    <row r="8463" spans="2:13" x14ac:dyDescent="0.35">
      <c r="B8463" s="6" t="s">
        <v>14008</v>
      </c>
      <c r="C8463" s="8">
        <v>0</v>
      </c>
      <c r="L8463"/>
      <c r="M8463"/>
    </row>
    <row r="8464" spans="2:13" x14ac:dyDescent="0.35">
      <c r="B8464" s="6" t="s">
        <v>17735</v>
      </c>
      <c r="C8464" s="8">
        <v>0</v>
      </c>
      <c r="L8464"/>
      <c r="M8464"/>
    </row>
    <row r="8465" spans="2:13" x14ac:dyDescent="0.35">
      <c r="B8465" s="6" t="s">
        <v>14009</v>
      </c>
      <c r="C8465" s="8">
        <v>0</v>
      </c>
      <c r="L8465"/>
      <c r="M8465"/>
    </row>
    <row r="8466" spans="2:13" x14ac:dyDescent="0.35">
      <c r="B8466" s="6" t="s">
        <v>17737</v>
      </c>
      <c r="C8466" s="8">
        <v>0</v>
      </c>
      <c r="L8466"/>
      <c r="M8466"/>
    </row>
    <row r="8467" spans="2:13" x14ac:dyDescent="0.35">
      <c r="B8467" s="6" t="s">
        <v>14010</v>
      </c>
      <c r="C8467" s="8">
        <v>0</v>
      </c>
      <c r="L8467"/>
      <c r="M8467"/>
    </row>
    <row r="8468" spans="2:13" x14ac:dyDescent="0.35">
      <c r="B8468" s="6" t="s">
        <v>17739</v>
      </c>
      <c r="C8468" s="8">
        <v>0</v>
      </c>
      <c r="L8468"/>
      <c r="M8468"/>
    </row>
    <row r="8469" spans="2:13" x14ac:dyDescent="0.35">
      <c r="B8469" s="6" t="s">
        <v>14011</v>
      </c>
      <c r="C8469" s="8">
        <v>0</v>
      </c>
      <c r="L8469"/>
      <c r="M8469"/>
    </row>
    <row r="8470" spans="2:13" x14ac:dyDescent="0.35">
      <c r="B8470" s="6" t="s">
        <v>17741</v>
      </c>
      <c r="C8470" s="8">
        <v>0</v>
      </c>
      <c r="L8470"/>
      <c r="M8470"/>
    </row>
    <row r="8471" spans="2:13" x14ac:dyDescent="0.35">
      <c r="B8471" s="6" t="s">
        <v>14012</v>
      </c>
      <c r="C8471" s="8">
        <v>0</v>
      </c>
      <c r="L8471"/>
      <c r="M8471"/>
    </row>
    <row r="8472" spans="2:13" x14ac:dyDescent="0.35">
      <c r="B8472" s="6" t="s">
        <v>10170</v>
      </c>
      <c r="C8472" s="8">
        <v>0</v>
      </c>
      <c r="L8472"/>
      <c r="M8472"/>
    </row>
    <row r="8473" spans="2:13" x14ac:dyDescent="0.35">
      <c r="B8473" s="6" t="s">
        <v>14013</v>
      </c>
      <c r="C8473" s="8">
        <v>0</v>
      </c>
      <c r="L8473"/>
      <c r="M8473"/>
    </row>
    <row r="8474" spans="2:13" x14ac:dyDescent="0.35">
      <c r="B8474" s="6" t="s">
        <v>17745</v>
      </c>
      <c r="C8474" s="8">
        <v>0</v>
      </c>
      <c r="L8474"/>
      <c r="M8474"/>
    </row>
    <row r="8475" spans="2:13" x14ac:dyDescent="0.35">
      <c r="B8475" s="6" t="s">
        <v>14014</v>
      </c>
      <c r="C8475" s="8">
        <v>0</v>
      </c>
      <c r="L8475"/>
      <c r="M8475"/>
    </row>
    <row r="8476" spans="2:13" x14ac:dyDescent="0.35">
      <c r="B8476" s="6" t="s">
        <v>17747</v>
      </c>
      <c r="C8476" s="8">
        <v>0</v>
      </c>
      <c r="L8476"/>
      <c r="M8476"/>
    </row>
    <row r="8477" spans="2:13" x14ac:dyDescent="0.35">
      <c r="B8477" s="6" t="s">
        <v>14015</v>
      </c>
      <c r="C8477" s="8">
        <v>0</v>
      </c>
      <c r="L8477"/>
      <c r="M8477"/>
    </row>
    <row r="8478" spans="2:13" x14ac:dyDescent="0.35">
      <c r="B8478" s="6" t="s">
        <v>17749</v>
      </c>
      <c r="C8478" s="8">
        <v>0</v>
      </c>
      <c r="L8478"/>
      <c r="M8478"/>
    </row>
    <row r="8479" spans="2:13" x14ac:dyDescent="0.35">
      <c r="B8479" s="6" t="s">
        <v>14016</v>
      </c>
      <c r="C8479" s="8">
        <v>0</v>
      </c>
      <c r="L8479"/>
      <c r="M8479"/>
    </row>
    <row r="8480" spans="2:13" x14ac:dyDescent="0.35">
      <c r="B8480" s="6" t="s">
        <v>17751</v>
      </c>
      <c r="C8480" s="8">
        <v>0</v>
      </c>
      <c r="L8480"/>
      <c r="M8480"/>
    </row>
    <row r="8481" spans="2:13" x14ac:dyDescent="0.35">
      <c r="B8481" s="6" t="s">
        <v>14017</v>
      </c>
      <c r="C8481" s="8">
        <v>0</v>
      </c>
      <c r="L8481"/>
      <c r="M8481"/>
    </row>
    <row r="8482" spans="2:13" x14ac:dyDescent="0.35">
      <c r="B8482" s="6" t="s">
        <v>10171</v>
      </c>
      <c r="C8482" s="8">
        <v>0</v>
      </c>
      <c r="L8482"/>
      <c r="M8482"/>
    </row>
    <row r="8483" spans="2:13" x14ac:dyDescent="0.35">
      <c r="B8483" s="6" t="s">
        <v>14018</v>
      </c>
      <c r="C8483" s="8">
        <v>0</v>
      </c>
      <c r="L8483"/>
      <c r="M8483"/>
    </row>
    <row r="8484" spans="2:13" x14ac:dyDescent="0.35">
      <c r="B8484" s="6" t="s">
        <v>17755</v>
      </c>
      <c r="C8484" s="8">
        <v>0</v>
      </c>
      <c r="L8484"/>
      <c r="M8484"/>
    </row>
    <row r="8485" spans="2:13" x14ac:dyDescent="0.35">
      <c r="B8485" s="6" t="s">
        <v>14019</v>
      </c>
      <c r="C8485" s="8">
        <v>0</v>
      </c>
      <c r="L8485"/>
      <c r="M8485"/>
    </row>
    <row r="8486" spans="2:13" x14ac:dyDescent="0.35">
      <c r="B8486" s="6" t="s">
        <v>17757</v>
      </c>
      <c r="C8486" s="8">
        <v>0</v>
      </c>
      <c r="L8486"/>
      <c r="M8486"/>
    </row>
    <row r="8487" spans="2:13" x14ac:dyDescent="0.35">
      <c r="B8487" s="6" t="s">
        <v>14020</v>
      </c>
      <c r="C8487" s="8">
        <v>0</v>
      </c>
      <c r="L8487"/>
      <c r="M8487"/>
    </row>
    <row r="8488" spans="2:13" x14ac:dyDescent="0.35">
      <c r="B8488" s="6" t="s">
        <v>17759</v>
      </c>
      <c r="C8488" s="8">
        <v>0</v>
      </c>
      <c r="L8488"/>
      <c r="M8488"/>
    </row>
    <row r="8489" spans="2:13" x14ac:dyDescent="0.35">
      <c r="B8489" s="6" t="s">
        <v>14021</v>
      </c>
      <c r="C8489" s="8">
        <v>0</v>
      </c>
      <c r="L8489"/>
      <c r="M8489"/>
    </row>
    <row r="8490" spans="2:13" x14ac:dyDescent="0.35">
      <c r="B8490" s="6" t="s">
        <v>17761</v>
      </c>
      <c r="C8490" s="8">
        <v>0</v>
      </c>
      <c r="L8490"/>
      <c r="M8490"/>
    </row>
    <row r="8491" spans="2:13" x14ac:dyDescent="0.35">
      <c r="B8491" s="6" t="s">
        <v>14022</v>
      </c>
      <c r="C8491" s="8">
        <v>0</v>
      </c>
      <c r="L8491"/>
      <c r="M8491"/>
    </row>
    <row r="8492" spans="2:13" x14ac:dyDescent="0.35">
      <c r="B8492" s="6" t="s">
        <v>17763</v>
      </c>
      <c r="C8492" s="8">
        <v>0</v>
      </c>
      <c r="L8492"/>
      <c r="M8492"/>
    </row>
    <row r="8493" spans="2:13" x14ac:dyDescent="0.35">
      <c r="B8493" s="6" t="s">
        <v>14023</v>
      </c>
      <c r="C8493" s="8">
        <v>0</v>
      </c>
      <c r="L8493"/>
      <c r="M8493"/>
    </row>
    <row r="8494" spans="2:13" x14ac:dyDescent="0.35">
      <c r="B8494" s="6" t="s">
        <v>17765</v>
      </c>
      <c r="C8494" s="8">
        <v>0</v>
      </c>
      <c r="L8494"/>
      <c r="M8494"/>
    </row>
    <row r="8495" spans="2:13" x14ac:dyDescent="0.35">
      <c r="B8495" s="6" t="s">
        <v>14024</v>
      </c>
      <c r="C8495" s="8">
        <v>0</v>
      </c>
      <c r="L8495"/>
      <c r="M8495"/>
    </row>
    <row r="8496" spans="2:13" x14ac:dyDescent="0.35">
      <c r="B8496" s="6" t="s">
        <v>9938</v>
      </c>
      <c r="C8496" s="8">
        <v>0</v>
      </c>
      <c r="L8496"/>
      <c r="M8496"/>
    </row>
    <row r="8497" spans="2:13" x14ac:dyDescent="0.35">
      <c r="B8497" s="6" t="s">
        <v>14025</v>
      </c>
      <c r="C8497" s="8">
        <v>0</v>
      </c>
      <c r="L8497"/>
      <c r="M8497"/>
    </row>
    <row r="8498" spans="2:13" x14ac:dyDescent="0.35">
      <c r="B8498" s="6" t="s">
        <v>17769</v>
      </c>
      <c r="C8498" s="8">
        <v>0</v>
      </c>
      <c r="L8498"/>
      <c r="M8498"/>
    </row>
    <row r="8499" spans="2:13" x14ac:dyDescent="0.35">
      <c r="B8499" s="6" t="s">
        <v>14026</v>
      </c>
      <c r="C8499" s="8">
        <v>0</v>
      </c>
      <c r="L8499"/>
      <c r="M8499"/>
    </row>
    <row r="8500" spans="2:13" x14ac:dyDescent="0.35">
      <c r="B8500" s="6" t="s">
        <v>17771</v>
      </c>
      <c r="C8500" s="8">
        <v>0</v>
      </c>
      <c r="L8500"/>
      <c r="M8500"/>
    </row>
    <row r="8501" spans="2:13" x14ac:dyDescent="0.35">
      <c r="B8501" s="6" t="s">
        <v>14027</v>
      </c>
      <c r="C8501" s="8">
        <v>0</v>
      </c>
      <c r="L8501"/>
      <c r="M8501"/>
    </row>
    <row r="8502" spans="2:13" x14ac:dyDescent="0.35">
      <c r="B8502" s="6" t="s">
        <v>17773</v>
      </c>
      <c r="C8502" s="8">
        <v>0</v>
      </c>
      <c r="L8502"/>
      <c r="M8502"/>
    </row>
    <row r="8503" spans="2:13" x14ac:dyDescent="0.35">
      <c r="B8503" s="6" t="s">
        <v>14028</v>
      </c>
      <c r="C8503" s="8">
        <v>0</v>
      </c>
      <c r="L8503"/>
      <c r="M8503"/>
    </row>
    <row r="8504" spans="2:13" x14ac:dyDescent="0.35">
      <c r="B8504" s="6" t="s">
        <v>17775</v>
      </c>
      <c r="C8504" s="8">
        <v>0</v>
      </c>
      <c r="L8504"/>
      <c r="M8504"/>
    </row>
    <row r="8505" spans="2:13" x14ac:dyDescent="0.35">
      <c r="B8505" s="6" t="s">
        <v>14029</v>
      </c>
      <c r="C8505" s="8">
        <v>0</v>
      </c>
      <c r="L8505"/>
      <c r="M8505"/>
    </row>
    <row r="8506" spans="2:13" x14ac:dyDescent="0.35">
      <c r="B8506" s="6" t="s">
        <v>17777</v>
      </c>
      <c r="C8506" s="8">
        <v>0</v>
      </c>
      <c r="L8506"/>
      <c r="M8506"/>
    </row>
    <row r="8507" spans="2:13" x14ac:dyDescent="0.35">
      <c r="B8507" s="6" t="s">
        <v>14030</v>
      </c>
      <c r="C8507" s="8">
        <v>0</v>
      </c>
      <c r="L8507"/>
      <c r="M8507"/>
    </row>
    <row r="8508" spans="2:13" x14ac:dyDescent="0.35">
      <c r="B8508" s="6" t="s">
        <v>10266</v>
      </c>
      <c r="C8508" s="8">
        <v>0</v>
      </c>
      <c r="L8508"/>
      <c r="M8508"/>
    </row>
    <row r="8509" spans="2:13" x14ac:dyDescent="0.35">
      <c r="B8509" s="6" t="s">
        <v>14031</v>
      </c>
      <c r="C8509" s="8">
        <v>0</v>
      </c>
      <c r="L8509"/>
      <c r="M8509"/>
    </row>
    <row r="8510" spans="2:13" x14ac:dyDescent="0.35">
      <c r="B8510" s="6" t="s">
        <v>17781</v>
      </c>
      <c r="C8510" s="8">
        <v>0</v>
      </c>
      <c r="L8510"/>
      <c r="M8510"/>
    </row>
    <row r="8511" spans="2:13" x14ac:dyDescent="0.35">
      <c r="B8511" s="6" t="s">
        <v>14032</v>
      </c>
      <c r="C8511" s="8">
        <v>0</v>
      </c>
      <c r="L8511"/>
      <c r="M8511"/>
    </row>
    <row r="8512" spans="2:13" x14ac:dyDescent="0.35">
      <c r="B8512" s="6" t="s">
        <v>17783</v>
      </c>
      <c r="C8512" s="8">
        <v>0</v>
      </c>
      <c r="L8512"/>
      <c r="M8512"/>
    </row>
    <row r="8513" spans="2:13" x14ac:dyDescent="0.35">
      <c r="B8513" s="6" t="s">
        <v>14033</v>
      </c>
      <c r="C8513" s="8">
        <v>0</v>
      </c>
      <c r="L8513"/>
      <c r="M8513"/>
    </row>
    <row r="8514" spans="2:13" x14ac:dyDescent="0.35">
      <c r="B8514" s="6" t="s">
        <v>17785</v>
      </c>
      <c r="C8514" s="8">
        <v>0</v>
      </c>
      <c r="L8514"/>
      <c r="M8514"/>
    </row>
    <row r="8515" spans="2:13" x14ac:dyDescent="0.35">
      <c r="B8515" s="6" t="s">
        <v>14034</v>
      </c>
      <c r="C8515" s="8">
        <v>0</v>
      </c>
      <c r="L8515"/>
      <c r="M8515"/>
    </row>
    <row r="8516" spans="2:13" x14ac:dyDescent="0.35">
      <c r="B8516" s="6" t="s">
        <v>17787</v>
      </c>
      <c r="C8516" s="8">
        <v>0</v>
      </c>
      <c r="L8516"/>
      <c r="M8516"/>
    </row>
    <row r="8517" spans="2:13" x14ac:dyDescent="0.35">
      <c r="B8517" s="6" t="s">
        <v>14035</v>
      </c>
      <c r="C8517" s="8">
        <v>0</v>
      </c>
      <c r="L8517"/>
      <c r="M8517"/>
    </row>
    <row r="8518" spans="2:13" x14ac:dyDescent="0.35">
      <c r="B8518" s="6" t="s">
        <v>17789</v>
      </c>
      <c r="C8518" s="8">
        <v>0</v>
      </c>
      <c r="L8518"/>
      <c r="M8518"/>
    </row>
    <row r="8519" spans="2:13" x14ac:dyDescent="0.35">
      <c r="B8519" s="6" t="s">
        <v>10073</v>
      </c>
      <c r="C8519" s="8">
        <v>0</v>
      </c>
      <c r="L8519"/>
      <c r="M8519"/>
    </row>
    <row r="8520" spans="2:13" x14ac:dyDescent="0.35">
      <c r="B8520" s="6" t="s">
        <v>17791</v>
      </c>
      <c r="C8520" s="8">
        <v>0</v>
      </c>
      <c r="L8520"/>
      <c r="M8520"/>
    </row>
    <row r="8521" spans="2:13" x14ac:dyDescent="0.35">
      <c r="B8521" s="6" t="s">
        <v>14037</v>
      </c>
      <c r="C8521" s="8">
        <v>0</v>
      </c>
      <c r="L8521"/>
      <c r="M8521"/>
    </row>
    <row r="8522" spans="2:13" x14ac:dyDescent="0.35">
      <c r="B8522" s="6" t="s">
        <v>17793</v>
      </c>
      <c r="C8522" s="8">
        <v>0</v>
      </c>
      <c r="L8522"/>
      <c r="M8522"/>
    </row>
    <row r="8523" spans="2:13" x14ac:dyDescent="0.35">
      <c r="B8523" s="6" t="s">
        <v>14038</v>
      </c>
      <c r="C8523" s="8">
        <v>0</v>
      </c>
      <c r="L8523"/>
      <c r="M8523"/>
    </row>
    <row r="8524" spans="2:13" x14ac:dyDescent="0.35">
      <c r="B8524" s="6" t="s">
        <v>17795</v>
      </c>
      <c r="C8524" s="8">
        <v>0</v>
      </c>
      <c r="L8524"/>
      <c r="M8524"/>
    </row>
    <row r="8525" spans="2:13" x14ac:dyDescent="0.35">
      <c r="B8525" s="6" t="s">
        <v>14039</v>
      </c>
      <c r="C8525" s="8">
        <v>0</v>
      </c>
      <c r="L8525"/>
      <c r="M8525"/>
    </row>
    <row r="8526" spans="2:13" x14ac:dyDescent="0.35">
      <c r="B8526" s="6" t="s">
        <v>17797</v>
      </c>
      <c r="C8526" s="8">
        <v>0</v>
      </c>
      <c r="L8526"/>
      <c r="M8526"/>
    </row>
    <row r="8527" spans="2:13" x14ac:dyDescent="0.35">
      <c r="B8527" s="6" t="s">
        <v>14040</v>
      </c>
      <c r="C8527" s="8">
        <v>0</v>
      </c>
      <c r="L8527"/>
      <c r="M8527"/>
    </row>
    <row r="8528" spans="2:13" x14ac:dyDescent="0.35">
      <c r="B8528" s="6" t="s">
        <v>17799</v>
      </c>
      <c r="C8528" s="8">
        <v>0</v>
      </c>
      <c r="L8528"/>
      <c r="M8528"/>
    </row>
    <row r="8529" spans="2:13" x14ac:dyDescent="0.35">
      <c r="B8529" s="6" t="s">
        <v>14041</v>
      </c>
      <c r="C8529" s="8">
        <v>0</v>
      </c>
      <c r="L8529"/>
      <c r="M8529"/>
    </row>
    <row r="8530" spans="2:13" x14ac:dyDescent="0.35">
      <c r="B8530" s="6" t="s">
        <v>17801</v>
      </c>
      <c r="C8530" s="8">
        <v>0</v>
      </c>
      <c r="L8530"/>
      <c r="M8530"/>
    </row>
    <row r="8531" spans="2:13" x14ac:dyDescent="0.35">
      <c r="B8531" s="6" t="s">
        <v>14042</v>
      </c>
      <c r="C8531" s="8">
        <v>0</v>
      </c>
      <c r="L8531"/>
      <c r="M8531"/>
    </row>
    <row r="8532" spans="2:13" x14ac:dyDescent="0.35">
      <c r="B8532" s="6" t="s">
        <v>17803</v>
      </c>
      <c r="C8532" s="8">
        <v>0</v>
      </c>
      <c r="L8532"/>
      <c r="M8532"/>
    </row>
    <row r="8533" spans="2:13" x14ac:dyDescent="0.35">
      <c r="B8533" s="6" t="s">
        <v>14043</v>
      </c>
      <c r="C8533" s="8">
        <v>0</v>
      </c>
      <c r="L8533"/>
      <c r="M8533"/>
    </row>
    <row r="8534" spans="2:13" x14ac:dyDescent="0.35">
      <c r="B8534" s="6" t="s">
        <v>17805</v>
      </c>
      <c r="C8534" s="8">
        <v>0</v>
      </c>
      <c r="L8534"/>
      <c r="M8534"/>
    </row>
    <row r="8535" spans="2:13" x14ac:dyDescent="0.35">
      <c r="B8535" s="6" t="s">
        <v>14044</v>
      </c>
      <c r="C8535" s="8">
        <v>0</v>
      </c>
      <c r="L8535"/>
      <c r="M8535"/>
    </row>
    <row r="8536" spans="2:13" x14ac:dyDescent="0.35">
      <c r="B8536" s="6" t="s">
        <v>17807</v>
      </c>
      <c r="C8536" s="8">
        <v>0</v>
      </c>
      <c r="L8536"/>
      <c r="M8536"/>
    </row>
    <row r="8537" spans="2:13" x14ac:dyDescent="0.35">
      <c r="B8537" s="6" t="s">
        <v>14045</v>
      </c>
      <c r="C8537" s="8">
        <v>0</v>
      </c>
      <c r="L8537"/>
      <c r="M8537"/>
    </row>
    <row r="8538" spans="2:13" x14ac:dyDescent="0.35">
      <c r="B8538" s="6" t="s">
        <v>17809</v>
      </c>
      <c r="C8538" s="8">
        <v>0</v>
      </c>
      <c r="L8538"/>
      <c r="M8538"/>
    </row>
    <row r="8539" spans="2:13" x14ac:dyDescent="0.35">
      <c r="B8539" s="6" t="s">
        <v>14046</v>
      </c>
      <c r="C8539" s="8">
        <v>0</v>
      </c>
      <c r="L8539"/>
      <c r="M8539"/>
    </row>
    <row r="8540" spans="2:13" x14ac:dyDescent="0.35">
      <c r="B8540" s="6" t="s">
        <v>17811</v>
      </c>
      <c r="C8540" s="8">
        <v>0</v>
      </c>
      <c r="L8540"/>
      <c r="M8540"/>
    </row>
    <row r="8541" spans="2:13" x14ac:dyDescent="0.35">
      <c r="B8541" s="6" t="s">
        <v>14047</v>
      </c>
      <c r="C8541" s="8">
        <v>0</v>
      </c>
      <c r="L8541"/>
      <c r="M8541"/>
    </row>
    <row r="8542" spans="2:13" x14ac:dyDescent="0.35">
      <c r="B8542" s="6" t="s">
        <v>17813</v>
      </c>
      <c r="C8542" s="8">
        <v>0</v>
      </c>
      <c r="L8542"/>
      <c r="M8542"/>
    </row>
    <row r="8543" spans="2:13" x14ac:dyDescent="0.35">
      <c r="B8543" s="6" t="s">
        <v>14048</v>
      </c>
      <c r="C8543" s="8">
        <v>0</v>
      </c>
      <c r="L8543"/>
      <c r="M8543"/>
    </row>
    <row r="8544" spans="2:13" x14ac:dyDescent="0.35">
      <c r="B8544" s="6" t="s">
        <v>17815</v>
      </c>
      <c r="C8544" s="8">
        <v>0</v>
      </c>
      <c r="L8544"/>
      <c r="M8544"/>
    </row>
    <row r="8545" spans="2:13" x14ac:dyDescent="0.35">
      <c r="B8545" s="6" t="s">
        <v>14049</v>
      </c>
      <c r="C8545" s="8">
        <v>0</v>
      </c>
      <c r="L8545"/>
      <c r="M8545"/>
    </row>
    <row r="8546" spans="2:13" x14ac:dyDescent="0.35">
      <c r="B8546" s="6" t="s">
        <v>17817</v>
      </c>
      <c r="C8546" s="8">
        <v>0</v>
      </c>
      <c r="L8546"/>
      <c r="M8546"/>
    </row>
    <row r="8547" spans="2:13" x14ac:dyDescent="0.35">
      <c r="B8547" s="6" t="s">
        <v>14050</v>
      </c>
      <c r="C8547" s="8">
        <v>0</v>
      </c>
      <c r="L8547"/>
      <c r="M8547"/>
    </row>
    <row r="8548" spans="2:13" x14ac:dyDescent="0.35">
      <c r="B8548" s="6" t="s">
        <v>10267</v>
      </c>
      <c r="C8548" s="8">
        <v>0</v>
      </c>
      <c r="L8548"/>
      <c r="M8548"/>
    </row>
    <row r="8549" spans="2:13" x14ac:dyDescent="0.35">
      <c r="B8549" s="6" t="s">
        <v>14051</v>
      </c>
      <c r="C8549" s="8">
        <v>0</v>
      </c>
      <c r="L8549"/>
      <c r="M8549"/>
    </row>
    <row r="8550" spans="2:13" x14ac:dyDescent="0.35">
      <c r="B8550" s="6" t="s">
        <v>17821</v>
      </c>
      <c r="C8550" s="8">
        <v>0</v>
      </c>
      <c r="L8550"/>
      <c r="M8550"/>
    </row>
    <row r="8551" spans="2:13" x14ac:dyDescent="0.35">
      <c r="B8551" s="6" t="s">
        <v>14052</v>
      </c>
      <c r="C8551" s="8">
        <v>0</v>
      </c>
      <c r="L8551"/>
      <c r="M8551"/>
    </row>
    <row r="8552" spans="2:13" x14ac:dyDescent="0.35">
      <c r="B8552" s="6" t="s">
        <v>17823</v>
      </c>
      <c r="C8552" s="8">
        <v>0</v>
      </c>
      <c r="L8552"/>
      <c r="M8552"/>
    </row>
    <row r="8553" spans="2:13" x14ac:dyDescent="0.35">
      <c r="B8553" s="6" t="s">
        <v>14053</v>
      </c>
      <c r="C8553" s="8">
        <v>0</v>
      </c>
      <c r="L8553"/>
      <c r="M8553"/>
    </row>
    <row r="8554" spans="2:13" x14ac:dyDescent="0.35">
      <c r="B8554" s="6" t="s">
        <v>17825</v>
      </c>
      <c r="C8554" s="8">
        <v>0</v>
      </c>
      <c r="L8554"/>
      <c r="M8554"/>
    </row>
    <row r="8555" spans="2:13" x14ac:dyDescent="0.35">
      <c r="B8555" s="6" t="s">
        <v>14054</v>
      </c>
      <c r="C8555" s="8">
        <v>0</v>
      </c>
      <c r="L8555"/>
      <c r="M8555"/>
    </row>
    <row r="8556" spans="2:13" x14ac:dyDescent="0.35">
      <c r="B8556" s="6" t="s">
        <v>17827</v>
      </c>
      <c r="C8556" s="8">
        <v>0</v>
      </c>
      <c r="L8556"/>
      <c r="M8556"/>
    </row>
    <row r="8557" spans="2:13" x14ac:dyDescent="0.35">
      <c r="B8557" s="6" t="s">
        <v>14055</v>
      </c>
      <c r="C8557" s="8">
        <v>0</v>
      </c>
      <c r="L8557"/>
      <c r="M8557"/>
    </row>
    <row r="8558" spans="2:13" x14ac:dyDescent="0.35">
      <c r="B8558" s="6" t="s">
        <v>17829</v>
      </c>
      <c r="C8558" s="8">
        <v>0</v>
      </c>
      <c r="L8558"/>
      <c r="M8558"/>
    </row>
    <row r="8559" spans="2:13" x14ac:dyDescent="0.35">
      <c r="B8559" s="6" t="s">
        <v>14056</v>
      </c>
      <c r="C8559" s="8">
        <v>0</v>
      </c>
      <c r="L8559"/>
      <c r="M8559"/>
    </row>
    <row r="8560" spans="2:13" x14ac:dyDescent="0.35">
      <c r="B8560" s="6" t="s">
        <v>17831</v>
      </c>
      <c r="C8560" s="8">
        <v>0</v>
      </c>
      <c r="L8560"/>
      <c r="M8560"/>
    </row>
    <row r="8561" spans="2:13" x14ac:dyDescent="0.35">
      <c r="B8561" s="6" t="s">
        <v>14057</v>
      </c>
      <c r="C8561" s="8">
        <v>0</v>
      </c>
      <c r="L8561"/>
      <c r="M8561"/>
    </row>
    <row r="8562" spans="2:13" x14ac:dyDescent="0.35">
      <c r="B8562" s="6" t="s">
        <v>17833</v>
      </c>
      <c r="C8562" s="8">
        <v>0</v>
      </c>
      <c r="L8562"/>
      <c r="M8562"/>
    </row>
    <row r="8563" spans="2:13" x14ac:dyDescent="0.35">
      <c r="B8563" s="6" t="s">
        <v>14058</v>
      </c>
      <c r="C8563" s="8">
        <v>0</v>
      </c>
      <c r="L8563"/>
      <c r="M8563"/>
    </row>
    <row r="8564" spans="2:13" x14ac:dyDescent="0.35">
      <c r="B8564" s="6" t="s">
        <v>17835</v>
      </c>
      <c r="C8564" s="8">
        <v>0</v>
      </c>
      <c r="L8564"/>
      <c r="M8564"/>
    </row>
    <row r="8565" spans="2:13" x14ac:dyDescent="0.35">
      <c r="B8565" s="6" t="s">
        <v>10074</v>
      </c>
      <c r="C8565" s="8">
        <v>0</v>
      </c>
      <c r="L8565"/>
      <c r="M8565"/>
    </row>
    <row r="8566" spans="2:13" x14ac:dyDescent="0.35">
      <c r="B8566" s="6" t="s">
        <v>17837</v>
      </c>
      <c r="C8566" s="8">
        <v>0</v>
      </c>
      <c r="L8566"/>
      <c r="M8566"/>
    </row>
    <row r="8567" spans="2:13" x14ac:dyDescent="0.35">
      <c r="B8567" s="6" t="s">
        <v>14060</v>
      </c>
      <c r="C8567" s="8">
        <v>0</v>
      </c>
      <c r="L8567"/>
      <c r="M8567"/>
    </row>
    <row r="8568" spans="2:13" x14ac:dyDescent="0.35">
      <c r="B8568" s="6" t="s">
        <v>17839</v>
      </c>
      <c r="C8568" s="8">
        <v>0</v>
      </c>
      <c r="L8568"/>
      <c r="M8568"/>
    </row>
    <row r="8569" spans="2:13" x14ac:dyDescent="0.35">
      <c r="B8569" s="6" t="s">
        <v>14061</v>
      </c>
      <c r="C8569" s="8">
        <v>0</v>
      </c>
      <c r="L8569"/>
      <c r="M8569"/>
    </row>
    <row r="8570" spans="2:13" x14ac:dyDescent="0.35">
      <c r="B8570" s="6" t="s">
        <v>17841</v>
      </c>
      <c r="C8570" s="8">
        <v>0</v>
      </c>
      <c r="L8570"/>
      <c r="M8570"/>
    </row>
    <row r="8571" spans="2:13" x14ac:dyDescent="0.35">
      <c r="B8571" s="6" t="s">
        <v>14062</v>
      </c>
      <c r="C8571" s="8">
        <v>0</v>
      </c>
      <c r="L8571"/>
      <c r="M8571"/>
    </row>
    <row r="8572" spans="2:13" x14ac:dyDescent="0.35">
      <c r="B8572" s="6" t="s">
        <v>9939</v>
      </c>
      <c r="C8572" s="8">
        <v>0</v>
      </c>
      <c r="L8572"/>
      <c r="M8572"/>
    </row>
    <row r="8573" spans="2:13" x14ac:dyDescent="0.35">
      <c r="B8573" s="6" t="s">
        <v>14063</v>
      </c>
      <c r="C8573" s="8">
        <v>0</v>
      </c>
      <c r="L8573"/>
      <c r="M8573"/>
    </row>
    <row r="8574" spans="2:13" x14ac:dyDescent="0.35">
      <c r="B8574" s="6" t="s">
        <v>17845</v>
      </c>
      <c r="C8574" s="8">
        <v>0</v>
      </c>
      <c r="L8574"/>
      <c r="M8574"/>
    </row>
    <row r="8575" spans="2:13" x14ac:dyDescent="0.35">
      <c r="B8575" s="6" t="s">
        <v>14064</v>
      </c>
      <c r="C8575" s="8">
        <v>0</v>
      </c>
      <c r="L8575"/>
      <c r="M8575"/>
    </row>
    <row r="8576" spans="2:13" x14ac:dyDescent="0.35">
      <c r="B8576" s="6" t="s">
        <v>17847</v>
      </c>
      <c r="C8576" s="8">
        <v>0</v>
      </c>
      <c r="L8576"/>
      <c r="M8576"/>
    </row>
    <row r="8577" spans="2:13" x14ac:dyDescent="0.35">
      <c r="B8577" s="6" t="s">
        <v>14065</v>
      </c>
      <c r="C8577" s="8">
        <v>0</v>
      </c>
      <c r="L8577"/>
      <c r="M8577"/>
    </row>
    <row r="8578" spans="2:13" x14ac:dyDescent="0.35">
      <c r="B8578" s="6" t="s">
        <v>17849</v>
      </c>
      <c r="C8578" s="8">
        <v>0</v>
      </c>
      <c r="L8578"/>
      <c r="M8578"/>
    </row>
    <row r="8579" spans="2:13" x14ac:dyDescent="0.35">
      <c r="B8579" s="6" t="s">
        <v>14066</v>
      </c>
      <c r="C8579" s="8">
        <v>0</v>
      </c>
      <c r="L8579"/>
      <c r="M8579"/>
    </row>
    <row r="8580" spans="2:13" x14ac:dyDescent="0.35">
      <c r="B8580" s="6" t="s">
        <v>17851</v>
      </c>
      <c r="C8580" s="8">
        <v>0</v>
      </c>
      <c r="L8580"/>
      <c r="M8580"/>
    </row>
    <row r="8581" spans="2:13" x14ac:dyDescent="0.35">
      <c r="B8581" s="6" t="s">
        <v>14067</v>
      </c>
      <c r="C8581" s="8">
        <v>0</v>
      </c>
      <c r="L8581"/>
      <c r="M8581"/>
    </row>
    <row r="8582" spans="2:13" x14ac:dyDescent="0.35">
      <c r="B8582" s="6" t="s">
        <v>17853</v>
      </c>
      <c r="C8582" s="8">
        <v>0</v>
      </c>
      <c r="L8582"/>
      <c r="M8582"/>
    </row>
    <row r="8583" spans="2:13" x14ac:dyDescent="0.35">
      <c r="B8583" s="6" t="s">
        <v>14068</v>
      </c>
      <c r="C8583" s="8">
        <v>0</v>
      </c>
      <c r="L8583"/>
      <c r="M8583"/>
    </row>
    <row r="8584" spans="2:13" x14ac:dyDescent="0.35">
      <c r="B8584" s="6" t="s">
        <v>17855</v>
      </c>
      <c r="C8584" s="8">
        <v>0</v>
      </c>
      <c r="L8584"/>
      <c r="M8584"/>
    </row>
    <row r="8585" spans="2:13" x14ac:dyDescent="0.35">
      <c r="B8585" s="6" t="s">
        <v>14069</v>
      </c>
      <c r="C8585" s="8">
        <v>0</v>
      </c>
      <c r="L8585"/>
      <c r="M8585"/>
    </row>
    <row r="8586" spans="2:13" x14ac:dyDescent="0.35">
      <c r="B8586" s="6" t="s">
        <v>17857</v>
      </c>
      <c r="C8586" s="8">
        <v>0</v>
      </c>
      <c r="L8586"/>
      <c r="M8586"/>
    </row>
    <row r="8587" spans="2:13" x14ac:dyDescent="0.35">
      <c r="B8587" s="6" t="s">
        <v>14070</v>
      </c>
      <c r="C8587" s="8">
        <v>0</v>
      </c>
      <c r="L8587"/>
      <c r="M8587"/>
    </row>
    <row r="8588" spans="2:13" x14ac:dyDescent="0.35">
      <c r="B8588" s="6" t="s">
        <v>17859</v>
      </c>
      <c r="C8588" s="8">
        <v>0</v>
      </c>
      <c r="L8588"/>
      <c r="M8588"/>
    </row>
    <row r="8589" spans="2:13" x14ac:dyDescent="0.35">
      <c r="B8589" s="6" t="s">
        <v>14071</v>
      </c>
      <c r="C8589" s="8">
        <v>0</v>
      </c>
      <c r="L8589"/>
      <c r="M8589"/>
    </row>
    <row r="8590" spans="2:13" x14ac:dyDescent="0.35">
      <c r="B8590" s="6" t="s">
        <v>17861</v>
      </c>
      <c r="C8590" s="8">
        <v>0</v>
      </c>
      <c r="L8590"/>
      <c r="M8590"/>
    </row>
    <row r="8591" spans="2:13" x14ac:dyDescent="0.35">
      <c r="B8591" s="6" t="s">
        <v>14072</v>
      </c>
      <c r="C8591" s="8">
        <v>0</v>
      </c>
      <c r="L8591"/>
      <c r="M8591"/>
    </row>
    <row r="8592" spans="2:13" x14ac:dyDescent="0.35">
      <c r="B8592" s="6" t="s">
        <v>17863</v>
      </c>
      <c r="C8592" s="8">
        <v>0</v>
      </c>
      <c r="L8592"/>
      <c r="M8592"/>
    </row>
    <row r="8593" spans="2:13" x14ac:dyDescent="0.35">
      <c r="B8593" s="6" t="s">
        <v>14073</v>
      </c>
      <c r="C8593" s="8">
        <v>0</v>
      </c>
      <c r="L8593"/>
      <c r="M8593"/>
    </row>
    <row r="8594" spans="2:13" x14ac:dyDescent="0.35">
      <c r="B8594" s="6" t="s">
        <v>17865</v>
      </c>
      <c r="C8594" s="8">
        <v>0</v>
      </c>
      <c r="L8594"/>
      <c r="M8594"/>
    </row>
    <row r="8595" spans="2:13" x14ac:dyDescent="0.35">
      <c r="B8595" s="6" t="s">
        <v>14074</v>
      </c>
      <c r="C8595" s="8">
        <v>0</v>
      </c>
      <c r="L8595"/>
      <c r="M8595"/>
    </row>
    <row r="8596" spans="2:13" x14ac:dyDescent="0.35">
      <c r="B8596" s="6" t="s">
        <v>17867</v>
      </c>
      <c r="C8596" s="8">
        <v>0</v>
      </c>
      <c r="L8596"/>
      <c r="M8596"/>
    </row>
    <row r="8597" spans="2:13" x14ac:dyDescent="0.35">
      <c r="B8597" s="6" t="s">
        <v>14075</v>
      </c>
      <c r="C8597" s="8">
        <v>0</v>
      </c>
      <c r="L8597"/>
      <c r="M8597"/>
    </row>
    <row r="8598" spans="2:13" x14ac:dyDescent="0.35">
      <c r="B8598" s="6" t="s">
        <v>17869</v>
      </c>
      <c r="C8598" s="8">
        <v>0</v>
      </c>
      <c r="L8598"/>
      <c r="M8598"/>
    </row>
    <row r="8599" spans="2:13" x14ac:dyDescent="0.35">
      <c r="B8599" s="6" t="s">
        <v>14076</v>
      </c>
      <c r="C8599" s="8">
        <v>0</v>
      </c>
      <c r="L8599"/>
      <c r="M8599"/>
    </row>
    <row r="8600" spans="2:13" x14ac:dyDescent="0.35">
      <c r="B8600" s="6" t="s">
        <v>17871</v>
      </c>
      <c r="C8600" s="8">
        <v>0</v>
      </c>
      <c r="L8600"/>
      <c r="M8600"/>
    </row>
    <row r="8601" spans="2:13" x14ac:dyDescent="0.35">
      <c r="B8601" s="6" t="s">
        <v>17877</v>
      </c>
      <c r="C8601" s="8">
        <v>0</v>
      </c>
      <c r="L8601"/>
      <c r="M8601"/>
    </row>
    <row r="8602" spans="2:13" x14ac:dyDescent="0.35">
      <c r="B8602" s="6" t="s">
        <v>17873</v>
      </c>
      <c r="C8602" s="8">
        <v>0</v>
      </c>
      <c r="L8602"/>
      <c r="M8602"/>
    </row>
    <row r="8603" spans="2:13" x14ac:dyDescent="0.35">
      <c r="B8603" s="6" t="s">
        <v>17878</v>
      </c>
      <c r="C8603" s="8">
        <v>0</v>
      </c>
      <c r="L8603"/>
      <c r="M8603"/>
    </row>
    <row r="8604" spans="2:13" x14ac:dyDescent="0.35">
      <c r="B8604" s="6" t="s">
        <v>17875</v>
      </c>
      <c r="C8604" s="8">
        <v>0</v>
      </c>
      <c r="L8604"/>
      <c r="M8604"/>
    </row>
    <row r="8605" spans="2:13" x14ac:dyDescent="0.35">
      <c r="B8605" s="6" t="s">
        <v>17880</v>
      </c>
      <c r="C8605" s="8">
        <v>0</v>
      </c>
      <c r="L8605"/>
      <c r="M8605"/>
    </row>
    <row r="8606" spans="2:13" x14ac:dyDescent="0.35">
      <c r="B8606" s="6" t="s">
        <v>10285</v>
      </c>
      <c r="C8606" s="8">
        <v>0</v>
      </c>
      <c r="L8606"/>
      <c r="M8606"/>
    </row>
    <row r="8607" spans="2:13" x14ac:dyDescent="0.35">
      <c r="B8607" s="6" t="s">
        <v>17882</v>
      </c>
      <c r="C8607" s="8">
        <v>0</v>
      </c>
      <c r="L8607"/>
      <c r="M8607"/>
    </row>
    <row r="8608" spans="2:13" x14ac:dyDescent="0.35">
      <c r="B8608" s="6" t="s">
        <v>17879</v>
      </c>
      <c r="C8608" s="8">
        <v>0</v>
      </c>
      <c r="L8608"/>
      <c r="M8608"/>
    </row>
    <row r="8609" spans="2:13" x14ac:dyDescent="0.35">
      <c r="B8609" s="6" t="s">
        <v>14078</v>
      </c>
      <c r="C8609" s="8">
        <v>0</v>
      </c>
      <c r="L8609"/>
      <c r="M8609"/>
    </row>
    <row r="8610" spans="2:13" x14ac:dyDescent="0.35">
      <c r="B8610" s="6" t="s">
        <v>17881</v>
      </c>
      <c r="C8610" s="8">
        <v>0</v>
      </c>
      <c r="L8610"/>
      <c r="M8610"/>
    </row>
    <row r="8611" spans="2:13" x14ac:dyDescent="0.35">
      <c r="B8611" s="6" t="s">
        <v>14079</v>
      </c>
      <c r="C8611" s="8">
        <v>0</v>
      </c>
      <c r="L8611"/>
      <c r="M8611"/>
    </row>
    <row r="8612" spans="2:13" x14ac:dyDescent="0.35">
      <c r="B8612" s="6" t="s">
        <v>17883</v>
      </c>
      <c r="C8612" s="8">
        <v>0</v>
      </c>
      <c r="L8612"/>
      <c r="M8612"/>
    </row>
    <row r="8613" spans="2:13" x14ac:dyDescent="0.35">
      <c r="B8613" s="6" t="s">
        <v>14080</v>
      </c>
      <c r="C8613" s="8">
        <v>0</v>
      </c>
      <c r="L8613"/>
      <c r="M8613"/>
    </row>
    <row r="8614" spans="2:13" x14ac:dyDescent="0.35">
      <c r="B8614" s="6" t="s">
        <v>17885</v>
      </c>
      <c r="C8614" s="8">
        <v>0</v>
      </c>
      <c r="L8614"/>
      <c r="M8614"/>
    </row>
    <row r="8615" spans="2:13" x14ac:dyDescent="0.35">
      <c r="B8615" s="6" t="s">
        <v>14081</v>
      </c>
      <c r="C8615" s="8">
        <v>0</v>
      </c>
      <c r="L8615"/>
      <c r="M8615"/>
    </row>
    <row r="8616" spans="2:13" x14ac:dyDescent="0.35">
      <c r="B8616" s="6" t="s">
        <v>17887</v>
      </c>
      <c r="C8616" s="8">
        <v>0</v>
      </c>
      <c r="L8616"/>
      <c r="M8616"/>
    </row>
    <row r="8617" spans="2:13" x14ac:dyDescent="0.35">
      <c r="B8617" s="6" t="s">
        <v>14082</v>
      </c>
      <c r="C8617" s="8">
        <v>0</v>
      </c>
      <c r="L8617"/>
      <c r="M8617"/>
    </row>
    <row r="8618" spans="2:13" x14ac:dyDescent="0.35">
      <c r="B8618" s="6" t="s">
        <v>17889</v>
      </c>
      <c r="C8618" s="8">
        <v>0</v>
      </c>
      <c r="L8618"/>
      <c r="M8618"/>
    </row>
    <row r="8619" spans="2:13" x14ac:dyDescent="0.35">
      <c r="B8619" s="6" t="s">
        <v>14083</v>
      </c>
      <c r="C8619" s="8">
        <v>0</v>
      </c>
      <c r="L8619"/>
      <c r="M8619"/>
    </row>
    <row r="8620" spans="2:13" x14ac:dyDescent="0.35">
      <c r="B8620" s="6" t="s">
        <v>17891</v>
      </c>
      <c r="C8620" s="8">
        <v>0</v>
      </c>
      <c r="L8620"/>
      <c r="M8620"/>
    </row>
    <row r="8621" spans="2:13" x14ac:dyDescent="0.35">
      <c r="B8621" s="6" t="s">
        <v>14084</v>
      </c>
      <c r="C8621" s="8">
        <v>0</v>
      </c>
      <c r="L8621"/>
      <c r="M8621"/>
    </row>
    <row r="8622" spans="2:13" x14ac:dyDescent="0.35">
      <c r="B8622" s="6" t="s">
        <v>9941</v>
      </c>
      <c r="C8622" s="8">
        <v>0</v>
      </c>
      <c r="L8622"/>
      <c r="M8622"/>
    </row>
    <row r="8623" spans="2:13" x14ac:dyDescent="0.35">
      <c r="B8623" s="6" t="s">
        <v>14085</v>
      </c>
      <c r="C8623" s="8">
        <v>0</v>
      </c>
      <c r="L8623"/>
      <c r="M8623"/>
    </row>
    <row r="8624" spans="2:13" x14ac:dyDescent="0.35">
      <c r="B8624" s="6" t="s">
        <v>17895</v>
      </c>
      <c r="C8624" s="8">
        <v>0</v>
      </c>
      <c r="L8624"/>
      <c r="M8624"/>
    </row>
    <row r="8625" spans="2:13" x14ac:dyDescent="0.35">
      <c r="B8625" s="6" t="s">
        <v>14086</v>
      </c>
      <c r="C8625" s="8">
        <v>0</v>
      </c>
      <c r="L8625"/>
      <c r="M8625"/>
    </row>
    <row r="8626" spans="2:13" x14ac:dyDescent="0.35">
      <c r="B8626" s="6" t="s">
        <v>17897</v>
      </c>
      <c r="C8626" s="8">
        <v>0</v>
      </c>
      <c r="L8626"/>
      <c r="M8626"/>
    </row>
    <row r="8627" spans="2:13" x14ac:dyDescent="0.35">
      <c r="B8627" s="6" t="s">
        <v>14087</v>
      </c>
      <c r="C8627" s="8">
        <v>0</v>
      </c>
      <c r="L8627"/>
      <c r="M8627"/>
    </row>
    <row r="8628" spans="2:13" x14ac:dyDescent="0.35">
      <c r="B8628" s="6" t="s">
        <v>17899</v>
      </c>
      <c r="C8628" s="8">
        <v>0</v>
      </c>
      <c r="L8628"/>
      <c r="M8628"/>
    </row>
    <row r="8629" spans="2:13" x14ac:dyDescent="0.35">
      <c r="B8629" s="6" t="s">
        <v>14088</v>
      </c>
      <c r="C8629" s="8">
        <v>0</v>
      </c>
      <c r="L8629"/>
      <c r="M8629"/>
    </row>
    <row r="8630" spans="2:13" x14ac:dyDescent="0.35">
      <c r="B8630" s="6" t="s">
        <v>17901</v>
      </c>
      <c r="C8630" s="8">
        <v>0</v>
      </c>
      <c r="L8630"/>
      <c r="M8630"/>
    </row>
    <row r="8631" spans="2:13" x14ac:dyDescent="0.35">
      <c r="B8631" s="6" t="s">
        <v>10075</v>
      </c>
      <c r="C8631" s="8">
        <v>0</v>
      </c>
      <c r="L8631"/>
      <c r="M8631"/>
    </row>
    <row r="8632" spans="2:13" x14ac:dyDescent="0.35">
      <c r="B8632" s="6" t="s">
        <v>17903</v>
      </c>
      <c r="C8632" s="8">
        <v>0</v>
      </c>
      <c r="L8632"/>
      <c r="M8632"/>
    </row>
    <row r="8633" spans="2:13" x14ac:dyDescent="0.35">
      <c r="B8633" s="6" t="s">
        <v>14090</v>
      </c>
      <c r="C8633" s="8">
        <v>0</v>
      </c>
      <c r="L8633"/>
      <c r="M8633"/>
    </row>
    <row r="8634" spans="2:13" x14ac:dyDescent="0.35">
      <c r="B8634" s="6" t="s">
        <v>17905</v>
      </c>
      <c r="C8634" s="8">
        <v>0</v>
      </c>
      <c r="L8634"/>
      <c r="M8634"/>
    </row>
    <row r="8635" spans="2:13" x14ac:dyDescent="0.35">
      <c r="B8635" s="6" t="s">
        <v>14091</v>
      </c>
      <c r="C8635" s="8">
        <v>0</v>
      </c>
      <c r="L8635"/>
      <c r="M8635"/>
    </row>
    <row r="8636" spans="2:13" x14ac:dyDescent="0.35">
      <c r="B8636" s="6" t="s">
        <v>17907</v>
      </c>
      <c r="C8636" s="8">
        <v>0</v>
      </c>
      <c r="L8636"/>
      <c r="M8636"/>
    </row>
    <row r="8637" spans="2:13" x14ac:dyDescent="0.35">
      <c r="B8637" s="6" t="s">
        <v>14092</v>
      </c>
      <c r="C8637" s="8">
        <v>0</v>
      </c>
      <c r="L8637"/>
      <c r="M8637"/>
    </row>
    <row r="8638" spans="2:13" x14ac:dyDescent="0.35">
      <c r="B8638" s="6" t="s">
        <v>17909</v>
      </c>
      <c r="C8638" s="8">
        <v>0</v>
      </c>
      <c r="L8638"/>
      <c r="M8638"/>
    </row>
    <row r="8639" spans="2:13" x14ac:dyDescent="0.35">
      <c r="B8639" s="6" t="s">
        <v>14093</v>
      </c>
      <c r="C8639" s="8">
        <v>0</v>
      </c>
      <c r="L8639"/>
      <c r="M8639"/>
    </row>
    <row r="8640" spans="2:13" x14ac:dyDescent="0.35">
      <c r="B8640" s="6" t="s">
        <v>17911</v>
      </c>
      <c r="C8640" s="8">
        <v>0</v>
      </c>
      <c r="L8640"/>
      <c r="M8640"/>
    </row>
    <row r="8641" spans="2:13" x14ac:dyDescent="0.35">
      <c r="B8641" s="6" t="s">
        <v>14094</v>
      </c>
      <c r="C8641" s="8">
        <v>0</v>
      </c>
      <c r="L8641"/>
      <c r="M8641"/>
    </row>
    <row r="8642" spans="2:13" x14ac:dyDescent="0.35">
      <c r="B8642" s="6" t="s">
        <v>17913</v>
      </c>
      <c r="C8642" s="8">
        <v>0</v>
      </c>
      <c r="L8642"/>
      <c r="M8642"/>
    </row>
    <row r="8643" spans="2:13" x14ac:dyDescent="0.35">
      <c r="B8643" s="6" t="s">
        <v>14095</v>
      </c>
      <c r="C8643" s="8">
        <v>0</v>
      </c>
      <c r="L8643"/>
      <c r="M8643"/>
    </row>
    <row r="8644" spans="2:13" x14ac:dyDescent="0.35">
      <c r="B8644" s="6" t="s">
        <v>17915</v>
      </c>
      <c r="C8644" s="8">
        <v>0</v>
      </c>
      <c r="L8644"/>
      <c r="M8644"/>
    </row>
    <row r="8645" spans="2:13" x14ac:dyDescent="0.35">
      <c r="B8645" s="6" t="s">
        <v>14096</v>
      </c>
      <c r="C8645" s="8">
        <v>0</v>
      </c>
      <c r="L8645"/>
      <c r="M8645"/>
    </row>
    <row r="8646" spans="2:13" x14ac:dyDescent="0.35">
      <c r="B8646" s="6" t="s">
        <v>9942</v>
      </c>
      <c r="C8646" s="8">
        <v>0</v>
      </c>
      <c r="L8646"/>
      <c r="M8646"/>
    </row>
    <row r="8647" spans="2:13" x14ac:dyDescent="0.35">
      <c r="B8647" s="6" t="s">
        <v>14097</v>
      </c>
      <c r="C8647" s="8">
        <v>0</v>
      </c>
      <c r="L8647"/>
      <c r="M8647"/>
    </row>
    <row r="8648" spans="2:13" x14ac:dyDescent="0.35">
      <c r="B8648" s="6" t="s">
        <v>10174</v>
      </c>
      <c r="C8648" s="8">
        <v>0</v>
      </c>
      <c r="L8648"/>
      <c r="M8648"/>
    </row>
    <row r="8649" spans="2:13" x14ac:dyDescent="0.35">
      <c r="B8649" s="6" t="s">
        <v>14098</v>
      </c>
      <c r="C8649" s="8">
        <v>0</v>
      </c>
      <c r="L8649"/>
      <c r="M8649"/>
    </row>
    <row r="8650" spans="2:13" x14ac:dyDescent="0.35">
      <c r="B8650" s="6" t="s">
        <v>17921</v>
      </c>
      <c r="C8650" s="8">
        <v>0</v>
      </c>
      <c r="L8650"/>
      <c r="M8650"/>
    </row>
    <row r="8651" spans="2:13" x14ac:dyDescent="0.35">
      <c r="B8651" s="6" t="s">
        <v>9857</v>
      </c>
      <c r="C8651" s="8">
        <v>0</v>
      </c>
      <c r="L8651"/>
      <c r="M8651"/>
    </row>
    <row r="8652" spans="2:13" x14ac:dyDescent="0.35">
      <c r="B8652" s="6" t="s">
        <v>17923</v>
      </c>
      <c r="C8652" s="8">
        <v>0</v>
      </c>
      <c r="L8652"/>
      <c r="M8652"/>
    </row>
    <row r="8653" spans="2:13" x14ac:dyDescent="0.35">
      <c r="B8653" s="6" t="s">
        <v>14100</v>
      </c>
      <c r="C8653" s="8">
        <v>0</v>
      </c>
      <c r="L8653"/>
      <c r="M8653"/>
    </row>
    <row r="8654" spans="2:13" x14ac:dyDescent="0.35">
      <c r="B8654" s="6" t="s">
        <v>17925</v>
      </c>
      <c r="C8654" s="8">
        <v>0</v>
      </c>
      <c r="L8654"/>
      <c r="M8654"/>
    </row>
    <row r="8655" spans="2:13" x14ac:dyDescent="0.35">
      <c r="B8655" s="6" t="s">
        <v>10076</v>
      </c>
      <c r="C8655" s="8">
        <v>0</v>
      </c>
      <c r="L8655"/>
      <c r="M8655"/>
    </row>
    <row r="8656" spans="2:13" x14ac:dyDescent="0.35">
      <c r="B8656" s="6" t="s">
        <v>17927</v>
      </c>
      <c r="C8656" s="8">
        <v>0</v>
      </c>
      <c r="L8656"/>
      <c r="M8656"/>
    </row>
    <row r="8657" spans="2:13" x14ac:dyDescent="0.35">
      <c r="B8657" s="6" t="s">
        <v>14102</v>
      </c>
      <c r="C8657" s="8">
        <v>0</v>
      </c>
      <c r="L8657"/>
      <c r="M8657"/>
    </row>
    <row r="8658" spans="2:13" x14ac:dyDescent="0.35">
      <c r="B8658" s="6" t="s">
        <v>17929</v>
      </c>
      <c r="C8658" s="8">
        <v>0</v>
      </c>
      <c r="L8658"/>
      <c r="M8658"/>
    </row>
    <row r="8659" spans="2:13" x14ac:dyDescent="0.35">
      <c r="B8659" s="6" t="s">
        <v>14103</v>
      </c>
      <c r="C8659" s="8">
        <v>0</v>
      </c>
      <c r="L8659"/>
      <c r="M8659"/>
    </row>
    <row r="8660" spans="2:13" x14ac:dyDescent="0.35">
      <c r="B8660" s="6" t="s">
        <v>17931</v>
      </c>
      <c r="C8660" s="8">
        <v>0</v>
      </c>
      <c r="L8660"/>
      <c r="M8660"/>
    </row>
    <row r="8661" spans="2:13" x14ac:dyDescent="0.35">
      <c r="B8661" s="6" t="s">
        <v>14104</v>
      </c>
      <c r="C8661" s="8">
        <v>0</v>
      </c>
      <c r="L8661"/>
      <c r="M8661"/>
    </row>
    <row r="8662" spans="2:13" x14ac:dyDescent="0.35">
      <c r="B8662" s="6" t="s">
        <v>17933</v>
      </c>
      <c r="C8662" s="8">
        <v>0</v>
      </c>
      <c r="L8662"/>
      <c r="M8662"/>
    </row>
    <row r="8663" spans="2:13" x14ac:dyDescent="0.35">
      <c r="B8663" s="6" t="s">
        <v>14105</v>
      </c>
      <c r="C8663" s="8">
        <v>0</v>
      </c>
      <c r="L8663"/>
      <c r="M8663"/>
    </row>
    <row r="8664" spans="2:13" x14ac:dyDescent="0.35">
      <c r="B8664" s="6" t="s">
        <v>17935</v>
      </c>
      <c r="C8664" s="8">
        <v>0</v>
      </c>
      <c r="L8664"/>
      <c r="M8664"/>
    </row>
    <row r="8665" spans="2:13" x14ac:dyDescent="0.35">
      <c r="B8665" s="6" t="s">
        <v>14106</v>
      </c>
      <c r="C8665" s="8">
        <v>0</v>
      </c>
      <c r="L8665"/>
      <c r="M8665"/>
    </row>
    <row r="8666" spans="2:13" x14ac:dyDescent="0.35">
      <c r="B8666" s="6" t="s">
        <v>17937</v>
      </c>
      <c r="C8666" s="8">
        <v>0</v>
      </c>
      <c r="L8666"/>
      <c r="M8666"/>
    </row>
    <row r="8667" spans="2:13" x14ac:dyDescent="0.35">
      <c r="B8667" s="6" t="s">
        <v>14107</v>
      </c>
      <c r="C8667" s="8">
        <v>0</v>
      </c>
      <c r="L8667"/>
      <c r="M8667"/>
    </row>
    <row r="8668" spans="2:13" x14ac:dyDescent="0.35">
      <c r="B8668" s="6" t="s">
        <v>17939</v>
      </c>
      <c r="C8668" s="8">
        <v>0</v>
      </c>
      <c r="L8668"/>
      <c r="M8668"/>
    </row>
    <row r="8669" spans="2:13" x14ac:dyDescent="0.35">
      <c r="B8669" s="6" t="s">
        <v>17946</v>
      </c>
      <c r="C8669" s="8">
        <v>0</v>
      </c>
      <c r="L8669"/>
      <c r="M8669"/>
    </row>
    <row r="8670" spans="2:13" x14ac:dyDescent="0.35">
      <c r="B8670" s="6" t="s">
        <v>17941</v>
      </c>
      <c r="C8670" s="8">
        <v>0</v>
      </c>
      <c r="L8670"/>
      <c r="M8670"/>
    </row>
    <row r="8671" spans="2:13" x14ac:dyDescent="0.35">
      <c r="B8671" s="6" t="s">
        <v>17947</v>
      </c>
      <c r="C8671" s="8">
        <v>0</v>
      </c>
      <c r="L8671"/>
      <c r="M8671"/>
    </row>
    <row r="8672" spans="2:13" x14ac:dyDescent="0.35">
      <c r="B8672" s="6" t="s">
        <v>17943</v>
      </c>
      <c r="C8672" s="8">
        <v>0</v>
      </c>
      <c r="L8672"/>
      <c r="M8672"/>
    </row>
    <row r="8673" spans="2:13" x14ac:dyDescent="0.35">
      <c r="B8673" s="6" t="s">
        <v>17949</v>
      </c>
      <c r="C8673" s="8">
        <v>0</v>
      </c>
      <c r="L8673"/>
      <c r="M8673"/>
    </row>
    <row r="8674" spans="2:13" x14ac:dyDescent="0.35">
      <c r="B8674" s="6" t="s">
        <v>17945</v>
      </c>
      <c r="C8674" s="8">
        <v>0</v>
      </c>
      <c r="L8674"/>
      <c r="M8674"/>
    </row>
    <row r="8675" spans="2:13" x14ac:dyDescent="0.35">
      <c r="B8675" s="6" t="s">
        <v>17951</v>
      </c>
      <c r="C8675" s="8">
        <v>0</v>
      </c>
      <c r="L8675"/>
      <c r="M8675"/>
    </row>
    <row r="8676" spans="2:13" x14ac:dyDescent="0.35">
      <c r="B8676" s="6" t="s">
        <v>17953</v>
      </c>
      <c r="C8676" s="8">
        <v>0</v>
      </c>
      <c r="L8676"/>
      <c r="M8676"/>
    </row>
    <row r="8677" spans="2:13" x14ac:dyDescent="0.35">
      <c r="B8677" s="6" t="s">
        <v>17948</v>
      </c>
      <c r="C8677" s="8">
        <v>0</v>
      </c>
      <c r="L8677"/>
      <c r="M8677"/>
    </row>
    <row r="8678" spans="2:13" x14ac:dyDescent="0.35">
      <c r="B8678" s="6" t="s">
        <v>14109</v>
      </c>
      <c r="C8678" s="8">
        <v>0</v>
      </c>
      <c r="L8678"/>
      <c r="M8678"/>
    </row>
    <row r="8679" spans="2:13" x14ac:dyDescent="0.35">
      <c r="B8679" s="6" t="s">
        <v>9943</v>
      </c>
      <c r="C8679" s="8">
        <v>0</v>
      </c>
      <c r="L8679"/>
      <c r="M8679"/>
    </row>
    <row r="8680" spans="2:13" x14ac:dyDescent="0.35">
      <c r="B8680" s="6" t="s">
        <v>14110</v>
      </c>
      <c r="C8680" s="8">
        <v>0</v>
      </c>
      <c r="L8680"/>
      <c r="M8680"/>
    </row>
    <row r="8681" spans="2:13" x14ac:dyDescent="0.35">
      <c r="B8681" s="6" t="s">
        <v>17952</v>
      </c>
      <c r="C8681" s="8">
        <v>0</v>
      </c>
      <c r="L8681"/>
      <c r="M8681"/>
    </row>
    <row r="8682" spans="2:13" x14ac:dyDescent="0.35">
      <c r="B8682" s="6" t="s">
        <v>14111</v>
      </c>
      <c r="C8682" s="8">
        <v>0</v>
      </c>
      <c r="L8682"/>
      <c r="M8682"/>
    </row>
    <row r="8683" spans="2:13" x14ac:dyDescent="0.35">
      <c r="B8683" s="6" t="s">
        <v>17954</v>
      </c>
      <c r="C8683" s="8">
        <v>0</v>
      </c>
      <c r="L8683"/>
      <c r="M8683"/>
    </row>
    <row r="8684" spans="2:13" x14ac:dyDescent="0.35">
      <c r="B8684" s="6" t="s">
        <v>14112</v>
      </c>
      <c r="C8684" s="8">
        <v>0</v>
      </c>
      <c r="L8684"/>
      <c r="M8684"/>
    </row>
    <row r="8685" spans="2:13" x14ac:dyDescent="0.35">
      <c r="B8685" s="6" t="s">
        <v>17956</v>
      </c>
      <c r="C8685" s="8">
        <v>0</v>
      </c>
      <c r="L8685"/>
      <c r="M8685"/>
    </row>
    <row r="8686" spans="2:13" x14ac:dyDescent="0.35">
      <c r="B8686" s="6" t="s">
        <v>14113</v>
      </c>
      <c r="C8686" s="8">
        <v>0</v>
      </c>
      <c r="L8686"/>
      <c r="M8686"/>
    </row>
    <row r="8687" spans="2:13" x14ac:dyDescent="0.35">
      <c r="B8687" s="6" t="s">
        <v>17958</v>
      </c>
      <c r="C8687" s="8">
        <v>0</v>
      </c>
      <c r="L8687"/>
      <c r="M8687"/>
    </row>
    <row r="8688" spans="2:13" x14ac:dyDescent="0.35">
      <c r="B8688" s="6" t="s">
        <v>10225</v>
      </c>
      <c r="C8688" s="8">
        <v>0</v>
      </c>
      <c r="L8688"/>
      <c r="M8688"/>
    </row>
    <row r="8689" spans="2:13" x14ac:dyDescent="0.35">
      <c r="B8689" s="6" t="s">
        <v>17960</v>
      </c>
      <c r="C8689" s="8">
        <v>0</v>
      </c>
      <c r="L8689"/>
      <c r="M8689"/>
    </row>
    <row r="8690" spans="2:13" x14ac:dyDescent="0.35">
      <c r="B8690" s="6" t="s">
        <v>14115</v>
      </c>
      <c r="C8690" s="8">
        <v>0</v>
      </c>
      <c r="L8690"/>
      <c r="M8690"/>
    </row>
    <row r="8691" spans="2:13" x14ac:dyDescent="0.35">
      <c r="B8691" s="6" t="s">
        <v>17962</v>
      </c>
      <c r="C8691" s="8">
        <v>0</v>
      </c>
      <c r="L8691"/>
      <c r="M8691"/>
    </row>
    <row r="8692" spans="2:13" x14ac:dyDescent="0.35">
      <c r="B8692" s="6" t="s">
        <v>14116</v>
      </c>
      <c r="C8692" s="8">
        <v>0</v>
      </c>
      <c r="L8692"/>
      <c r="M8692"/>
    </row>
    <row r="8693" spans="2:13" x14ac:dyDescent="0.35">
      <c r="B8693" s="6" t="s">
        <v>17964</v>
      </c>
      <c r="C8693" s="8">
        <v>0</v>
      </c>
      <c r="L8693"/>
      <c r="M8693"/>
    </row>
    <row r="8694" spans="2:13" x14ac:dyDescent="0.35">
      <c r="B8694" s="6" t="s">
        <v>14117</v>
      </c>
      <c r="C8694" s="8">
        <v>0</v>
      </c>
      <c r="L8694"/>
      <c r="M8694"/>
    </row>
    <row r="8695" spans="2:13" x14ac:dyDescent="0.35">
      <c r="B8695" s="6" t="s">
        <v>17966</v>
      </c>
      <c r="C8695" s="8">
        <v>0</v>
      </c>
      <c r="L8695"/>
      <c r="M8695"/>
    </row>
    <row r="8696" spans="2:13" x14ac:dyDescent="0.35">
      <c r="B8696" s="6" t="s">
        <v>14118</v>
      </c>
      <c r="C8696" s="8">
        <v>0</v>
      </c>
      <c r="L8696"/>
      <c r="M8696"/>
    </row>
    <row r="8697" spans="2:13" x14ac:dyDescent="0.35">
      <c r="B8697" s="6" t="s">
        <v>17968</v>
      </c>
      <c r="C8697" s="8">
        <v>0</v>
      </c>
      <c r="L8697"/>
      <c r="M8697"/>
    </row>
    <row r="8698" spans="2:13" x14ac:dyDescent="0.35">
      <c r="B8698" s="6" t="s">
        <v>14119</v>
      </c>
      <c r="C8698" s="8">
        <v>0</v>
      </c>
      <c r="L8698"/>
      <c r="M8698"/>
    </row>
    <row r="8699" spans="2:13" x14ac:dyDescent="0.35">
      <c r="B8699" s="6" t="s">
        <v>17970</v>
      </c>
      <c r="C8699" s="8">
        <v>0</v>
      </c>
      <c r="L8699"/>
      <c r="M8699"/>
    </row>
    <row r="8700" spans="2:13" x14ac:dyDescent="0.35">
      <c r="B8700" s="6" t="s">
        <v>9780</v>
      </c>
      <c r="C8700" s="8">
        <v>0</v>
      </c>
      <c r="L8700"/>
      <c r="M8700"/>
    </row>
    <row r="8701" spans="2:13" x14ac:dyDescent="0.35">
      <c r="B8701" s="6" t="s">
        <v>17972</v>
      </c>
      <c r="C8701" s="8">
        <v>0</v>
      </c>
      <c r="L8701"/>
      <c r="M8701"/>
    </row>
    <row r="8702" spans="2:13" x14ac:dyDescent="0.35">
      <c r="B8702" s="6" t="s">
        <v>14121</v>
      </c>
      <c r="C8702" s="8">
        <v>0</v>
      </c>
      <c r="L8702"/>
      <c r="M8702"/>
    </row>
    <row r="8703" spans="2:13" x14ac:dyDescent="0.35">
      <c r="B8703" s="6" t="s">
        <v>17974</v>
      </c>
      <c r="C8703" s="8">
        <v>0</v>
      </c>
      <c r="L8703"/>
      <c r="M8703"/>
    </row>
    <row r="8704" spans="2:13" x14ac:dyDescent="0.35">
      <c r="B8704" s="6" t="s">
        <v>14122</v>
      </c>
      <c r="C8704" s="8">
        <v>0</v>
      </c>
      <c r="L8704"/>
      <c r="M8704"/>
    </row>
    <row r="8705" spans="2:13" x14ac:dyDescent="0.35">
      <c r="B8705" s="6" t="s">
        <v>17976</v>
      </c>
      <c r="C8705" s="8">
        <v>0</v>
      </c>
      <c r="L8705"/>
      <c r="M8705"/>
    </row>
    <row r="8706" spans="2:13" x14ac:dyDescent="0.35">
      <c r="B8706" s="6" t="s">
        <v>14123</v>
      </c>
      <c r="C8706" s="8">
        <v>0</v>
      </c>
      <c r="L8706"/>
      <c r="M8706"/>
    </row>
    <row r="8707" spans="2:13" x14ac:dyDescent="0.35">
      <c r="B8707" s="6" t="s">
        <v>17978</v>
      </c>
      <c r="C8707" s="8">
        <v>0</v>
      </c>
      <c r="L8707"/>
      <c r="M8707"/>
    </row>
    <row r="8708" spans="2:13" x14ac:dyDescent="0.35">
      <c r="B8708" s="6" t="s">
        <v>14124</v>
      </c>
      <c r="C8708" s="8">
        <v>0</v>
      </c>
      <c r="L8708"/>
      <c r="M8708"/>
    </row>
    <row r="8709" spans="2:13" x14ac:dyDescent="0.35">
      <c r="B8709" s="6" t="s">
        <v>17980</v>
      </c>
      <c r="C8709" s="8">
        <v>0</v>
      </c>
      <c r="L8709"/>
      <c r="M8709"/>
    </row>
    <row r="8710" spans="2:13" x14ac:dyDescent="0.35">
      <c r="B8710" s="6" t="s">
        <v>14125</v>
      </c>
      <c r="C8710" s="8">
        <v>0</v>
      </c>
      <c r="L8710"/>
      <c r="M8710"/>
    </row>
    <row r="8711" spans="2:13" x14ac:dyDescent="0.35">
      <c r="B8711" s="6" t="s">
        <v>17982</v>
      </c>
      <c r="C8711" s="8">
        <v>0</v>
      </c>
      <c r="L8711"/>
      <c r="M8711"/>
    </row>
    <row r="8712" spans="2:13" x14ac:dyDescent="0.35">
      <c r="B8712" s="6" t="s">
        <v>14126</v>
      </c>
      <c r="C8712" s="8">
        <v>0</v>
      </c>
      <c r="L8712"/>
      <c r="M8712"/>
    </row>
    <row r="8713" spans="2:13" x14ac:dyDescent="0.35">
      <c r="B8713" s="6" t="s">
        <v>17984</v>
      </c>
      <c r="C8713" s="8">
        <v>0</v>
      </c>
      <c r="L8713"/>
      <c r="M8713"/>
    </row>
    <row r="8714" spans="2:13" x14ac:dyDescent="0.35">
      <c r="B8714" s="6" t="s">
        <v>14127</v>
      </c>
      <c r="C8714" s="8">
        <v>0</v>
      </c>
      <c r="L8714"/>
      <c r="M8714"/>
    </row>
    <row r="8715" spans="2:13" x14ac:dyDescent="0.35">
      <c r="B8715" s="6" t="s">
        <v>17986</v>
      </c>
      <c r="C8715" s="8">
        <v>0</v>
      </c>
      <c r="L8715"/>
      <c r="M8715"/>
    </row>
    <row r="8716" spans="2:13" x14ac:dyDescent="0.35">
      <c r="B8716" s="6" t="s">
        <v>9773</v>
      </c>
      <c r="C8716" s="8">
        <v>0</v>
      </c>
      <c r="L8716"/>
      <c r="M8716"/>
    </row>
    <row r="8717" spans="2:13" x14ac:dyDescent="0.35">
      <c r="B8717" s="6" t="s">
        <v>17988</v>
      </c>
      <c r="C8717" s="8">
        <v>0</v>
      </c>
      <c r="L8717"/>
      <c r="M8717"/>
    </row>
    <row r="8718" spans="2:13" x14ac:dyDescent="0.35">
      <c r="B8718" s="6" t="s">
        <v>14129</v>
      </c>
      <c r="C8718" s="8">
        <v>0</v>
      </c>
      <c r="L8718"/>
      <c r="M8718"/>
    </row>
    <row r="8719" spans="2:13" x14ac:dyDescent="0.35">
      <c r="B8719" s="6" t="s">
        <v>17990</v>
      </c>
      <c r="C8719" s="8">
        <v>0</v>
      </c>
      <c r="L8719"/>
      <c r="M8719"/>
    </row>
    <row r="8720" spans="2:13" x14ac:dyDescent="0.35">
      <c r="B8720" s="6" t="s">
        <v>14130</v>
      </c>
      <c r="C8720" s="8">
        <v>0</v>
      </c>
      <c r="L8720"/>
      <c r="M8720"/>
    </row>
    <row r="8721" spans="2:13" x14ac:dyDescent="0.35">
      <c r="B8721" s="6" t="s">
        <v>17992</v>
      </c>
      <c r="C8721" s="8">
        <v>0</v>
      </c>
      <c r="L8721"/>
      <c r="M8721"/>
    </row>
    <row r="8722" spans="2:13" x14ac:dyDescent="0.35">
      <c r="B8722" s="6" t="s">
        <v>14131</v>
      </c>
      <c r="C8722" s="8">
        <v>0</v>
      </c>
      <c r="L8722"/>
      <c r="M8722"/>
    </row>
    <row r="8723" spans="2:13" x14ac:dyDescent="0.35">
      <c r="B8723" s="6" t="s">
        <v>17994</v>
      </c>
      <c r="C8723" s="8">
        <v>0</v>
      </c>
      <c r="L8723"/>
      <c r="M8723"/>
    </row>
    <row r="8724" spans="2:13" x14ac:dyDescent="0.35">
      <c r="B8724" s="6" t="s">
        <v>14132</v>
      </c>
      <c r="C8724" s="8">
        <v>0</v>
      </c>
      <c r="L8724"/>
      <c r="M8724"/>
    </row>
    <row r="8725" spans="2:13" x14ac:dyDescent="0.35">
      <c r="B8725" s="6" t="s">
        <v>10175</v>
      </c>
      <c r="C8725" s="8">
        <v>0</v>
      </c>
      <c r="L8725"/>
      <c r="M8725"/>
    </row>
    <row r="8726" spans="2:13" x14ac:dyDescent="0.35">
      <c r="B8726" s="6" t="s">
        <v>14133</v>
      </c>
      <c r="C8726" s="8">
        <v>0</v>
      </c>
      <c r="L8726"/>
      <c r="M8726"/>
    </row>
    <row r="8727" spans="2:13" x14ac:dyDescent="0.35">
      <c r="B8727" s="6" t="s">
        <v>17998</v>
      </c>
      <c r="C8727" s="8">
        <v>0</v>
      </c>
      <c r="L8727"/>
      <c r="M8727"/>
    </row>
    <row r="8728" spans="2:13" x14ac:dyDescent="0.35">
      <c r="B8728" s="6" t="s">
        <v>14134</v>
      </c>
      <c r="C8728" s="8">
        <v>0</v>
      </c>
      <c r="L8728"/>
      <c r="M8728"/>
    </row>
    <row r="8729" spans="2:13" x14ac:dyDescent="0.35">
      <c r="B8729" s="6" t="s">
        <v>18000</v>
      </c>
      <c r="C8729" s="8">
        <v>0</v>
      </c>
      <c r="L8729"/>
      <c r="M8729"/>
    </row>
    <row r="8730" spans="2:13" x14ac:dyDescent="0.35">
      <c r="B8730" s="6" t="s">
        <v>14135</v>
      </c>
      <c r="C8730" s="8">
        <v>0</v>
      </c>
      <c r="L8730"/>
      <c r="M8730"/>
    </row>
    <row r="8731" spans="2:13" x14ac:dyDescent="0.35">
      <c r="B8731" s="6" t="s">
        <v>18002</v>
      </c>
      <c r="C8731" s="8">
        <v>0</v>
      </c>
      <c r="L8731"/>
      <c r="M8731"/>
    </row>
    <row r="8732" spans="2:13" x14ac:dyDescent="0.35">
      <c r="B8732" s="6" t="s">
        <v>14136</v>
      </c>
      <c r="C8732" s="8">
        <v>0</v>
      </c>
      <c r="L8732"/>
      <c r="M8732"/>
    </row>
    <row r="8733" spans="2:13" x14ac:dyDescent="0.35">
      <c r="B8733" s="6" t="s">
        <v>18004</v>
      </c>
      <c r="C8733" s="8">
        <v>0</v>
      </c>
      <c r="L8733"/>
      <c r="M8733"/>
    </row>
    <row r="8734" spans="2:13" x14ac:dyDescent="0.35">
      <c r="B8734" s="6" t="s">
        <v>14137</v>
      </c>
      <c r="C8734" s="8">
        <v>0</v>
      </c>
      <c r="L8734"/>
      <c r="M8734"/>
    </row>
    <row r="8735" spans="2:13" x14ac:dyDescent="0.35">
      <c r="B8735" s="6" t="s">
        <v>18006</v>
      </c>
      <c r="C8735" s="8">
        <v>0</v>
      </c>
      <c r="L8735"/>
      <c r="M8735"/>
    </row>
    <row r="8736" spans="2:13" x14ac:dyDescent="0.35">
      <c r="B8736" s="6" t="s">
        <v>14138</v>
      </c>
      <c r="C8736" s="8">
        <v>0</v>
      </c>
      <c r="L8736"/>
      <c r="M8736"/>
    </row>
    <row r="8737" spans="2:13" x14ac:dyDescent="0.35">
      <c r="B8737" s="6" t="s">
        <v>18008</v>
      </c>
      <c r="C8737" s="8">
        <v>0</v>
      </c>
      <c r="L8737"/>
      <c r="M8737"/>
    </row>
    <row r="8738" spans="2:13" x14ac:dyDescent="0.35">
      <c r="B8738" s="6" t="s">
        <v>14139</v>
      </c>
      <c r="C8738" s="8">
        <v>0</v>
      </c>
      <c r="L8738"/>
      <c r="M8738"/>
    </row>
    <row r="8739" spans="2:13" x14ac:dyDescent="0.35">
      <c r="B8739" s="6" t="s">
        <v>9945</v>
      </c>
      <c r="C8739" s="8">
        <v>0</v>
      </c>
      <c r="L8739"/>
      <c r="M8739"/>
    </row>
    <row r="8740" spans="2:13" x14ac:dyDescent="0.35">
      <c r="B8740" s="6" t="s">
        <v>14140</v>
      </c>
      <c r="C8740" s="8">
        <v>0</v>
      </c>
      <c r="L8740"/>
      <c r="M8740"/>
    </row>
    <row r="8741" spans="2:13" x14ac:dyDescent="0.35">
      <c r="B8741" s="6" t="s">
        <v>18012</v>
      </c>
      <c r="C8741" s="8">
        <v>0</v>
      </c>
      <c r="L8741"/>
      <c r="M8741"/>
    </row>
    <row r="8742" spans="2:13" x14ac:dyDescent="0.35">
      <c r="B8742" s="6" t="s">
        <v>14141</v>
      </c>
      <c r="C8742" s="8">
        <v>0</v>
      </c>
      <c r="L8742"/>
      <c r="M8742"/>
    </row>
    <row r="8743" spans="2:13" x14ac:dyDescent="0.35">
      <c r="B8743" s="6" t="s">
        <v>18014</v>
      </c>
      <c r="C8743" s="8">
        <v>0</v>
      </c>
      <c r="L8743"/>
      <c r="M8743"/>
    </row>
    <row r="8744" spans="2:13" x14ac:dyDescent="0.35">
      <c r="B8744" s="6" t="s">
        <v>14142</v>
      </c>
      <c r="C8744" s="8">
        <v>0</v>
      </c>
      <c r="L8744"/>
      <c r="M8744"/>
    </row>
    <row r="8745" spans="2:13" x14ac:dyDescent="0.35">
      <c r="B8745" s="6" t="s">
        <v>18016</v>
      </c>
      <c r="C8745" s="8">
        <v>0</v>
      </c>
      <c r="L8745"/>
      <c r="M8745"/>
    </row>
    <row r="8746" spans="2:13" x14ac:dyDescent="0.35">
      <c r="B8746" s="6" t="s">
        <v>14143</v>
      </c>
      <c r="C8746" s="8">
        <v>0</v>
      </c>
      <c r="L8746"/>
      <c r="M8746"/>
    </row>
    <row r="8747" spans="2:13" x14ac:dyDescent="0.35">
      <c r="B8747" s="6" t="s">
        <v>18018</v>
      </c>
      <c r="C8747" s="8">
        <v>0</v>
      </c>
      <c r="L8747"/>
      <c r="M8747"/>
    </row>
    <row r="8748" spans="2:13" x14ac:dyDescent="0.35">
      <c r="B8748" s="6" t="s">
        <v>14144</v>
      </c>
      <c r="C8748" s="8">
        <v>0</v>
      </c>
      <c r="L8748"/>
      <c r="M8748"/>
    </row>
    <row r="8749" spans="2:13" x14ac:dyDescent="0.35">
      <c r="B8749" s="6" t="s">
        <v>18020</v>
      </c>
      <c r="C8749" s="8">
        <v>0</v>
      </c>
      <c r="L8749"/>
      <c r="M8749"/>
    </row>
    <row r="8750" spans="2:13" x14ac:dyDescent="0.35">
      <c r="B8750" s="6" t="s">
        <v>14145</v>
      </c>
      <c r="C8750" s="8">
        <v>0</v>
      </c>
      <c r="L8750"/>
      <c r="M8750"/>
    </row>
    <row r="8751" spans="2:13" x14ac:dyDescent="0.35">
      <c r="B8751" s="6" t="s">
        <v>18022</v>
      </c>
      <c r="C8751" s="8">
        <v>0</v>
      </c>
      <c r="L8751"/>
      <c r="M8751"/>
    </row>
    <row r="8752" spans="2:13" x14ac:dyDescent="0.35">
      <c r="B8752" s="6" t="s">
        <v>14146</v>
      </c>
      <c r="C8752" s="8">
        <v>0</v>
      </c>
      <c r="L8752"/>
      <c r="M8752"/>
    </row>
    <row r="8753" spans="2:13" x14ac:dyDescent="0.35">
      <c r="B8753" s="6" t="s">
        <v>18024</v>
      </c>
      <c r="C8753" s="8">
        <v>0</v>
      </c>
      <c r="L8753"/>
      <c r="M8753"/>
    </row>
    <row r="8754" spans="2:13" x14ac:dyDescent="0.35">
      <c r="B8754" s="6" t="s">
        <v>14147</v>
      </c>
      <c r="C8754" s="8">
        <v>0</v>
      </c>
      <c r="L8754"/>
      <c r="M8754"/>
    </row>
    <row r="8755" spans="2:13" x14ac:dyDescent="0.35">
      <c r="B8755" s="6" t="s">
        <v>18026</v>
      </c>
      <c r="C8755" s="8">
        <v>0</v>
      </c>
      <c r="L8755"/>
      <c r="M8755"/>
    </row>
    <row r="8756" spans="2:13" x14ac:dyDescent="0.35">
      <c r="B8756" s="6" t="s">
        <v>14148</v>
      </c>
      <c r="C8756" s="8">
        <v>0</v>
      </c>
      <c r="L8756"/>
      <c r="M8756"/>
    </row>
    <row r="8757" spans="2:13" x14ac:dyDescent="0.35">
      <c r="B8757" s="6" t="s">
        <v>10237</v>
      </c>
      <c r="C8757" s="8">
        <v>0</v>
      </c>
      <c r="L8757"/>
      <c r="M8757"/>
    </row>
    <row r="8758" spans="2:13" x14ac:dyDescent="0.35">
      <c r="B8758" s="6" t="s">
        <v>14149</v>
      </c>
      <c r="C8758" s="8">
        <v>0</v>
      </c>
      <c r="L8758"/>
      <c r="M8758"/>
    </row>
    <row r="8759" spans="2:13" x14ac:dyDescent="0.35">
      <c r="B8759" s="6" t="s">
        <v>18030</v>
      </c>
      <c r="C8759" s="8">
        <v>0</v>
      </c>
      <c r="L8759"/>
      <c r="M8759"/>
    </row>
    <row r="8760" spans="2:13" x14ac:dyDescent="0.35">
      <c r="B8760" s="6" t="s">
        <v>14150</v>
      </c>
      <c r="C8760" s="8">
        <v>0</v>
      </c>
      <c r="L8760"/>
      <c r="M8760"/>
    </row>
    <row r="8761" spans="2:13" x14ac:dyDescent="0.35">
      <c r="B8761" s="6" t="s">
        <v>18032</v>
      </c>
      <c r="C8761" s="8">
        <v>0</v>
      </c>
      <c r="L8761"/>
      <c r="M8761"/>
    </row>
    <row r="8762" spans="2:13" x14ac:dyDescent="0.35">
      <c r="B8762" s="6" t="s">
        <v>14151</v>
      </c>
      <c r="C8762" s="8">
        <v>0</v>
      </c>
      <c r="L8762"/>
      <c r="M8762"/>
    </row>
    <row r="8763" spans="2:13" x14ac:dyDescent="0.35">
      <c r="B8763" s="6" t="s">
        <v>18034</v>
      </c>
      <c r="C8763" s="8">
        <v>0</v>
      </c>
      <c r="L8763"/>
      <c r="M8763"/>
    </row>
    <row r="8764" spans="2:13" x14ac:dyDescent="0.35">
      <c r="B8764" s="6" t="s">
        <v>14152</v>
      </c>
      <c r="C8764" s="8">
        <v>0</v>
      </c>
      <c r="L8764"/>
      <c r="M8764"/>
    </row>
    <row r="8765" spans="2:13" x14ac:dyDescent="0.35">
      <c r="B8765" s="6" t="s">
        <v>18036</v>
      </c>
      <c r="C8765" s="8">
        <v>0</v>
      </c>
      <c r="L8765"/>
      <c r="M8765"/>
    </row>
    <row r="8766" spans="2:13" x14ac:dyDescent="0.35">
      <c r="B8766" s="6" t="s">
        <v>14153</v>
      </c>
      <c r="C8766" s="8">
        <v>0</v>
      </c>
      <c r="L8766"/>
      <c r="M8766"/>
    </row>
    <row r="8767" spans="2:13" x14ac:dyDescent="0.35">
      <c r="B8767" s="6" t="s">
        <v>18038</v>
      </c>
      <c r="C8767" s="8">
        <v>0</v>
      </c>
      <c r="L8767"/>
      <c r="M8767"/>
    </row>
    <row r="8768" spans="2:13" x14ac:dyDescent="0.35">
      <c r="B8768" s="6" t="s">
        <v>14154</v>
      </c>
      <c r="C8768" s="8">
        <v>0</v>
      </c>
      <c r="L8768"/>
      <c r="M8768"/>
    </row>
    <row r="8769" spans="2:13" x14ac:dyDescent="0.35">
      <c r="B8769" s="6" t="s">
        <v>18040</v>
      </c>
      <c r="C8769" s="8">
        <v>0</v>
      </c>
      <c r="L8769"/>
      <c r="M8769"/>
    </row>
    <row r="8770" spans="2:13" x14ac:dyDescent="0.35">
      <c r="B8770" s="6" t="s">
        <v>14155</v>
      </c>
      <c r="C8770" s="8">
        <v>0</v>
      </c>
      <c r="L8770"/>
      <c r="M8770"/>
    </row>
    <row r="8771" spans="2:13" x14ac:dyDescent="0.35">
      <c r="B8771" s="6" t="s">
        <v>18042</v>
      </c>
      <c r="C8771" s="8">
        <v>0</v>
      </c>
      <c r="L8771"/>
      <c r="M8771"/>
    </row>
    <row r="8772" spans="2:13" x14ac:dyDescent="0.35">
      <c r="B8772" s="6" t="s">
        <v>14156</v>
      </c>
      <c r="C8772" s="8">
        <v>0</v>
      </c>
      <c r="L8772"/>
      <c r="M8772"/>
    </row>
    <row r="8773" spans="2:13" x14ac:dyDescent="0.35">
      <c r="B8773" s="6" t="s">
        <v>18044</v>
      </c>
      <c r="C8773" s="8">
        <v>0</v>
      </c>
      <c r="L8773"/>
      <c r="M8773"/>
    </row>
    <row r="8774" spans="2:13" x14ac:dyDescent="0.35">
      <c r="B8774" s="6" t="s">
        <v>14157</v>
      </c>
      <c r="C8774" s="8">
        <v>0</v>
      </c>
      <c r="L8774"/>
      <c r="M8774"/>
    </row>
    <row r="8775" spans="2:13" x14ac:dyDescent="0.35">
      <c r="B8775" s="6" t="s">
        <v>18046</v>
      </c>
      <c r="C8775" s="8">
        <v>0</v>
      </c>
      <c r="L8775"/>
      <c r="M8775"/>
    </row>
    <row r="8776" spans="2:13" x14ac:dyDescent="0.35">
      <c r="B8776" s="6" t="s">
        <v>9859</v>
      </c>
      <c r="C8776" s="8">
        <v>0</v>
      </c>
      <c r="L8776"/>
      <c r="M8776"/>
    </row>
    <row r="8777" spans="2:13" x14ac:dyDescent="0.35">
      <c r="B8777" s="6" t="s">
        <v>18048</v>
      </c>
      <c r="C8777" s="8">
        <v>0</v>
      </c>
      <c r="L8777"/>
      <c r="M8777"/>
    </row>
    <row r="8778" spans="2:13" x14ac:dyDescent="0.35">
      <c r="B8778" s="6" t="s">
        <v>14159</v>
      </c>
      <c r="C8778" s="8">
        <v>0</v>
      </c>
      <c r="L8778"/>
      <c r="M8778"/>
    </row>
    <row r="8779" spans="2:13" x14ac:dyDescent="0.35">
      <c r="B8779" s="6" t="s">
        <v>18050</v>
      </c>
      <c r="C8779" s="8">
        <v>0</v>
      </c>
      <c r="L8779"/>
      <c r="M8779"/>
    </row>
    <row r="8780" spans="2:13" x14ac:dyDescent="0.35">
      <c r="B8780" s="6" t="s">
        <v>14160</v>
      </c>
      <c r="C8780" s="8">
        <v>0</v>
      </c>
      <c r="L8780"/>
      <c r="M8780"/>
    </row>
    <row r="8781" spans="2:13" x14ac:dyDescent="0.35">
      <c r="B8781" s="6" t="s">
        <v>18052</v>
      </c>
      <c r="C8781" s="8">
        <v>0</v>
      </c>
      <c r="L8781"/>
      <c r="M8781"/>
    </row>
    <row r="8782" spans="2:13" x14ac:dyDescent="0.35">
      <c r="B8782" s="6" t="s">
        <v>14161</v>
      </c>
      <c r="C8782" s="8">
        <v>0</v>
      </c>
      <c r="L8782"/>
      <c r="M8782"/>
    </row>
    <row r="8783" spans="2:13" x14ac:dyDescent="0.35">
      <c r="B8783" s="6" t="s">
        <v>18054</v>
      </c>
      <c r="C8783" s="8">
        <v>0</v>
      </c>
      <c r="L8783"/>
      <c r="M8783"/>
    </row>
    <row r="8784" spans="2:13" x14ac:dyDescent="0.35">
      <c r="B8784" s="6" t="s">
        <v>14162</v>
      </c>
      <c r="C8784" s="8">
        <v>0</v>
      </c>
      <c r="L8784"/>
      <c r="M8784"/>
    </row>
    <row r="8785" spans="2:13" x14ac:dyDescent="0.35">
      <c r="B8785" s="6" t="s">
        <v>18056</v>
      </c>
      <c r="C8785" s="8">
        <v>0</v>
      </c>
      <c r="L8785"/>
      <c r="M8785"/>
    </row>
    <row r="8786" spans="2:13" x14ac:dyDescent="0.35">
      <c r="B8786" s="6" t="s">
        <v>14163</v>
      </c>
      <c r="C8786" s="8">
        <v>0</v>
      </c>
      <c r="L8786"/>
      <c r="M8786"/>
    </row>
    <row r="8787" spans="2:13" x14ac:dyDescent="0.35">
      <c r="B8787" s="6" t="s">
        <v>18058</v>
      </c>
      <c r="C8787" s="8">
        <v>0</v>
      </c>
      <c r="L8787"/>
      <c r="M8787"/>
    </row>
    <row r="8788" spans="2:13" x14ac:dyDescent="0.35">
      <c r="B8788" s="6" t="s">
        <v>14164</v>
      </c>
      <c r="C8788" s="8">
        <v>0</v>
      </c>
      <c r="L8788"/>
      <c r="M8788"/>
    </row>
    <row r="8789" spans="2:13" x14ac:dyDescent="0.35">
      <c r="B8789" s="6" t="s">
        <v>18060</v>
      </c>
      <c r="C8789" s="8">
        <v>0</v>
      </c>
      <c r="L8789"/>
      <c r="M8789"/>
    </row>
    <row r="8790" spans="2:13" x14ac:dyDescent="0.35">
      <c r="B8790" s="6" t="s">
        <v>14165</v>
      </c>
      <c r="C8790" s="8">
        <v>0</v>
      </c>
      <c r="L8790"/>
      <c r="M8790"/>
    </row>
    <row r="8791" spans="2:13" x14ac:dyDescent="0.35">
      <c r="B8791" s="6" t="s">
        <v>18062</v>
      </c>
      <c r="C8791" s="8">
        <v>0</v>
      </c>
      <c r="L8791"/>
      <c r="M8791"/>
    </row>
    <row r="8792" spans="2:13" x14ac:dyDescent="0.35">
      <c r="B8792" s="6" t="s">
        <v>14166</v>
      </c>
      <c r="C8792" s="8">
        <v>0</v>
      </c>
      <c r="L8792"/>
      <c r="M8792"/>
    </row>
    <row r="8793" spans="2:13" x14ac:dyDescent="0.35">
      <c r="B8793" s="6" t="s">
        <v>18064</v>
      </c>
      <c r="C8793" s="8">
        <v>0</v>
      </c>
      <c r="L8793"/>
      <c r="M8793"/>
    </row>
    <row r="8794" spans="2:13" x14ac:dyDescent="0.35">
      <c r="B8794" s="6" t="s">
        <v>14167</v>
      </c>
      <c r="C8794" s="8">
        <v>0</v>
      </c>
      <c r="L8794"/>
      <c r="M8794"/>
    </row>
    <row r="8795" spans="2:13" x14ac:dyDescent="0.35">
      <c r="B8795" s="6" t="s">
        <v>18066</v>
      </c>
      <c r="C8795" s="8">
        <v>0</v>
      </c>
      <c r="L8795"/>
      <c r="M8795"/>
    </row>
    <row r="8796" spans="2:13" x14ac:dyDescent="0.35">
      <c r="B8796" s="6" t="s">
        <v>14168</v>
      </c>
      <c r="C8796" s="8">
        <v>0</v>
      </c>
      <c r="L8796"/>
      <c r="M8796"/>
    </row>
    <row r="8797" spans="2:13" x14ac:dyDescent="0.35">
      <c r="B8797" s="6" t="s">
        <v>18068</v>
      </c>
      <c r="C8797" s="8">
        <v>0</v>
      </c>
      <c r="L8797"/>
      <c r="M8797"/>
    </row>
    <row r="8798" spans="2:13" x14ac:dyDescent="0.35">
      <c r="B8798" s="6" t="s">
        <v>14169</v>
      </c>
      <c r="C8798" s="8">
        <v>0</v>
      </c>
      <c r="L8798"/>
      <c r="M8798"/>
    </row>
    <row r="8799" spans="2:13" x14ac:dyDescent="0.35">
      <c r="B8799" s="6" t="s">
        <v>10176</v>
      </c>
      <c r="C8799" s="8">
        <v>0</v>
      </c>
      <c r="L8799"/>
      <c r="M8799"/>
    </row>
    <row r="8800" spans="2:13" x14ac:dyDescent="0.35">
      <c r="B8800" s="6" t="s">
        <v>14170</v>
      </c>
      <c r="C8800" s="8">
        <v>0</v>
      </c>
      <c r="L8800"/>
      <c r="M8800"/>
    </row>
    <row r="8801" spans="2:13" x14ac:dyDescent="0.35">
      <c r="B8801" s="6" t="s">
        <v>18072</v>
      </c>
      <c r="C8801" s="8">
        <v>0</v>
      </c>
      <c r="L8801"/>
      <c r="M8801"/>
    </row>
    <row r="8802" spans="2:13" x14ac:dyDescent="0.35">
      <c r="B8802" s="6" t="s">
        <v>14171</v>
      </c>
      <c r="C8802" s="8">
        <v>0</v>
      </c>
      <c r="L8802"/>
      <c r="M8802"/>
    </row>
    <row r="8803" spans="2:13" x14ac:dyDescent="0.35">
      <c r="B8803" s="6" t="s">
        <v>18074</v>
      </c>
      <c r="C8803" s="8">
        <v>0</v>
      </c>
      <c r="L8803"/>
      <c r="M8803"/>
    </row>
    <row r="8804" spans="2:13" x14ac:dyDescent="0.35">
      <c r="B8804" s="6" t="s">
        <v>14172</v>
      </c>
      <c r="C8804" s="8">
        <v>0</v>
      </c>
      <c r="L8804"/>
      <c r="M8804"/>
    </row>
    <row r="8805" spans="2:13" x14ac:dyDescent="0.35">
      <c r="B8805" s="6" t="s">
        <v>18076</v>
      </c>
      <c r="C8805" s="8">
        <v>0</v>
      </c>
      <c r="L8805"/>
      <c r="M8805"/>
    </row>
    <row r="8806" spans="2:13" x14ac:dyDescent="0.35">
      <c r="B8806" s="6" t="s">
        <v>14173</v>
      </c>
      <c r="C8806" s="8">
        <v>0</v>
      </c>
      <c r="L8806"/>
      <c r="M8806"/>
    </row>
    <row r="8807" spans="2:13" x14ac:dyDescent="0.35">
      <c r="B8807" s="6" t="s">
        <v>18078</v>
      </c>
      <c r="C8807" s="8">
        <v>0</v>
      </c>
      <c r="L8807"/>
      <c r="M8807"/>
    </row>
    <row r="8808" spans="2:13" x14ac:dyDescent="0.35">
      <c r="B8808" s="6" t="s">
        <v>14174</v>
      </c>
      <c r="C8808" s="8">
        <v>0</v>
      </c>
      <c r="L8808"/>
      <c r="M8808"/>
    </row>
    <row r="8809" spans="2:13" x14ac:dyDescent="0.35">
      <c r="B8809" s="6" t="s">
        <v>18080</v>
      </c>
      <c r="C8809" s="8">
        <v>0</v>
      </c>
      <c r="L8809"/>
      <c r="M8809"/>
    </row>
    <row r="8810" spans="2:13" x14ac:dyDescent="0.35">
      <c r="B8810" s="6" t="s">
        <v>14175</v>
      </c>
      <c r="C8810" s="8">
        <v>0</v>
      </c>
      <c r="L8810"/>
      <c r="M8810"/>
    </row>
    <row r="8811" spans="2:13" x14ac:dyDescent="0.35">
      <c r="B8811" s="6" t="s">
        <v>18082</v>
      </c>
      <c r="C8811" s="8">
        <v>0</v>
      </c>
      <c r="L8811"/>
      <c r="M8811"/>
    </row>
    <row r="8812" spans="2:13" x14ac:dyDescent="0.35">
      <c r="B8812" s="6" t="s">
        <v>14176</v>
      </c>
      <c r="C8812" s="8">
        <v>0</v>
      </c>
      <c r="L8812"/>
      <c r="M8812"/>
    </row>
    <row r="8813" spans="2:13" x14ac:dyDescent="0.35">
      <c r="B8813" s="6" t="s">
        <v>18084</v>
      </c>
      <c r="C8813" s="8">
        <v>0</v>
      </c>
      <c r="L8813"/>
      <c r="M8813"/>
    </row>
    <row r="8814" spans="2:13" x14ac:dyDescent="0.35">
      <c r="B8814" s="6" t="s">
        <v>14177</v>
      </c>
      <c r="C8814" s="8">
        <v>0</v>
      </c>
      <c r="L8814"/>
      <c r="M8814"/>
    </row>
    <row r="8815" spans="2:13" x14ac:dyDescent="0.35">
      <c r="B8815" s="6" t="s">
        <v>18086</v>
      </c>
      <c r="C8815" s="8">
        <v>0</v>
      </c>
      <c r="L8815"/>
      <c r="M8815"/>
    </row>
    <row r="8816" spans="2:13" x14ac:dyDescent="0.35">
      <c r="B8816" s="6" t="s">
        <v>14178</v>
      </c>
      <c r="C8816" s="8">
        <v>0</v>
      </c>
      <c r="L8816"/>
      <c r="M8816"/>
    </row>
    <row r="8817" spans="2:13" x14ac:dyDescent="0.35">
      <c r="B8817" s="6" t="s">
        <v>10177</v>
      </c>
      <c r="C8817" s="8">
        <v>0</v>
      </c>
      <c r="L8817"/>
      <c r="M8817"/>
    </row>
    <row r="8818" spans="2:13" x14ac:dyDescent="0.35">
      <c r="B8818" s="6" t="s">
        <v>14179</v>
      </c>
      <c r="C8818" s="8">
        <v>0</v>
      </c>
      <c r="L8818"/>
      <c r="M8818"/>
    </row>
    <row r="8819" spans="2:13" x14ac:dyDescent="0.35">
      <c r="B8819" s="6" t="s">
        <v>18090</v>
      </c>
      <c r="C8819" s="8">
        <v>0</v>
      </c>
      <c r="L8819"/>
      <c r="M8819"/>
    </row>
    <row r="8820" spans="2:13" x14ac:dyDescent="0.35">
      <c r="B8820" s="6" t="s">
        <v>10078</v>
      </c>
      <c r="C8820" s="8">
        <v>0</v>
      </c>
      <c r="L8820"/>
      <c r="M8820"/>
    </row>
    <row r="8821" spans="2:13" x14ac:dyDescent="0.35">
      <c r="B8821" s="6" t="s">
        <v>18092</v>
      </c>
      <c r="C8821" s="8">
        <v>0</v>
      </c>
      <c r="L8821"/>
      <c r="M8821"/>
    </row>
    <row r="8822" spans="2:13" x14ac:dyDescent="0.35">
      <c r="B8822" s="6" t="s">
        <v>14181</v>
      </c>
      <c r="C8822" s="8">
        <v>0</v>
      </c>
      <c r="L8822"/>
      <c r="M8822"/>
    </row>
    <row r="8823" spans="2:13" x14ac:dyDescent="0.35">
      <c r="B8823" s="6" t="s">
        <v>18094</v>
      </c>
      <c r="C8823" s="8">
        <v>0</v>
      </c>
      <c r="L8823"/>
      <c r="M8823"/>
    </row>
    <row r="8824" spans="2:13" x14ac:dyDescent="0.35">
      <c r="B8824" s="6" t="s">
        <v>14182</v>
      </c>
      <c r="C8824" s="8">
        <v>0</v>
      </c>
      <c r="L8824"/>
      <c r="M8824"/>
    </row>
    <row r="8825" spans="2:13" x14ac:dyDescent="0.35">
      <c r="B8825" s="6" t="s">
        <v>18096</v>
      </c>
      <c r="C8825" s="8">
        <v>0</v>
      </c>
      <c r="L8825"/>
      <c r="M8825"/>
    </row>
    <row r="8826" spans="2:13" x14ac:dyDescent="0.35">
      <c r="B8826" s="6" t="s">
        <v>14183</v>
      </c>
      <c r="C8826" s="8">
        <v>0</v>
      </c>
      <c r="L8826"/>
      <c r="M8826"/>
    </row>
    <row r="8827" spans="2:13" x14ac:dyDescent="0.35">
      <c r="B8827" s="6" t="s">
        <v>18098</v>
      </c>
      <c r="C8827" s="8">
        <v>0</v>
      </c>
      <c r="L8827"/>
      <c r="M8827"/>
    </row>
    <row r="8828" spans="2:13" x14ac:dyDescent="0.35">
      <c r="B8828" s="6" t="s">
        <v>14184</v>
      </c>
      <c r="C8828" s="8">
        <v>0</v>
      </c>
      <c r="L8828"/>
      <c r="M8828"/>
    </row>
    <row r="8829" spans="2:13" x14ac:dyDescent="0.35">
      <c r="B8829" s="6" t="s">
        <v>18100</v>
      </c>
      <c r="C8829" s="8">
        <v>0</v>
      </c>
      <c r="L8829"/>
      <c r="M8829"/>
    </row>
    <row r="8830" spans="2:13" x14ac:dyDescent="0.35">
      <c r="B8830" s="6" t="s">
        <v>14185</v>
      </c>
      <c r="C8830" s="8">
        <v>0</v>
      </c>
      <c r="L8830"/>
      <c r="M8830"/>
    </row>
    <row r="8831" spans="2:13" x14ac:dyDescent="0.35">
      <c r="B8831" s="6" t="s">
        <v>18102</v>
      </c>
      <c r="C8831" s="8">
        <v>0</v>
      </c>
      <c r="L8831"/>
      <c r="M8831"/>
    </row>
    <row r="8832" spans="2:13" x14ac:dyDescent="0.35">
      <c r="B8832" s="6" t="s">
        <v>14186</v>
      </c>
      <c r="C8832" s="8">
        <v>0</v>
      </c>
      <c r="L8832"/>
      <c r="M8832"/>
    </row>
    <row r="8833" spans="2:13" x14ac:dyDescent="0.35">
      <c r="B8833" s="6" t="s">
        <v>18104</v>
      </c>
      <c r="C8833" s="8">
        <v>0</v>
      </c>
      <c r="L8833"/>
      <c r="M8833"/>
    </row>
    <row r="8834" spans="2:13" x14ac:dyDescent="0.35">
      <c r="B8834" s="6" t="s">
        <v>14187</v>
      </c>
      <c r="C8834" s="8">
        <v>0</v>
      </c>
      <c r="L8834"/>
      <c r="M8834"/>
    </row>
    <row r="8835" spans="2:13" x14ac:dyDescent="0.35">
      <c r="B8835" s="6" t="s">
        <v>18106</v>
      </c>
      <c r="C8835" s="8">
        <v>0</v>
      </c>
      <c r="L8835"/>
      <c r="M8835"/>
    </row>
    <row r="8836" spans="2:13" x14ac:dyDescent="0.35">
      <c r="B8836" s="6" t="s">
        <v>14188</v>
      </c>
      <c r="C8836" s="8">
        <v>0</v>
      </c>
      <c r="L8836"/>
      <c r="M8836"/>
    </row>
    <row r="8837" spans="2:13" x14ac:dyDescent="0.35">
      <c r="B8837" s="6" t="s">
        <v>18108</v>
      </c>
      <c r="C8837" s="8">
        <v>0</v>
      </c>
      <c r="L8837"/>
      <c r="M8837"/>
    </row>
    <row r="8838" spans="2:13" x14ac:dyDescent="0.35">
      <c r="B8838" s="6" t="s">
        <v>14189</v>
      </c>
      <c r="C8838" s="8">
        <v>0</v>
      </c>
      <c r="L8838"/>
      <c r="M8838"/>
    </row>
    <row r="8839" spans="2:13" x14ac:dyDescent="0.35">
      <c r="B8839" s="6" t="s">
        <v>18110</v>
      </c>
      <c r="C8839" s="8">
        <v>0</v>
      </c>
      <c r="L8839"/>
      <c r="M8839"/>
    </row>
    <row r="8840" spans="2:13" x14ac:dyDescent="0.35">
      <c r="B8840" s="6" t="s">
        <v>14190</v>
      </c>
      <c r="C8840" s="8">
        <v>0</v>
      </c>
      <c r="L8840"/>
      <c r="M8840"/>
    </row>
    <row r="8841" spans="2:13" x14ac:dyDescent="0.35">
      <c r="B8841" s="6" t="s">
        <v>9948</v>
      </c>
      <c r="C8841" s="8">
        <v>0</v>
      </c>
      <c r="L8841"/>
      <c r="M8841"/>
    </row>
    <row r="8842" spans="2:13" x14ac:dyDescent="0.35">
      <c r="B8842" s="6" t="s">
        <v>10256</v>
      </c>
      <c r="C8842" s="8">
        <v>0</v>
      </c>
      <c r="L8842"/>
      <c r="M8842"/>
    </row>
    <row r="8843" spans="2:13" x14ac:dyDescent="0.35">
      <c r="B8843" s="6" t="s">
        <v>18114</v>
      </c>
      <c r="C8843" s="8">
        <v>0</v>
      </c>
      <c r="L8843"/>
      <c r="M8843"/>
    </row>
    <row r="8844" spans="2:13" x14ac:dyDescent="0.35">
      <c r="B8844" s="6" t="s">
        <v>14192</v>
      </c>
      <c r="C8844" s="8">
        <v>0</v>
      </c>
      <c r="L8844"/>
      <c r="M8844"/>
    </row>
    <row r="8845" spans="2:13" x14ac:dyDescent="0.35">
      <c r="B8845" s="6" t="s">
        <v>18116</v>
      </c>
      <c r="C8845" s="8">
        <v>0</v>
      </c>
      <c r="L8845"/>
      <c r="M8845"/>
    </row>
    <row r="8846" spans="2:13" x14ac:dyDescent="0.35">
      <c r="B8846" s="6" t="s">
        <v>14193</v>
      </c>
      <c r="C8846" s="8">
        <v>0</v>
      </c>
      <c r="L8846"/>
      <c r="M8846"/>
    </row>
    <row r="8847" spans="2:13" x14ac:dyDescent="0.35">
      <c r="B8847" s="6" t="s">
        <v>18118</v>
      </c>
      <c r="C8847" s="8">
        <v>0</v>
      </c>
      <c r="L8847"/>
      <c r="M8847"/>
    </row>
    <row r="8848" spans="2:13" x14ac:dyDescent="0.35">
      <c r="B8848" s="6" t="s">
        <v>14194</v>
      </c>
      <c r="C8848" s="8">
        <v>0</v>
      </c>
      <c r="L8848"/>
      <c r="M8848"/>
    </row>
    <row r="8849" spans="2:13" x14ac:dyDescent="0.35">
      <c r="B8849" s="6" t="s">
        <v>18120</v>
      </c>
      <c r="C8849" s="8">
        <v>0</v>
      </c>
      <c r="L8849"/>
      <c r="M8849"/>
    </row>
    <row r="8850" spans="2:13" x14ac:dyDescent="0.35">
      <c r="B8850" s="6" t="s">
        <v>14195</v>
      </c>
      <c r="C8850" s="8">
        <v>0</v>
      </c>
      <c r="L8850"/>
      <c r="M8850"/>
    </row>
    <row r="8851" spans="2:13" x14ac:dyDescent="0.35">
      <c r="B8851" s="6" t="s">
        <v>18122</v>
      </c>
      <c r="C8851" s="8">
        <v>0</v>
      </c>
      <c r="L8851"/>
      <c r="M8851"/>
    </row>
    <row r="8852" spans="2:13" x14ac:dyDescent="0.35">
      <c r="B8852" s="6" t="s">
        <v>14196</v>
      </c>
      <c r="C8852" s="8">
        <v>0</v>
      </c>
      <c r="L8852"/>
      <c r="M8852"/>
    </row>
    <row r="8853" spans="2:13" x14ac:dyDescent="0.35">
      <c r="B8853" s="6" t="s">
        <v>18124</v>
      </c>
      <c r="C8853" s="8">
        <v>0</v>
      </c>
      <c r="L8853"/>
      <c r="M8853"/>
    </row>
    <row r="8854" spans="2:13" x14ac:dyDescent="0.35">
      <c r="B8854" s="6" t="s">
        <v>14197</v>
      </c>
      <c r="C8854" s="8">
        <v>0</v>
      </c>
      <c r="L8854"/>
      <c r="M8854"/>
    </row>
    <row r="8855" spans="2:13" x14ac:dyDescent="0.35">
      <c r="B8855" s="6" t="s">
        <v>18126</v>
      </c>
      <c r="C8855" s="8">
        <v>0</v>
      </c>
      <c r="L8855"/>
      <c r="M8855"/>
    </row>
    <row r="8856" spans="2:13" x14ac:dyDescent="0.35">
      <c r="B8856" s="6" t="s">
        <v>14198</v>
      </c>
      <c r="C8856" s="8">
        <v>0</v>
      </c>
      <c r="L8856"/>
      <c r="M8856"/>
    </row>
    <row r="8857" spans="2:13" x14ac:dyDescent="0.35">
      <c r="B8857" s="6" t="s">
        <v>18128</v>
      </c>
      <c r="C8857" s="8">
        <v>0</v>
      </c>
      <c r="L8857"/>
      <c r="M8857"/>
    </row>
    <row r="8858" spans="2:13" x14ac:dyDescent="0.35">
      <c r="B8858" s="6" t="s">
        <v>14199</v>
      </c>
      <c r="C8858" s="8">
        <v>0</v>
      </c>
      <c r="L8858"/>
      <c r="M8858"/>
    </row>
    <row r="8859" spans="2:13" x14ac:dyDescent="0.35">
      <c r="B8859" s="6" t="s">
        <v>18130</v>
      </c>
      <c r="C8859" s="8">
        <v>0</v>
      </c>
      <c r="L8859"/>
      <c r="M8859"/>
    </row>
    <row r="8860" spans="2:13" x14ac:dyDescent="0.35">
      <c r="B8860" s="6" t="s">
        <v>14200</v>
      </c>
      <c r="C8860" s="8">
        <v>0</v>
      </c>
      <c r="L8860"/>
      <c r="M8860"/>
    </row>
    <row r="8861" spans="2:13" x14ac:dyDescent="0.35">
      <c r="B8861" s="6" t="s">
        <v>18132</v>
      </c>
      <c r="C8861" s="8">
        <v>0</v>
      </c>
      <c r="L8861"/>
      <c r="M8861"/>
    </row>
    <row r="8862" spans="2:13" x14ac:dyDescent="0.35">
      <c r="B8862" s="6" t="s">
        <v>14201</v>
      </c>
      <c r="C8862" s="8">
        <v>0</v>
      </c>
      <c r="L8862"/>
      <c r="M8862"/>
    </row>
    <row r="8863" spans="2:13" x14ac:dyDescent="0.35">
      <c r="B8863" s="6" t="s">
        <v>10178</v>
      </c>
      <c r="C8863" s="8">
        <v>0</v>
      </c>
      <c r="L8863"/>
      <c r="M8863"/>
    </row>
    <row r="8864" spans="2:13" x14ac:dyDescent="0.35">
      <c r="B8864" s="6" t="s">
        <v>14202</v>
      </c>
      <c r="C8864" s="8">
        <v>0</v>
      </c>
      <c r="L8864"/>
      <c r="M8864"/>
    </row>
    <row r="8865" spans="2:13" x14ac:dyDescent="0.35">
      <c r="B8865" s="6" t="s">
        <v>18136</v>
      </c>
      <c r="C8865" s="8">
        <v>0</v>
      </c>
      <c r="L8865"/>
      <c r="M8865"/>
    </row>
    <row r="8866" spans="2:13" x14ac:dyDescent="0.35">
      <c r="B8866" s="6" t="s">
        <v>14203</v>
      </c>
      <c r="C8866" s="8">
        <v>0</v>
      </c>
      <c r="L8866"/>
      <c r="M8866"/>
    </row>
    <row r="8867" spans="2:13" x14ac:dyDescent="0.35">
      <c r="B8867" s="6" t="s">
        <v>18138</v>
      </c>
      <c r="C8867" s="8">
        <v>0</v>
      </c>
      <c r="L8867"/>
      <c r="M8867"/>
    </row>
    <row r="8868" spans="2:13" x14ac:dyDescent="0.35">
      <c r="B8868" s="6" t="s">
        <v>14204</v>
      </c>
      <c r="C8868" s="8">
        <v>0</v>
      </c>
      <c r="L8868"/>
      <c r="M8868"/>
    </row>
    <row r="8869" spans="2:13" x14ac:dyDescent="0.35">
      <c r="B8869" s="6" t="s">
        <v>18140</v>
      </c>
      <c r="C8869" s="8">
        <v>0</v>
      </c>
      <c r="L8869"/>
      <c r="M8869"/>
    </row>
    <row r="8870" spans="2:13" x14ac:dyDescent="0.35">
      <c r="B8870" s="6" t="s">
        <v>14205</v>
      </c>
      <c r="C8870" s="8">
        <v>0</v>
      </c>
      <c r="L8870"/>
      <c r="M8870"/>
    </row>
    <row r="8871" spans="2:13" x14ac:dyDescent="0.35">
      <c r="B8871" s="6" t="s">
        <v>18142</v>
      </c>
      <c r="C8871" s="8">
        <v>0</v>
      </c>
      <c r="L8871"/>
      <c r="M8871"/>
    </row>
    <row r="8872" spans="2:13" x14ac:dyDescent="0.35">
      <c r="B8872" s="6" t="s">
        <v>14206</v>
      </c>
      <c r="C8872" s="8">
        <v>0</v>
      </c>
      <c r="L8872"/>
      <c r="M8872"/>
    </row>
    <row r="8873" spans="2:13" x14ac:dyDescent="0.35">
      <c r="B8873" s="6" t="s">
        <v>18144</v>
      </c>
      <c r="C8873" s="8">
        <v>0</v>
      </c>
      <c r="L8873"/>
      <c r="M8873"/>
    </row>
    <row r="8874" spans="2:13" x14ac:dyDescent="0.35">
      <c r="B8874" s="6" t="s">
        <v>14207</v>
      </c>
      <c r="C8874" s="8">
        <v>0</v>
      </c>
      <c r="L8874"/>
      <c r="M8874"/>
    </row>
    <row r="8875" spans="2:13" x14ac:dyDescent="0.35">
      <c r="B8875" s="6" t="s">
        <v>18146</v>
      </c>
      <c r="C8875" s="8">
        <v>0</v>
      </c>
      <c r="L8875"/>
      <c r="M8875"/>
    </row>
    <row r="8876" spans="2:13" x14ac:dyDescent="0.35">
      <c r="B8876" s="6" t="s">
        <v>14208</v>
      </c>
      <c r="C8876" s="8">
        <v>0</v>
      </c>
      <c r="L8876"/>
      <c r="M8876"/>
    </row>
    <row r="8877" spans="2:13" x14ac:dyDescent="0.35">
      <c r="B8877" s="6" t="s">
        <v>18148</v>
      </c>
      <c r="C8877" s="8">
        <v>0</v>
      </c>
      <c r="L8877"/>
      <c r="M8877"/>
    </row>
    <row r="8878" spans="2:13" x14ac:dyDescent="0.35">
      <c r="B8878" s="6" t="s">
        <v>9860</v>
      </c>
      <c r="C8878" s="8">
        <v>0</v>
      </c>
      <c r="L8878"/>
      <c r="M8878"/>
    </row>
    <row r="8879" spans="2:13" x14ac:dyDescent="0.35">
      <c r="B8879" s="6" t="s">
        <v>18150</v>
      </c>
      <c r="C8879" s="8">
        <v>0</v>
      </c>
      <c r="L8879"/>
      <c r="M8879"/>
    </row>
    <row r="8880" spans="2:13" x14ac:dyDescent="0.35">
      <c r="B8880" s="6" t="s">
        <v>14210</v>
      </c>
      <c r="C8880" s="8">
        <v>0</v>
      </c>
      <c r="L8880"/>
      <c r="M8880"/>
    </row>
    <row r="8881" spans="2:13" x14ac:dyDescent="0.35">
      <c r="B8881" s="6" t="s">
        <v>18152</v>
      </c>
      <c r="C8881" s="8">
        <v>0</v>
      </c>
      <c r="L8881"/>
      <c r="M8881"/>
    </row>
    <row r="8882" spans="2:13" x14ac:dyDescent="0.35">
      <c r="B8882" s="6" t="s">
        <v>14211</v>
      </c>
      <c r="C8882" s="8">
        <v>0</v>
      </c>
      <c r="L8882"/>
      <c r="M8882"/>
    </row>
    <row r="8883" spans="2:13" x14ac:dyDescent="0.35">
      <c r="B8883" s="6" t="s">
        <v>10179</v>
      </c>
      <c r="C8883" s="8">
        <v>0</v>
      </c>
      <c r="L8883"/>
      <c r="M8883"/>
    </row>
    <row r="8884" spans="2:13" x14ac:dyDescent="0.35">
      <c r="B8884" s="6" t="s">
        <v>14212</v>
      </c>
      <c r="C8884" s="8">
        <v>0</v>
      </c>
      <c r="L8884"/>
      <c r="M8884"/>
    </row>
    <row r="8885" spans="2:13" x14ac:dyDescent="0.35">
      <c r="B8885" s="6" t="s">
        <v>18156</v>
      </c>
      <c r="C8885" s="8">
        <v>0</v>
      </c>
      <c r="L8885"/>
      <c r="M8885"/>
    </row>
    <row r="8886" spans="2:13" x14ac:dyDescent="0.35">
      <c r="B8886" s="6" t="s">
        <v>14213</v>
      </c>
      <c r="C8886" s="8">
        <v>0</v>
      </c>
      <c r="L8886"/>
      <c r="M8886"/>
    </row>
    <row r="8887" spans="2:13" x14ac:dyDescent="0.35">
      <c r="B8887" s="6" t="s">
        <v>18158</v>
      </c>
      <c r="C8887" s="8">
        <v>0</v>
      </c>
      <c r="L8887"/>
      <c r="M8887"/>
    </row>
    <row r="8888" spans="2:13" x14ac:dyDescent="0.35">
      <c r="B8888" s="6" t="s">
        <v>14214</v>
      </c>
      <c r="C8888" s="8">
        <v>0</v>
      </c>
      <c r="L8888"/>
      <c r="M8888"/>
    </row>
    <row r="8889" spans="2:13" x14ac:dyDescent="0.35">
      <c r="B8889" s="6" t="s">
        <v>18160</v>
      </c>
      <c r="C8889" s="8">
        <v>0</v>
      </c>
      <c r="L8889"/>
      <c r="M8889"/>
    </row>
    <row r="8890" spans="2:13" x14ac:dyDescent="0.35">
      <c r="B8890" s="6" t="s">
        <v>14215</v>
      </c>
      <c r="C8890" s="8">
        <v>0</v>
      </c>
      <c r="L8890"/>
      <c r="M8890"/>
    </row>
    <row r="8891" spans="2:13" x14ac:dyDescent="0.35">
      <c r="B8891" s="6" t="s">
        <v>18162</v>
      </c>
      <c r="C8891" s="8">
        <v>0</v>
      </c>
      <c r="L8891"/>
      <c r="M8891"/>
    </row>
    <row r="8892" spans="2:13" x14ac:dyDescent="0.35">
      <c r="B8892" s="6" t="s">
        <v>14216</v>
      </c>
      <c r="C8892" s="8">
        <v>0</v>
      </c>
      <c r="L8892"/>
      <c r="M8892"/>
    </row>
    <row r="8893" spans="2:13" x14ac:dyDescent="0.35">
      <c r="B8893" s="6" t="s">
        <v>18164</v>
      </c>
      <c r="C8893" s="8">
        <v>0</v>
      </c>
      <c r="L8893"/>
      <c r="M8893"/>
    </row>
    <row r="8894" spans="2:13" x14ac:dyDescent="0.35">
      <c r="B8894" s="6" t="s">
        <v>14217</v>
      </c>
      <c r="C8894" s="8">
        <v>0</v>
      </c>
      <c r="L8894"/>
      <c r="M8894"/>
    </row>
    <row r="8895" spans="2:13" x14ac:dyDescent="0.35">
      <c r="B8895" s="6" t="s">
        <v>18166</v>
      </c>
      <c r="C8895" s="8">
        <v>0</v>
      </c>
      <c r="L8895"/>
      <c r="M8895"/>
    </row>
    <row r="8896" spans="2:13" x14ac:dyDescent="0.35">
      <c r="B8896" s="6" t="s">
        <v>14218</v>
      </c>
      <c r="C8896" s="8">
        <v>0</v>
      </c>
      <c r="L8896"/>
      <c r="M8896"/>
    </row>
    <row r="8897" spans="2:13" x14ac:dyDescent="0.35">
      <c r="B8897" s="6" t="s">
        <v>18168</v>
      </c>
      <c r="C8897" s="8">
        <v>0</v>
      </c>
      <c r="L8897"/>
      <c r="M8897"/>
    </row>
    <row r="8898" spans="2:13" x14ac:dyDescent="0.35">
      <c r="B8898" s="6" t="s">
        <v>14219</v>
      </c>
      <c r="C8898" s="8">
        <v>0</v>
      </c>
      <c r="L8898"/>
      <c r="M8898"/>
    </row>
    <row r="8899" spans="2:13" x14ac:dyDescent="0.35">
      <c r="B8899" s="6" t="s">
        <v>18170</v>
      </c>
      <c r="C8899" s="8">
        <v>0</v>
      </c>
      <c r="L8899"/>
      <c r="M8899"/>
    </row>
    <row r="8900" spans="2:13" x14ac:dyDescent="0.35">
      <c r="B8900" s="6" t="s">
        <v>14220</v>
      </c>
      <c r="C8900" s="8">
        <v>0</v>
      </c>
      <c r="L8900"/>
      <c r="M8900"/>
    </row>
    <row r="8901" spans="2:13" x14ac:dyDescent="0.35">
      <c r="B8901" s="6" t="s">
        <v>18172</v>
      </c>
      <c r="C8901" s="8">
        <v>0</v>
      </c>
      <c r="L8901"/>
      <c r="M8901"/>
    </row>
    <row r="8902" spans="2:13" x14ac:dyDescent="0.35">
      <c r="B8902" s="6" t="s">
        <v>9861</v>
      </c>
      <c r="C8902" s="8">
        <v>0</v>
      </c>
      <c r="L8902"/>
      <c r="M8902"/>
    </row>
    <row r="8903" spans="2:13" x14ac:dyDescent="0.35">
      <c r="B8903" s="6" t="s">
        <v>18174</v>
      </c>
      <c r="C8903" s="8">
        <v>0</v>
      </c>
      <c r="L8903"/>
      <c r="M8903"/>
    </row>
    <row r="8904" spans="2:13" x14ac:dyDescent="0.35">
      <c r="B8904" s="6" t="s">
        <v>14222</v>
      </c>
      <c r="C8904" s="8">
        <v>0</v>
      </c>
      <c r="L8904"/>
      <c r="M8904"/>
    </row>
    <row r="8905" spans="2:13" x14ac:dyDescent="0.35">
      <c r="B8905" s="6" t="s">
        <v>18176</v>
      </c>
      <c r="C8905" s="8">
        <v>0</v>
      </c>
      <c r="L8905"/>
      <c r="M8905"/>
    </row>
    <row r="8906" spans="2:13" x14ac:dyDescent="0.35">
      <c r="B8906" s="6" t="s">
        <v>14223</v>
      </c>
      <c r="C8906" s="8">
        <v>0</v>
      </c>
      <c r="L8906"/>
      <c r="M8906"/>
    </row>
    <row r="8907" spans="2:13" x14ac:dyDescent="0.35">
      <c r="B8907" s="6" t="s">
        <v>18178</v>
      </c>
      <c r="C8907" s="8">
        <v>0</v>
      </c>
      <c r="L8907"/>
      <c r="M8907"/>
    </row>
    <row r="8908" spans="2:13" x14ac:dyDescent="0.35">
      <c r="B8908" s="6" t="s">
        <v>14224</v>
      </c>
      <c r="C8908" s="8">
        <v>0</v>
      </c>
      <c r="L8908"/>
      <c r="M8908"/>
    </row>
    <row r="8909" spans="2:13" x14ac:dyDescent="0.35">
      <c r="B8909" s="6" t="s">
        <v>18180</v>
      </c>
      <c r="C8909" s="8">
        <v>0</v>
      </c>
      <c r="L8909"/>
      <c r="M8909"/>
    </row>
    <row r="8910" spans="2:13" x14ac:dyDescent="0.35">
      <c r="B8910" s="6" t="s">
        <v>14225</v>
      </c>
      <c r="C8910" s="8">
        <v>0</v>
      </c>
      <c r="L8910"/>
      <c r="M8910"/>
    </row>
    <row r="8911" spans="2:13" x14ac:dyDescent="0.35">
      <c r="B8911" s="6" t="s">
        <v>18182</v>
      </c>
      <c r="C8911" s="8">
        <v>0</v>
      </c>
      <c r="L8911"/>
      <c r="M8911"/>
    </row>
    <row r="8912" spans="2:13" x14ac:dyDescent="0.35">
      <c r="B8912" s="6" t="s">
        <v>14226</v>
      </c>
      <c r="C8912" s="8">
        <v>0</v>
      </c>
      <c r="L8912"/>
      <c r="M8912"/>
    </row>
    <row r="8913" spans="2:13" x14ac:dyDescent="0.35">
      <c r="B8913" s="6" t="s">
        <v>18184</v>
      </c>
      <c r="C8913" s="8">
        <v>0</v>
      </c>
      <c r="L8913"/>
      <c r="M8913"/>
    </row>
    <row r="8914" spans="2:13" x14ac:dyDescent="0.35">
      <c r="B8914" s="6" t="s">
        <v>14227</v>
      </c>
      <c r="C8914" s="8">
        <v>0</v>
      </c>
      <c r="L8914"/>
      <c r="M8914"/>
    </row>
    <row r="8915" spans="2:13" x14ac:dyDescent="0.35">
      <c r="B8915" s="6" t="s">
        <v>18186</v>
      </c>
      <c r="C8915" s="8">
        <v>0</v>
      </c>
      <c r="L8915"/>
      <c r="M8915"/>
    </row>
    <row r="8916" spans="2:13" x14ac:dyDescent="0.35">
      <c r="B8916" s="6" t="s">
        <v>14228</v>
      </c>
      <c r="C8916" s="8">
        <v>0</v>
      </c>
      <c r="L8916"/>
      <c r="M8916"/>
    </row>
    <row r="8917" spans="2:13" x14ac:dyDescent="0.35">
      <c r="B8917" s="6" t="s">
        <v>18188</v>
      </c>
      <c r="C8917" s="8">
        <v>0</v>
      </c>
      <c r="L8917"/>
      <c r="M8917"/>
    </row>
    <row r="8918" spans="2:13" x14ac:dyDescent="0.35">
      <c r="B8918" s="6" t="s">
        <v>14229</v>
      </c>
      <c r="C8918" s="8">
        <v>0</v>
      </c>
      <c r="L8918"/>
      <c r="M8918"/>
    </row>
    <row r="8919" spans="2:13" x14ac:dyDescent="0.35">
      <c r="B8919" s="6" t="s">
        <v>18190</v>
      </c>
      <c r="C8919" s="8">
        <v>0</v>
      </c>
      <c r="L8919"/>
      <c r="M8919"/>
    </row>
    <row r="8920" spans="2:13" x14ac:dyDescent="0.35">
      <c r="B8920" s="6" t="s">
        <v>14230</v>
      </c>
      <c r="C8920" s="8">
        <v>0</v>
      </c>
      <c r="L8920"/>
      <c r="M8920"/>
    </row>
    <row r="8921" spans="2:13" x14ac:dyDescent="0.35">
      <c r="B8921" s="6" t="s">
        <v>18192</v>
      </c>
      <c r="C8921" s="8">
        <v>0</v>
      </c>
      <c r="L8921"/>
      <c r="M8921"/>
    </row>
    <row r="8922" spans="2:13" x14ac:dyDescent="0.35">
      <c r="B8922" s="6" t="s">
        <v>14231</v>
      </c>
      <c r="C8922" s="8">
        <v>0</v>
      </c>
      <c r="L8922"/>
      <c r="M8922"/>
    </row>
    <row r="8923" spans="2:13" x14ac:dyDescent="0.35">
      <c r="B8923" s="6" t="s">
        <v>18194</v>
      </c>
      <c r="C8923" s="8">
        <v>0</v>
      </c>
      <c r="L8923"/>
      <c r="M8923"/>
    </row>
    <row r="8924" spans="2:13" x14ac:dyDescent="0.35">
      <c r="B8924" s="6" t="s">
        <v>14232</v>
      </c>
      <c r="C8924" s="8">
        <v>0</v>
      </c>
      <c r="L8924"/>
      <c r="M8924"/>
    </row>
    <row r="8925" spans="2:13" x14ac:dyDescent="0.35">
      <c r="B8925" s="6" t="s">
        <v>18196</v>
      </c>
      <c r="C8925" s="8">
        <v>0</v>
      </c>
      <c r="L8925"/>
      <c r="M8925"/>
    </row>
    <row r="8926" spans="2:13" x14ac:dyDescent="0.35">
      <c r="B8926" s="6" t="s">
        <v>14233</v>
      </c>
      <c r="C8926" s="8">
        <v>0</v>
      </c>
      <c r="L8926"/>
      <c r="M8926"/>
    </row>
    <row r="8927" spans="2:13" x14ac:dyDescent="0.35">
      <c r="B8927" s="6" t="s">
        <v>18198</v>
      </c>
      <c r="C8927" s="8">
        <v>0</v>
      </c>
      <c r="L8927"/>
      <c r="M8927"/>
    </row>
    <row r="8928" spans="2:13" x14ac:dyDescent="0.35">
      <c r="B8928" s="6" t="s">
        <v>14234</v>
      </c>
      <c r="C8928" s="8">
        <v>0</v>
      </c>
      <c r="L8928"/>
      <c r="M8928"/>
    </row>
    <row r="8929" spans="2:13" x14ac:dyDescent="0.35">
      <c r="B8929" s="6" t="s">
        <v>18200</v>
      </c>
      <c r="C8929" s="8">
        <v>0</v>
      </c>
      <c r="L8929"/>
      <c r="M8929"/>
    </row>
    <row r="8930" spans="2:13" x14ac:dyDescent="0.35">
      <c r="B8930" s="6" t="s">
        <v>14235</v>
      </c>
      <c r="C8930" s="8">
        <v>0</v>
      </c>
      <c r="L8930"/>
      <c r="M8930"/>
    </row>
    <row r="8931" spans="2:13" x14ac:dyDescent="0.35">
      <c r="B8931" s="6" t="s">
        <v>18202</v>
      </c>
      <c r="C8931" s="8">
        <v>0</v>
      </c>
      <c r="L8931"/>
      <c r="M8931"/>
    </row>
    <row r="8932" spans="2:13" x14ac:dyDescent="0.35">
      <c r="B8932" s="6" t="s">
        <v>14236</v>
      </c>
      <c r="C8932" s="8">
        <v>0</v>
      </c>
      <c r="L8932"/>
      <c r="M8932"/>
    </row>
    <row r="8933" spans="2:13" x14ac:dyDescent="0.35">
      <c r="B8933" s="6" t="s">
        <v>18204</v>
      </c>
      <c r="C8933" s="8">
        <v>0</v>
      </c>
      <c r="L8933"/>
      <c r="M8933"/>
    </row>
    <row r="8934" spans="2:13" x14ac:dyDescent="0.35">
      <c r="B8934" s="6" t="s">
        <v>14237</v>
      </c>
      <c r="C8934" s="8">
        <v>0</v>
      </c>
      <c r="L8934"/>
      <c r="M8934"/>
    </row>
    <row r="8935" spans="2:13" x14ac:dyDescent="0.35">
      <c r="B8935" s="6" t="s">
        <v>18206</v>
      </c>
      <c r="C8935" s="8">
        <v>0</v>
      </c>
      <c r="L8935"/>
      <c r="M8935"/>
    </row>
    <row r="8936" spans="2:13" x14ac:dyDescent="0.35">
      <c r="B8936" s="6" t="s">
        <v>14238</v>
      </c>
      <c r="C8936" s="8">
        <v>0</v>
      </c>
      <c r="L8936"/>
      <c r="M8936"/>
    </row>
    <row r="8937" spans="2:13" x14ac:dyDescent="0.35">
      <c r="B8937" s="6" t="s">
        <v>18208</v>
      </c>
      <c r="C8937" s="8">
        <v>0</v>
      </c>
      <c r="L8937"/>
      <c r="M8937"/>
    </row>
    <row r="8938" spans="2:13" x14ac:dyDescent="0.35">
      <c r="B8938" s="6" t="s">
        <v>14239</v>
      </c>
      <c r="C8938" s="8">
        <v>0</v>
      </c>
      <c r="L8938"/>
      <c r="M8938"/>
    </row>
    <row r="8939" spans="2:13" x14ac:dyDescent="0.35">
      <c r="B8939" s="6" t="s">
        <v>18210</v>
      </c>
      <c r="C8939" s="8">
        <v>0</v>
      </c>
      <c r="L8939"/>
      <c r="M8939"/>
    </row>
    <row r="8940" spans="2:13" x14ac:dyDescent="0.35">
      <c r="B8940" s="6" t="s">
        <v>14240</v>
      </c>
      <c r="C8940" s="8">
        <v>0</v>
      </c>
      <c r="L8940"/>
      <c r="M8940"/>
    </row>
    <row r="8941" spans="2:13" x14ac:dyDescent="0.35">
      <c r="B8941" s="6" t="s">
        <v>18212</v>
      </c>
      <c r="C8941" s="8">
        <v>0</v>
      </c>
      <c r="L8941"/>
      <c r="M8941"/>
    </row>
    <row r="8942" spans="2:13" x14ac:dyDescent="0.35">
      <c r="B8942" s="6" t="s">
        <v>14241</v>
      </c>
      <c r="C8942" s="8">
        <v>0</v>
      </c>
      <c r="L8942"/>
      <c r="M8942"/>
    </row>
    <row r="8943" spans="2:13" x14ac:dyDescent="0.35">
      <c r="B8943" s="6" t="s">
        <v>18214</v>
      </c>
      <c r="C8943" s="8">
        <v>0</v>
      </c>
      <c r="L8943"/>
      <c r="M8943"/>
    </row>
    <row r="8944" spans="2:13" x14ac:dyDescent="0.35">
      <c r="B8944" s="6" t="s">
        <v>14242</v>
      </c>
      <c r="C8944" s="8">
        <v>0</v>
      </c>
      <c r="L8944"/>
      <c r="M8944"/>
    </row>
    <row r="8945" spans="2:13" x14ac:dyDescent="0.35">
      <c r="B8945" s="6" t="s">
        <v>18216</v>
      </c>
      <c r="C8945" s="8">
        <v>0</v>
      </c>
      <c r="L8945"/>
      <c r="M8945"/>
    </row>
    <row r="8946" spans="2:13" x14ac:dyDescent="0.35">
      <c r="B8946" s="6" t="s">
        <v>14243</v>
      </c>
      <c r="C8946" s="8">
        <v>0</v>
      </c>
      <c r="L8946"/>
      <c r="M8946"/>
    </row>
    <row r="8947" spans="2:13" x14ac:dyDescent="0.35">
      <c r="B8947" s="6" t="s">
        <v>18218</v>
      </c>
      <c r="C8947" s="8">
        <v>0</v>
      </c>
      <c r="L8947"/>
      <c r="M8947"/>
    </row>
    <row r="8948" spans="2:13" x14ac:dyDescent="0.35">
      <c r="B8948" s="6" t="s">
        <v>14244</v>
      </c>
      <c r="C8948" s="8">
        <v>0</v>
      </c>
      <c r="L8948"/>
      <c r="M8948"/>
    </row>
    <row r="8949" spans="2:13" x14ac:dyDescent="0.35">
      <c r="B8949" s="6" t="s">
        <v>18220</v>
      </c>
      <c r="C8949" s="8">
        <v>0</v>
      </c>
      <c r="L8949"/>
      <c r="M8949"/>
    </row>
    <row r="8950" spans="2:13" x14ac:dyDescent="0.35">
      <c r="B8950" s="6" t="s">
        <v>14245</v>
      </c>
      <c r="C8950" s="8">
        <v>0</v>
      </c>
      <c r="L8950"/>
      <c r="M8950"/>
    </row>
    <row r="8951" spans="2:13" x14ac:dyDescent="0.35">
      <c r="B8951" s="6" t="s">
        <v>18222</v>
      </c>
      <c r="C8951" s="8">
        <v>0</v>
      </c>
      <c r="L8951"/>
      <c r="M8951"/>
    </row>
    <row r="8952" spans="2:13" x14ac:dyDescent="0.35">
      <c r="B8952" s="6" t="s">
        <v>14246</v>
      </c>
      <c r="C8952" s="8">
        <v>0</v>
      </c>
      <c r="L8952"/>
      <c r="M8952"/>
    </row>
    <row r="8953" spans="2:13" x14ac:dyDescent="0.35">
      <c r="B8953" s="6" t="s">
        <v>18224</v>
      </c>
      <c r="C8953" s="8">
        <v>0</v>
      </c>
      <c r="L8953"/>
      <c r="M8953"/>
    </row>
    <row r="8954" spans="2:13" x14ac:dyDescent="0.35">
      <c r="B8954" s="6" t="s">
        <v>14247</v>
      </c>
      <c r="C8954" s="8">
        <v>0</v>
      </c>
      <c r="L8954"/>
      <c r="M8954"/>
    </row>
    <row r="8955" spans="2:13" x14ac:dyDescent="0.35">
      <c r="B8955" s="6" t="s">
        <v>18226</v>
      </c>
      <c r="C8955" s="8">
        <v>0</v>
      </c>
      <c r="L8955"/>
      <c r="M8955"/>
    </row>
    <row r="8956" spans="2:13" x14ac:dyDescent="0.35">
      <c r="B8956" s="6" t="s">
        <v>10079</v>
      </c>
      <c r="C8956" s="8">
        <v>0</v>
      </c>
      <c r="L8956"/>
      <c r="M8956"/>
    </row>
    <row r="8957" spans="2:13" x14ac:dyDescent="0.35">
      <c r="B8957" s="6" t="s">
        <v>18228</v>
      </c>
      <c r="C8957" s="8">
        <v>0</v>
      </c>
      <c r="L8957"/>
      <c r="M8957"/>
    </row>
    <row r="8958" spans="2:13" x14ac:dyDescent="0.35">
      <c r="B8958" s="6" t="s">
        <v>14249</v>
      </c>
      <c r="C8958" s="8">
        <v>0</v>
      </c>
      <c r="L8958"/>
      <c r="M8958"/>
    </row>
    <row r="8959" spans="2:13" x14ac:dyDescent="0.35">
      <c r="B8959" s="6" t="s">
        <v>18230</v>
      </c>
      <c r="C8959" s="8">
        <v>0</v>
      </c>
      <c r="L8959"/>
      <c r="M8959"/>
    </row>
    <row r="8960" spans="2:13" x14ac:dyDescent="0.35">
      <c r="B8960" s="6" t="s">
        <v>14250</v>
      </c>
      <c r="C8960" s="8">
        <v>0</v>
      </c>
      <c r="L8960"/>
      <c r="M8960"/>
    </row>
    <row r="8961" spans="2:13" x14ac:dyDescent="0.35">
      <c r="B8961" s="6" t="s">
        <v>18232</v>
      </c>
      <c r="C8961" s="8">
        <v>0</v>
      </c>
      <c r="L8961"/>
      <c r="M8961"/>
    </row>
    <row r="8962" spans="2:13" x14ac:dyDescent="0.35">
      <c r="B8962" s="6" t="s">
        <v>14251</v>
      </c>
      <c r="C8962" s="8">
        <v>0</v>
      </c>
      <c r="L8962"/>
      <c r="M8962"/>
    </row>
    <row r="8963" spans="2:13" x14ac:dyDescent="0.35">
      <c r="B8963" s="6" t="s">
        <v>18234</v>
      </c>
      <c r="C8963" s="8">
        <v>0</v>
      </c>
      <c r="L8963"/>
      <c r="M8963"/>
    </row>
    <row r="8964" spans="2:13" x14ac:dyDescent="0.35">
      <c r="B8964" s="6" t="s">
        <v>14252</v>
      </c>
      <c r="C8964" s="8">
        <v>0</v>
      </c>
      <c r="L8964"/>
      <c r="M8964"/>
    </row>
    <row r="8965" spans="2:13" x14ac:dyDescent="0.35">
      <c r="B8965" s="6" t="s">
        <v>18236</v>
      </c>
      <c r="C8965" s="8">
        <v>0</v>
      </c>
      <c r="L8965"/>
      <c r="M8965"/>
    </row>
    <row r="8966" spans="2:13" x14ac:dyDescent="0.35">
      <c r="B8966" s="6" t="s">
        <v>14253</v>
      </c>
      <c r="C8966" s="8">
        <v>0</v>
      </c>
      <c r="L8966"/>
      <c r="M8966"/>
    </row>
    <row r="8967" spans="2:13" x14ac:dyDescent="0.35">
      <c r="B8967" s="6" t="s">
        <v>18238</v>
      </c>
      <c r="C8967" s="8">
        <v>0</v>
      </c>
      <c r="L8967"/>
      <c r="M8967"/>
    </row>
    <row r="8968" spans="2:13" x14ac:dyDescent="0.35">
      <c r="B8968" s="6" t="s">
        <v>14254</v>
      </c>
      <c r="C8968" s="8">
        <v>0</v>
      </c>
      <c r="L8968"/>
      <c r="M8968"/>
    </row>
    <row r="8969" spans="2:13" x14ac:dyDescent="0.35">
      <c r="B8969" s="6" t="s">
        <v>18240</v>
      </c>
      <c r="C8969" s="8">
        <v>0</v>
      </c>
      <c r="L8969"/>
      <c r="M8969"/>
    </row>
    <row r="8970" spans="2:13" x14ac:dyDescent="0.35">
      <c r="B8970" s="6" t="s">
        <v>14255</v>
      </c>
      <c r="C8970" s="8">
        <v>0</v>
      </c>
      <c r="L8970"/>
      <c r="M8970"/>
    </row>
    <row r="8971" spans="2:13" x14ac:dyDescent="0.35">
      <c r="B8971" s="6" t="s">
        <v>18242</v>
      </c>
      <c r="C8971" s="8">
        <v>0</v>
      </c>
      <c r="L8971"/>
      <c r="M8971"/>
    </row>
    <row r="8972" spans="2:13" x14ac:dyDescent="0.35">
      <c r="B8972" s="6" t="s">
        <v>14256</v>
      </c>
      <c r="C8972" s="8">
        <v>0</v>
      </c>
      <c r="L8972"/>
      <c r="M8972"/>
    </row>
    <row r="8973" spans="2:13" x14ac:dyDescent="0.35">
      <c r="B8973" s="6" t="s">
        <v>9952</v>
      </c>
      <c r="C8973" s="8">
        <v>0</v>
      </c>
      <c r="L8973"/>
      <c r="M8973"/>
    </row>
    <row r="8974" spans="2:13" x14ac:dyDescent="0.35">
      <c r="B8974" s="6" t="s">
        <v>14257</v>
      </c>
      <c r="C8974" s="8">
        <v>0</v>
      </c>
      <c r="L8974"/>
      <c r="M8974"/>
    </row>
    <row r="8975" spans="2:13" x14ac:dyDescent="0.35">
      <c r="B8975" s="6" t="s">
        <v>18246</v>
      </c>
      <c r="C8975" s="8">
        <v>0</v>
      </c>
      <c r="L8975"/>
      <c r="M8975"/>
    </row>
    <row r="8976" spans="2:13" x14ac:dyDescent="0.35">
      <c r="B8976" s="6" t="s">
        <v>14258</v>
      </c>
      <c r="C8976" s="8">
        <v>0</v>
      </c>
      <c r="L8976"/>
      <c r="M8976"/>
    </row>
    <row r="8977" spans="2:13" x14ac:dyDescent="0.35">
      <c r="B8977" s="6" t="s">
        <v>18248</v>
      </c>
      <c r="C8977" s="8">
        <v>0</v>
      </c>
      <c r="L8977"/>
      <c r="M8977"/>
    </row>
    <row r="8978" spans="2:13" x14ac:dyDescent="0.35">
      <c r="B8978" s="6" t="s">
        <v>14259</v>
      </c>
      <c r="C8978" s="8">
        <v>0</v>
      </c>
      <c r="L8978"/>
      <c r="M8978"/>
    </row>
    <row r="8979" spans="2:13" x14ac:dyDescent="0.35">
      <c r="B8979" s="6" t="s">
        <v>18250</v>
      </c>
      <c r="C8979" s="8">
        <v>0</v>
      </c>
      <c r="L8979"/>
      <c r="M8979"/>
    </row>
    <row r="8980" spans="2:13" x14ac:dyDescent="0.35">
      <c r="B8980" s="6" t="s">
        <v>14260</v>
      </c>
      <c r="C8980" s="8">
        <v>0</v>
      </c>
      <c r="L8980"/>
      <c r="M8980"/>
    </row>
    <row r="8981" spans="2:13" x14ac:dyDescent="0.35">
      <c r="B8981" s="6" t="s">
        <v>18252</v>
      </c>
      <c r="C8981" s="8">
        <v>0</v>
      </c>
      <c r="L8981"/>
      <c r="M8981"/>
    </row>
    <row r="8982" spans="2:13" x14ac:dyDescent="0.35">
      <c r="B8982" s="6" t="s">
        <v>14261</v>
      </c>
      <c r="C8982" s="8">
        <v>0</v>
      </c>
      <c r="L8982"/>
      <c r="M8982"/>
    </row>
    <row r="8983" spans="2:13" x14ac:dyDescent="0.35">
      <c r="B8983" s="6" t="s">
        <v>18254</v>
      </c>
      <c r="C8983" s="8">
        <v>0</v>
      </c>
      <c r="L8983"/>
      <c r="M8983"/>
    </row>
    <row r="8984" spans="2:13" x14ac:dyDescent="0.35">
      <c r="B8984" s="6" t="s">
        <v>14262</v>
      </c>
      <c r="C8984" s="8">
        <v>0</v>
      </c>
      <c r="L8984"/>
      <c r="M8984"/>
    </row>
    <row r="8985" spans="2:13" x14ac:dyDescent="0.35">
      <c r="B8985" s="6" t="s">
        <v>18256</v>
      </c>
      <c r="C8985" s="8">
        <v>0</v>
      </c>
      <c r="L8985"/>
      <c r="M8985"/>
    </row>
    <row r="8986" spans="2:13" x14ac:dyDescent="0.35">
      <c r="B8986" s="6" t="s">
        <v>14263</v>
      </c>
      <c r="C8986" s="8">
        <v>0</v>
      </c>
      <c r="L8986"/>
      <c r="M8986"/>
    </row>
    <row r="8987" spans="2:13" x14ac:dyDescent="0.35">
      <c r="B8987" s="6" t="s">
        <v>18258</v>
      </c>
      <c r="C8987" s="8">
        <v>0</v>
      </c>
      <c r="L8987"/>
      <c r="M8987"/>
    </row>
    <row r="8988" spans="2:13" x14ac:dyDescent="0.35">
      <c r="B8988" s="6" t="s">
        <v>14264</v>
      </c>
      <c r="C8988" s="8">
        <v>0</v>
      </c>
      <c r="L8988"/>
      <c r="M8988"/>
    </row>
    <row r="8989" spans="2:13" x14ac:dyDescent="0.35">
      <c r="B8989" s="6" t="s">
        <v>18260</v>
      </c>
      <c r="C8989" s="8">
        <v>0</v>
      </c>
      <c r="L8989"/>
      <c r="M8989"/>
    </row>
    <row r="8990" spans="2:13" x14ac:dyDescent="0.35">
      <c r="B8990" s="6" t="s">
        <v>14265</v>
      </c>
      <c r="C8990" s="8">
        <v>0</v>
      </c>
      <c r="L8990"/>
      <c r="M8990"/>
    </row>
    <row r="8991" spans="2:13" x14ac:dyDescent="0.35">
      <c r="B8991" s="6" t="s">
        <v>18262</v>
      </c>
      <c r="C8991" s="8">
        <v>0</v>
      </c>
      <c r="L8991"/>
      <c r="M8991"/>
    </row>
    <row r="8992" spans="2:13" x14ac:dyDescent="0.35">
      <c r="B8992" s="6" t="s">
        <v>14266</v>
      </c>
      <c r="C8992" s="8">
        <v>0</v>
      </c>
      <c r="L8992"/>
      <c r="M8992"/>
    </row>
    <row r="8993" spans="2:13" x14ac:dyDescent="0.35">
      <c r="B8993" s="6" t="s">
        <v>18264</v>
      </c>
      <c r="C8993" s="8">
        <v>0</v>
      </c>
      <c r="L8993"/>
      <c r="M8993"/>
    </row>
    <row r="8994" spans="2:13" x14ac:dyDescent="0.35">
      <c r="B8994" s="6" t="s">
        <v>14267</v>
      </c>
      <c r="C8994" s="8">
        <v>0</v>
      </c>
      <c r="L8994"/>
      <c r="M8994"/>
    </row>
    <row r="8995" spans="2:13" x14ac:dyDescent="0.35">
      <c r="B8995" s="6" t="s">
        <v>18266</v>
      </c>
      <c r="C8995" s="8">
        <v>0</v>
      </c>
      <c r="L8995"/>
      <c r="M8995"/>
    </row>
    <row r="8996" spans="2:13" x14ac:dyDescent="0.35">
      <c r="B8996" s="6" t="s">
        <v>14268</v>
      </c>
      <c r="C8996" s="8">
        <v>0</v>
      </c>
      <c r="L8996"/>
      <c r="M8996"/>
    </row>
    <row r="8997" spans="2:13" x14ac:dyDescent="0.35">
      <c r="B8997" s="6" t="s">
        <v>18268</v>
      </c>
      <c r="C8997" s="8">
        <v>0</v>
      </c>
      <c r="L8997"/>
      <c r="M8997"/>
    </row>
    <row r="8998" spans="2:13" x14ac:dyDescent="0.35">
      <c r="B8998" s="6" t="s">
        <v>14269</v>
      </c>
      <c r="C8998" s="8">
        <v>0</v>
      </c>
      <c r="L8998"/>
      <c r="M8998"/>
    </row>
    <row r="8999" spans="2:13" x14ac:dyDescent="0.35">
      <c r="B8999" s="6" t="s">
        <v>18270</v>
      </c>
      <c r="C8999" s="8">
        <v>0</v>
      </c>
      <c r="L8999"/>
      <c r="M8999"/>
    </row>
    <row r="9000" spans="2:13" x14ac:dyDescent="0.35">
      <c r="B9000" s="6" t="s">
        <v>10080</v>
      </c>
      <c r="C9000" s="8">
        <v>0</v>
      </c>
      <c r="L9000"/>
      <c r="M9000"/>
    </row>
    <row r="9001" spans="2:13" x14ac:dyDescent="0.35">
      <c r="B9001" s="6" t="s">
        <v>18272</v>
      </c>
      <c r="C9001" s="8">
        <v>0</v>
      </c>
      <c r="L9001"/>
      <c r="M9001"/>
    </row>
    <row r="9002" spans="2:13" x14ac:dyDescent="0.35">
      <c r="B9002" s="6" t="s">
        <v>14271</v>
      </c>
      <c r="C9002" s="8">
        <v>0</v>
      </c>
      <c r="L9002"/>
      <c r="M9002"/>
    </row>
    <row r="9003" spans="2:13" x14ac:dyDescent="0.35">
      <c r="B9003" s="6" t="s">
        <v>18274</v>
      </c>
      <c r="C9003" s="8">
        <v>0</v>
      </c>
      <c r="L9003"/>
      <c r="M9003"/>
    </row>
    <row r="9004" spans="2:13" x14ac:dyDescent="0.35">
      <c r="B9004" s="6" t="s">
        <v>14272</v>
      </c>
      <c r="C9004" s="8">
        <v>0</v>
      </c>
      <c r="L9004"/>
      <c r="M9004"/>
    </row>
    <row r="9005" spans="2:13" x14ac:dyDescent="0.35">
      <c r="B9005" s="6" t="s">
        <v>18276</v>
      </c>
      <c r="C9005" s="8">
        <v>0</v>
      </c>
      <c r="L9005"/>
      <c r="M9005"/>
    </row>
    <row r="9006" spans="2:13" x14ac:dyDescent="0.35">
      <c r="B9006" s="6" t="s">
        <v>14273</v>
      </c>
      <c r="C9006" s="8">
        <v>0</v>
      </c>
      <c r="L9006"/>
      <c r="M9006"/>
    </row>
    <row r="9007" spans="2:13" x14ac:dyDescent="0.35">
      <c r="B9007" s="6" t="s">
        <v>18278</v>
      </c>
      <c r="C9007" s="8">
        <v>0</v>
      </c>
      <c r="L9007"/>
      <c r="M9007"/>
    </row>
    <row r="9008" spans="2:13" x14ac:dyDescent="0.35">
      <c r="B9008" s="6" t="s">
        <v>14274</v>
      </c>
      <c r="C9008" s="8">
        <v>0</v>
      </c>
      <c r="L9008"/>
      <c r="M9008"/>
    </row>
    <row r="9009" spans="2:13" x14ac:dyDescent="0.35">
      <c r="B9009" s="6" t="s">
        <v>10239</v>
      </c>
      <c r="C9009" s="8">
        <v>0</v>
      </c>
      <c r="L9009"/>
      <c r="M9009"/>
    </row>
    <row r="9010" spans="2:13" x14ac:dyDescent="0.35">
      <c r="B9010" s="6" t="s">
        <v>14275</v>
      </c>
      <c r="C9010" s="8">
        <v>0</v>
      </c>
      <c r="L9010"/>
      <c r="M9010"/>
    </row>
    <row r="9011" spans="2:13" x14ac:dyDescent="0.35">
      <c r="B9011" s="6" t="s">
        <v>18282</v>
      </c>
      <c r="C9011" s="8">
        <v>0</v>
      </c>
      <c r="L9011"/>
      <c r="M9011"/>
    </row>
    <row r="9012" spans="2:13" x14ac:dyDescent="0.35">
      <c r="B9012" s="6" t="s">
        <v>14276</v>
      </c>
      <c r="C9012" s="8">
        <v>0</v>
      </c>
      <c r="L9012"/>
      <c r="M9012"/>
    </row>
    <row r="9013" spans="2:13" x14ac:dyDescent="0.35">
      <c r="B9013" s="6" t="s">
        <v>18284</v>
      </c>
      <c r="C9013" s="8">
        <v>0</v>
      </c>
      <c r="L9013"/>
      <c r="M9013"/>
    </row>
    <row r="9014" spans="2:13" x14ac:dyDescent="0.35">
      <c r="B9014" s="6" t="s">
        <v>14277</v>
      </c>
      <c r="C9014" s="8">
        <v>0</v>
      </c>
      <c r="L9014"/>
      <c r="M9014"/>
    </row>
    <row r="9015" spans="2:13" x14ac:dyDescent="0.35">
      <c r="B9015" s="6" t="s">
        <v>18286</v>
      </c>
      <c r="C9015" s="8">
        <v>0</v>
      </c>
      <c r="L9015"/>
      <c r="M9015"/>
    </row>
    <row r="9016" spans="2:13" x14ac:dyDescent="0.35">
      <c r="B9016" s="6" t="s">
        <v>14278</v>
      </c>
      <c r="C9016" s="8">
        <v>0</v>
      </c>
      <c r="L9016"/>
      <c r="M9016"/>
    </row>
    <row r="9017" spans="2:13" x14ac:dyDescent="0.35">
      <c r="B9017" s="6" t="s">
        <v>18288</v>
      </c>
      <c r="C9017" s="8">
        <v>0</v>
      </c>
      <c r="L9017"/>
      <c r="M9017"/>
    </row>
    <row r="9018" spans="2:13" x14ac:dyDescent="0.35">
      <c r="B9018" s="6" t="s">
        <v>14279</v>
      </c>
      <c r="C9018" s="8">
        <v>0</v>
      </c>
      <c r="L9018"/>
      <c r="M9018"/>
    </row>
    <row r="9019" spans="2:13" x14ac:dyDescent="0.35">
      <c r="B9019" s="6" t="s">
        <v>18290</v>
      </c>
      <c r="C9019" s="8">
        <v>0</v>
      </c>
      <c r="L9019"/>
      <c r="M9019"/>
    </row>
    <row r="9020" spans="2:13" x14ac:dyDescent="0.35">
      <c r="B9020" s="6" t="s">
        <v>14280</v>
      </c>
      <c r="C9020" s="8">
        <v>0</v>
      </c>
      <c r="L9020"/>
      <c r="M9020"/>
    </row>
    <row r="9021" spans="2:13" x14ac:dyDescent="0.35">
      <c r="B9021" s="6" t="s">
        <v>18292</v>
      </c>
      <c r="C9021" s="8">
        <v>0</v>
      </c>
      <c r="L9021"/>
      <c r="M9021"/>
    </row>
    <row r="9022" spans="2:13" x14ac:dyDescent="0.35">
      <c r="B9022" s="6" t="s">
        <v>14281</v>
      </c>
      <c r="C9022" s="8">
        <v>0</v>
      </c>
      <c r="L9022"/>
      <c r="M9022"/>
    </row>
    <row r="9023" spans="2:13" x14ac:dyDescent="0.35">
      <c r="B9023" s="6" t="s">
        <v>18294</v>
      </c>
      <c r="C9023" s="8">
        <v>0</v>
      </c>
      <c r="L9023"/>
      <c r="M9023"/>
    </row>
    <row r="9024" spans="2:13" x14ac:dyDescent="0.35">
      <c r="B9024" s="6" t="s">
        <v>14282</v>
      </c>
      <c r="C9024" s="8">
        <v>0</v>
      </c>
      <c r="L9024"/>
      <c r="M9024"/>
    </row>
    <row r="9025" spans="2:13" x14ac:dyDescent="0.35">
      <c r="B9025" s="6" t="s">
        <v>18296</v>
      </c>
      <c r="C9025" s="8">
        <v>0</v>
      </c>
      <c r="L9025"/>
      <c r="M9025"/>
    </row>
    <row r="9026" spans="2:13" x14ac:dyDescent="0.35">
      <c r="B9026" s="6" t="s">
        <v>14283</v>
      </c>
      <c r="C9026" s="8">
        <v>0</v>
      </c>
      <c r="L9026"/>
      <c r="M9026"/>
    </row>
    <row r="9027" spans="2:13" x14ac:dyDescent="0.35">
      <c r="B9027" s="6" t="s">
        <v>18298</v>
      </c>
      <c r="C9027" s="8">
        <v>0</v>
      </c>
      <c r="L9027"/>
      <c r="M9027"/>
    </row>
    <row r="9028" spans="2:13" x14ac:dyDescent="0.35">
      <c r="B9028" s="6" t="s">
        <v>14284</v>
      </c>
      <c r="C9028" s="8">
        <v>0</v>
      </c>
      <c r="L9028"/>
      <c r="M9028"/>
    </row>
    <row r="9029" spans="2:13" x14ac:dyDescent="0.35">
      <c r="B9029" s="6" t="s">
        <v>18300</v>
      </c>
      <c r="C9029" s="8">
        <v>0</v>
      </c>
      <c r="L9029"/>
      <c r="M9029"/>
    </row>
    <row r="9030" spans="2:13" x14ac:dyDescent="0.35">
      <c r="B9030" s="6" t="s">
        <v>14285</v>
      </c>
      <c r="C9030" s="8">
        <v>0</v>
      </c>
      <c r="L9030"/>
      <c r="M9030"/>
    </row>
    <row r="9031" spans="2:13" x14ac:dyDescent="0.35">
      <c r="B9031" s="6" t="s">
        <v>18302</v>
      </c>
      <c r="C9031" s="8">
        <v>0</v>
      </c>
      <c r="L9031"/>
      <c r="M9031"/>
    </row>
    <row r="9032" spans="2:13" x14ac:dyDescent="0.35">
      <c r="B9032" s="6" t="s">
        <v>14286</v>
      </c>
      <c r="C9032" s="8">
        <v>0</v>
      </c>
      <c r="L9032"/>
      <c r="M9032"/>
    </row>
    <row r="9033" spans="2:13" x14ac:dyDescent="0.35">
      <c r="B9033" s="6" t="s">
        <v>18304</v>
      </c>
      <c r="C9033" s="8">
        <v>0</v>
      </c>
      <c r="L9033"/>
      <c r="M9033"/>
    </row>
    <row r="9034" spans="2:13" x14ac:dyDescent="0.35">
      <c r="B9034" s="6" t="s">
        <v>14287</v>
      </c>
      <c r="C9034" s="8">
        <v>0</v>
      </c>
      <c r="L9034"/>
      <c r="M9034"/>
    </row>
    <row r="9035" spans="2:13" x14ac:dyDescent="0.35">
      <c r="B9035" s="6" t="s">
        <v>18306</v>
      </c>
      <c r="C9035" s="8">
        <v>0</v>
      </c>
      <c r="L9035"/>
      <c r="M9035"/>
    </row>
    <row r="9036" spans="2:13" x14ac:dyDescent="0.35">
      <c r="B9036" s="6" t="s">
        <v>14288</v>
      </c>
      <c r="C9036" s="8">
        <v>0</v>
      </c>
      <c r="L9036"/>
      <c r="M9036"/>
    </row>
    <row r="9037" spans="2:13" x14ac:dyDescent="0.35">
      <c r="B9037" s="6" t="s">
        <v>18308</v>
      </c>
      <c r="C9037" s="8">
        <v>0</v>
      </c>
      <c r="L9037"/>
      <c r="M9037"/>
    </row>
    <row r="9038" spans="2:13" x14ac:dyDescent="0.35">
      <c r="B9038" s="6" t="s">
        <v>14289</v>
      </c>
      <c r="C9038" s="8">
        <v>0</v>
      </c>
      <c r="L9038"/>
      <c r="M9038"/>
    </row>
    <row r="9039" spans="2:13" x14ac:dyDescent="0.35">
      <c r="B9039" s="6" t="s">
        <v>18310</v>
      </c>
      <c r="C9039" s="8">
        <v>0</v>
      </c>
      <c r="L9039"/>
      <c r="M9039"/>
    </row>
    <row r="9040" spans="2:13" x14ac:dyDescent="0.35">
      <c r="B9040" s="6" t="s">
        <v>14290</v>
      </c>
      <c r="C9040" s="8">
        <v>0</v>
      </c>
      <c r="L9040"/>
      <c r="M9040"/>
    </row>
    <row r="9041" spans="2:13" x14ac:dyDescent="0.35">
      <c r="B9041" s="6" t="s">
        <v>18312</v>
      </c>
      <c r="C9041" s="8">
        <v>0</v>
      </c>
      <c r="L9041"/>
      <c r="M9041"/>
    </row>
    <row r="9042" spans="2:13" x14ac:dyDescent="0.35">
      <c r="B9042" s="6" t="s">
        <v>14291</v>
      </c>
      <c r="C9042" s="8">
        <v>0</v>
      </c>
      <c r="L9042"/>
      <c r="M9042"/>
    </row>
    <row r="9043" spans="2:13" x14ac:dyDescent="0.35">
      <c r="B9043" s="6" t="s">
        <v>18314</v>
      </c>
      <c r="C9043" s="8">
        <v>0</v>
      </c>
      <c r="L9043"/>
      <c r="M9043"/>
    </row>
    <row r="9044" spans="2:13" x14ac:dyDescent="0.35">
      <c r="B9044" s="6" t="s">
        <v>14292</v>
      </c>
      <c r="C9044" s="8">
        <v>0</v>
      </c>
      <c r="L9044"/>
      <c r="M9044"/>
    </row>
    <row r="9045" spans="2:13" x14ac:dyDescent="0.35">
      <c r="B9045" s="6" t="s">
        <v>18316</v>
      </c>
      <c r="C9045" s="8">
        <v>0</v>
      </c>
      <c r="L9045"/>
      <c r="M9045"/>
    </row>
    <row r="9046" spans="2:13" x14ac:dyDescent="0.35">
      <c r="B9046" s="6" t="s">
        <v>14293</v>
      </c>
      <c r="C9046" s="8">
        <v>0</v>
      </c>
      <c r="L9046"/>
      <c r="M9046"/>
    </row>
    <row r="9047" spans="2:13" x14ac:dyDescent="0.35">
      <c r="B9047" s="6" t="s">
        <v>18318</v>
      </c>
      <c r="C9047" s="8">
        <v>0</v>
      </c>
      <c r="L9047"/>
      <c r="M9047"/>
    </row>
    <row r="9048" spans="2:13" x14ac:dyDescent="0.35">
      <c r="B9048" s="6" t="s">
        <v>10081</v>
      </c>
      <c r="C9048" s="8">
        <v>0</v>
      </c>
      <c r="L9048"/>
      <c r="M9048"/>
    </row>
    <row r="9049" spans="2:13" x14ac:dyDescent="0.35">
      <c r="B9049" s="6" t="s">
        <v>18320</v>
      </c>
      <c r="C9049" s="8">
        <v>0</v>
      </c>
      <c r="L9049"/>
      <c r="M9049"/>
    </row>
    <row r="9050" spans="2:13" x14ac:dyDescent="0.35">
      <c r="B9050" s="6" t="s">
        <v>14295</v>
      </c>
      <c r="C9050" s="8">
        <v>0</v>
      </c>
      <c r="L9050"/>
      <c r="M9050"/>
    </row>
    <row r="9051" spans="2:13" x14ac:dyDescent="0.35">
      <c r="B9051" s="6" t="s">
        <v>18322</v>
      </c>
      <c r="C9051" s="8">
        <v>0</v>
      </c>
      <c r="L9051"/>
      <c r="M9051"/>
    </row>
    <row r="9052" spans="2:13" x14ac:dyDescent="0.35">
      <c r="B9052" s="6" t="s">
        <v>14296</v>
      </c>
      <c r="C9052" s="8">
        <v>0</v>
      </c>
      <c r="L9052"/>
      <c r="M9052"/>
    </row>
    <row r="9053" spans="2:13" x14ac:dyDescent="0.35">
      <c r="B9053" s="6" t="s">
        <v>18324</v>
      </c>
      <c r="C9053" s="8">
        <v>0</v>
      </c>
      <c r="L9053"/>
      <c r="M9053"/>
    </row>
    <row r="9054" spans="2:13" x14ac:dyDescent="0.35">
      <c r="B9054" s="6" t="s">
        <v>14297</v>
      </c>
      <c r="C9054" s="8">
        <v>0</v>
      </c>
      <c r="L9054"/>
      <c r="M9054"/>
    </row>
    <row r="9055" spans="2:13" x14ac:dyDescent="0.35">
      <c r="B9055" s="6" t="s">
        <v>18326</v>
      </c>
      <c r="C9055" s="8">
        <v>0</v>
      </c>
      <c r="L9055"/>
      <c r="M9055"/>
    </row>
    <row r="9056" spans="2:13" x14ac:dyDescent="0.35">
      <c r="B9056" s="6" t="s">
        <v>14298</v>
      </c>
      <c r="C9056" s="8">
        <v>0</v>
      </c>
      <c r="L9056"/>
      <c r="M9056"/>
    </row>
    <row r="9057" spans="2:13" x14ac:dyDescent="0.35">
      <c r="B9057" s="6" t="s">
        <v>18328</v>
      </c>
      <c r="C9057" s="8">
        <v>0</v>
      </c>
      <c r="L9057"/>
      <c r="M9057"/>
    </row>
    <row r="9058" spans="2:13" x14ac:dyDescent="0.35">
      <c r="B9058" s="6" t="s">
        <v>14299</v>
      </c>
      <c r="C9058" s="8">
        <v>0</v>
      </c>
      <c r="L9058"/>
      <c r="M9058"/>
    </row>
    <row r="9059" spans="2:13" x14ac:dyDescent="0.35">
      <c r="B9059" s="6" t="s">
        <v>18330</v>
      </c>
      <c r="C9059" s="8">
        <v>0</v>
      </c>
      <c r="L9059"/>
      <c r="M9059"/>
    </row>
    <row r="9060" spans="2:13" x14ac:dyDescent="0.35">
      <c r="B9060" s="6" t="s">
        <v>14300</v>
      </c>
      <c r="C9060" s="8">
        <v>0</v>
      </c>
      <c r="L9060"/>
      <c r="M9060"/>
    </row>
    <row r="9061" spans="2:13" x14ac:dyDescent="0.35">
      <c r="B9061" s="6" t="s">
        <v>10185</v>
      </c>
      <c r="C9061" s="8">
        <v>0</v>
      </c>
      <c r="L9061"/>
      <c r="M9061"/>
    </row>
    <row r="9062" spans="2:13" x14ac:dyDescent="0.35">
      <c r="B9062" s="6" t="s">
        <v>14301</v>
      </c>
      <c r="C9062" s="8">
        <v>0</v>
      </c>
      <c r="L9062"/>
      <c r="M9062"/>
    </row>
    <row r="9063" spans="2:13" x14ac:dyDescent="0.35">
      <c r="B9063" s="6" t="s">
        <v>18334</v>
      </c>
      <c r="C9063" s="8">
        <v>0</v>
      </c>
      <c r="L9063"/>
      <c r="M9063"/>
    </row>
    <row r="9064" spans="2:13" x14ac:dyDescent="0.35">
      <c r="B9064" s="6" t="s">
        <v>14302</v>
      </c>
      <c r="C9064" s="8">
        <v>0</v>
      </c>
      <c r="L9064"/>
      <c r="M9064"/>
    </row>
    <row r="9065" spans="2:13" x14ac:dyDescent="0.35">
      <c r="B9065" s="6" t="s">
        <v>18336</v>
      </c>
      <c r="C9065" s="8">
        <v>0</v>
      </c>
      <c r="L9065"/>
      <c r="M9065"/>
    </row>
    <row r="9066" spans="2:13" x14ac:dyDescent="0.35">
      <c r="B9066" s="6" t="s">
        <v>14303</v>
      </c>
      <c r="C9066" s="8">
        <v>0</v>
      </c>
      <c r="L9066"/>
      <c r="M9066"/>
    </row>
    <row r="9067" spans="2:13" x14ac:dyDescent="0.35">
      <c r="B9067" s="6" t="s">
        <v>10186</v>
      </c>
      <c r="C9067" s="8">
        <v>0</v>
      </c>
      <c r="L9067"/>
      <c r="M9067"/>
    </row>
    <row r="9068" spans="2:13" x14ac:dyDescent="0.35">
      <c r="B9068" s="6" t="s">
        <v>14304</v>
      </c>
      <c r="C9068" s="8">
        <v>0</v>
      </c>
      <c r="L9068"/>
      <c r="M9068"/>
    </row>
    <row r="9069" spans="2:13" x14ac:dyDescent="0.35">
      <c r="B9069" s="6" t="s">
        <v>18340</v>
      </c>
      <c r="C9069" s="8">
        <v>0</v>
      </c>
      <c r="L9069"/>
      <c r="M9069"/>
    </row>
    <row r="9070" spans="2:13" x14ac:dyDescent="0.35">
      <c r="B9070" s="6" t="s">
        <v>14305</v>
      </c>
      <c r="C9070" s="8">
        <v>0</v>
      </c>
      <c r="L9070"/>
      <c r="M9070"/>
    </row>
    <row r="9071" spans="2:13" x14ac:dyDescent="0.35">
      <c r="B9071" s="6" t="s">
        <v>18342</v>
      </c>
      <c r="C9071" s="8">
        <v>0</v>
      </c>
      <c r="L9071"/>
      <c r="M9071"/>
    </row>
    <row r="9072" spans="2:13" x14ac:dyDescent="0.35">
      <c r="B9072" s="6" t="s">
        <v>14306</v>
      </c>
      <c r="C9072" s="8">
        <v>0</v>
      </c>
      <c r="L9072"/>
      <c r="M9072"/>
    </row>
    <row r="9073" spans="2:13" x14ac:dyDescent="0.35">
      <c r="B9073" s="6" t="s">
        <v>18344</v>
      </c>
      <c r="C9073" s="8">
        <v>0</v>
      </c>
      <c r="L9073"/>
      <c r="M9073"/>
    </row>
    <row r="9074" spans="2:13" x14ac:dyDescent="0.35">
      <c r="B9074" s="6" t="s">
        <v>14307</v>
      </c>
      <c r="C9074" s="8">
        <v>0</v>
      </c>
      <c r="L9074"/>
      <c r="M9074"/>
    </row>
    <row r="9075" spans="2:13" x14ac:dyDescent="0.35">
      <c r="B9075" s="6" t="s">
        <v>18346</v>
      </c>
      <c r="C9075" s="8">
        <v>0</v>
      </c>
      <c r="L9075"/>
      <c r="M9075"/>
    </row>
    <row r="9076" spans="2:13" x14ac:dyDescent="0.35">
      <c r="B9076" s="6" t="s">
        <v>14308</v>
      </c>
      <c r="C9076" s="8">
        <v>0</v>
      </c>
      <c r="L9076"/>
      <c r="M9076"/>
    </row>
    <row r="9077" spans="2:13" x14ac:dyDescent="0.35">
      <c r="B9077" s="6" t="s">
        <v>18348</v>
      </c>
      <c r="C9077" s="8">
        <v>0</v>
      </c>
      <c r="L9077"/>
      <c r="M9077"/>
    </row>
    <row r="9078" spans="2:13" x14ac:dyDescent="0.35">
      <c r="B9078" s="6" t="s">
        <v>14309</v>
      </c>
      <c r="C9078" s="8">
        <v>0</v>
      </c>
      <c r="L9078"/>
      <c r="M9078"/>
    </row>
    <row r="9079" spans="2:13" x14ac:dyDescent="0.35">
      <c r="B9079" s="6" t="s">
        <v>18350</v>
      </c>
      <c r="C9079" s="8">
        <v>0</v>
      </c>
      <c r="L9079"/>
      <c r="M9079"/>
    </row>
    <row r="9080" spans="2:13" x14ac:dyDescent="0.35">
      <c r="B9080" s="6" t="s">
        <v>14310</v>
      </c>
      <c r="C9080" s="8">
        <v>0</v>
      </c>
      <c r="L9080"/>
      <c r="M9080"/>
    </row>
    <row r="9081" spans="2:13" x14ac:dyDescent="0.35">
      <c r="B9081" s="6" t="s">
        <v>18352</v>
      </c>
      <c r="C9081" s="8">
        <v>0</v>
      </c>
      <c r="L9081"/>
      <c r="M9081"/>
    </row>
    <row r="9082" spans="2:13" x14ac:dyDescent="0.35">
      <c r="B9082" s="6" t="s">
        <v>9862</v>
      </c>
      <c r="C9082" s="8">
        <v>0</v>
      </c>
      <c r="L9082"/>
      <c r="M9082"/>
    </row>
    <row r="9083" spans="2:13" x14ac:dyDescent="0.35">
      <c r="B9083" s="6" t="s">
        <v>18354</v>
      </c>
      <c r="C9083" s="8">
        <v>0</v>
      </c>
      <c r="L9083"/>
      <c r="M9083"/>
    </row>
    <row r="9084" spans="2:13" x14ac:dyDescent="0.35">
      <c r="B9084" s="6" t="s">
        <v>14312</v>
      </c>
      <c r="C9084" s="8">
        <v>0</v>
      </c>
      <c r="L9084"/>
      <c r="M9084"/>
    </row>
    <row r="9085" spans="2:13" x14ac:dyDescent="0.35">
      <c r="B9085" s="6" t="s">
        <v>18356</v>
      </c>
      <c r="C9085" s="8">
        <v>0</v>
      </c>
      <c r="L9085"/>
      <c r="M9085"/>
    </row>
    <row r="9086" spans="2:13" x14ac:dyDescent="0.35">
      <c r="B9086" s="6" t="s">
        <v>14313</v>
      </c>
      <c r="C9086" s="8">
        <v>0</v>
      </c>
      <c r="L9086"/>
      <c r="M9086"/>
    </row>
    <row r="9087" spans="2:13" x14ac:dyDescent="0.35">
      <c r="B9087" s="6" t="s">
        <v>18358</v>
      </c>
      <c r="C9087" s="8">
        <v>0</v>
      </c>
      <c r="L9087"/>
      <c r="M9087"/>
    </row>
    <row r="9088" spans="2:13" x14ac:dyDescent="0.35">
      <c r="B9088" s="6" t="s">
        <v>14314</v>
      </c>
      <c r="C9088" s="8">
        <v>0</v>
      </c>
      <c r="L9088"/>
      <c r="M9088"/>
    </row>
    <row r="9089" spans="2:13" x14ac:dyDescent="0.35">
      <c r="B9089" s="6" t="s">
        <v>18360</v>
      </c>
      <c r="C9089" s="8">
        <v>0</v>
      </c>
      <c r="L9089"/>
      <c r="M9089"/>
    </row>
    <row r="9090" spans="2:13" x14ac:dyDescent="0.35">
      <c r="B9090" s="6" t="s">
        <v>14315</v>
      </c>
      <c r="C9090" s="8">
        <v>0</v>
      </c>
      <c r="L9090"/>
      <c r="M9090"/>
    </row>
    <row r="9091" spans="2:13" x14ac:dyDescent="0.35">
      <c r="B9091" s="6" t="s">
        <v>18362</v>
      </c>
      <c r="C9091" s="8">
        <v>0</v>
      </c>
      <c r="L9091"/>
      <c r="M9091"/>
    </row>
    <row r="9092" spans="2:13" x14ac:dyDescent="0.35">
      <c r="B9092" s="6" t="s">
        <v>14316</v>
      </c>
      <c r="C9092" s="8">
        <v>0</v>
      </c>
      <c r="L9092"/>
      <c r="M9092"/>
    </row>
    <row r="9093" spans="2:13" x14ac:dyDescent="0.35">
      <c r="B9093" s="6" t="s">
        <v>18364</v>
      </c>
      <c r="C9093" s="8">
        <v>0</v>
      </c>
      <c r="L9093"/>
      <c r="M9093"/>
    </row>
    <row r="9094" spans="2:13" x14ac:dyDescent="0.35">
      <c r="B9094" s="6" t="s">
        <v>14317</v>
      </c>
      <c r="C9094" s="8">
        <v>0</v>
      </c>
      <c r="L9094"/>
      <c r="M9094"/>
    </row>
    <row r="9095" spans="2:13" x14ac:dyDescent="0.35">
      <c r="B9095" s="6" t="s">
        <v>18366</v>
      </c>
      <c r="C9095" s="8">
        <v>0</v>
      </c>
      <c r="L9095"/>
      <c r="M9095"/>
    </row>
    <row r="9096" spans="2:13" x14ac:dyDescent="0.35">
      <c r="B9096" s="6" t="s">
        <v>14318</v>
      </c>
      <c r="C9096" s="8">
        <v>0</v>
      </c>
      <c r="L9096"/>
      <c r="M9096"/>
    </row>
    <row r="9097" spans="2:13" x14ac:dyDescent="0.35">
      <c r="B9097" s="6" t="s">
        <v>18368</v>
      </c>
      <c r="C9097" s="8">
        <v>0</v>
      </c>
      <c r="L9097"/>
      <c r="M9097"/>
    </row>
    <row r="9098" spans="2:13" x14ac:dyDescent="0.35">
      <c r="B9098" s="6" t="s">
        <v>9781</v>
      </c>
      <c r="C9098" s="8">
        <v>0</v>
      </c>
      <c r="L9098"/>
      <c r="M9098"/>
    </row>
    <row r="9099" spans="2:13" x14ac:dyDescent="0.35">
      <c r="B9099" s="6" t="s">
        <v>18370</v>
      </c>
      <c r="C9099" s="8">
        <v>0</v>
      </c>
      <c r="L9099"/>
      <c r="M9099"/>
    </row>
    <row r="9100" spans="2:13" x14ac:dyDescent="0.35">
      <c r="B9100" s="6" t="s">
        <v>14320</v>
      </c>
      <c r="C9100" s="8">
        <v>0</v>
      </c>
      <c r="L9100"/>
      <c r="M9100"/>
    </row>
    <row r="9101" spans="2:13" x14ac:dyDescent="0.35">
      <c r="B9101" s="6" t="s">
        <v>18372</v>
      </c>
      <c r="C9101" s="8">
        <v>0</v>
      </c>
      <c r="L9101"/>
      <c r="M9101"/>
    </row>
    <row r="9102" spans="2:13" x14ac:dyDescent="0.35">
      <c r="B9102" s="6" t="s">
        <v>14321</v>
      </c>
      <c r="C9102" s="8">
        <v>0</v>
      </c>
      <c r="L9102"/>
      <c r="M9102"/>
    </row>
    <row r="9103" spans="2:13" x14ac:dyDescent="0.35">
      <c r="B9103" s="6" t="s">
        <v>18374</v>
      </c>
      <c r="C9103" s="8">
        <v>0</v>
      </c>
      <c r="L9103"/>
      <c r="M9103"/>
    </row>
    <row r="9104" spans="2:13" x14ac:dyDescent="0.35">
      <c r="B9104" s="6" t="s">
        <v>14322</v>
      </c>
      <c r="C9104" s="8">
        <v>0</v>
      </c>
      <c r="L9104"/>
      <c r="M9104"/>
    </row>
    <row r="9105" spans="2:13" x14ac:dyDescent="0.35">
      <c r="B9105" s="6" t="s">
        <v>18376</v>
      </c>
      <c r="C9105" s="8">
        <v>0</v>
      </c>
      <c r="L9105"/>
      <c r="M9105"/>
    </row>
    <row r="9106" spans="2:13" x14ac:dyDescent="0.35">
      <c r="B9106" s="6" t="s">
        <v>9782</v>
      </c>
      <c r="C9106" s="8">
        <v>0</v>
      </c>
      <c r="L9106"/>
      <c r="M9106"/>
    </row>
    <row r="9107" spans="2:13" x14ac:dyDescent="0.35">
      <c r="B9107" s="6" t="s">
        <v>18378</v>
      </c>
      <c r="C9107" s="8">
        <v>0</v>
      </c>
      <c r="L9107"/>
      <c r="M9107"/>
    </row>
    <row r="9108" spans="2:13" x14ac:dyDescent="0.35">
      <c r="B9108" s="6" t="s">
        <v>14324</v>
      </c>
      <c r="C9108" s="8">
        <v>0</v>
      </c>
      <c r="L9108"/>
      <c r="M9108"/>
    </row>
    <row r="9109" spans="2:13" x14ac:dyDescent="0.35">
      <c r="B9109" s="6" t="s">
        <v>9954</v>
      </c>
      <c r="C9109" s="8">
        <v>0</v>
      </c>
      <c r="L9109"/>
      <c r="M9109"/>
    </row>
    <row r="9110" spans="2:13" x14ac:dyDescent="0.35">
      <c r="B9110" s="6" t="s">
        <v>9863</v>
      </c>
      <c r="C9110" s="8">
        <v>0</v>
      </c>
      <c r="L9110"/>
      <c r="M9110"/>
    </row>
    <row r="9111" spans="2:13" x14ac:dyDescent="0.35">
      <c r="B9111" s="6" t="s">
        <v>18382</v>
      </c>
      <c r="C9111" s="8">
        <v>0</v>
      </c>
      <c r="L9111"/>
      <c r="M9111"/>
    </row>
    <row r="9112" spans="2:13" x14ac:dyDescent="0.35">
      <c r="B9112" s="6" t="s">
        <v>14326</v>
      </c>
      <c r="C9112" s="8">
        <v>0</v>
      </c>
      <c r="L9112"/>
      <c r="M9112"/>
    </row>
    <row r="9113" spans="2:13" x14ac:dyDescent="0.35">
      <c r="B9113" s="6" t="s">
        <v>10187</v>
      </c>
      <c r="C9113" s="8">
        <v>0</v>
      </c>
      <c r="L9113"/>
      <c r="M9113"/>
    </row>
    <row r="9114" spans="2:13" x14ac:dyDescent="0.35">
      <c r="B9114" s="6" t="s">
        <v>14327</v>
      </c>
      <c r="C9114" s="8">
        <v>0</v>
      </c>
      <c r="L9114"/>
      <c r="M9114"/>
    </row>
    <row r="9115" spans="2:13" x14ac:dyDescent="0.35">
      <c r="B9115" s="6" t="s">
        <v>18386</v>
      </c>
      <c r="C9115" s="8">
        <v>0</v>
      </c>
      <c r="L9115"/>
      <c r="M9115"/>
    </row>
    <row r="9116" spans="2:13" x14ac:dyDescent="0.35">
      <c r="B9116" s="6" t="s">
        <v>14328</v>
      </c>
      <c r="C9116" s="8">
        <v>0</v>
      </c>
      <c r="L9116"/>
      <c r="M9116"/>
    </row>
    <row r="9117" spans="2:13" x14ac:dyDescent="0.35">
      <c r="B9117" s="6" t="s">
        <v>18388</v>
      </c>
      <c r="C9117" s="8">
        <v>0</v>
      </c>
      <c r="L9117"/>
      <c r="M9117"/>
    </row>
    <row r="9118" spans="2:13" x14ac:dyDescent="0.35">
      <c r="B9118" s="6" t="s">
        <v>14329</v>
      </c>
      <c r="C9118" s="8">
        <v>0</v>
      </c>
      <c r="L9118"/>
      <c r="M9118"/>
    </row>
    <row r="9119" spans="2:13" x14ac:dyDescent="0.35">
      <c r="B9119" s="6" t="s">
        <v>18390</v>
      </c>
      <c r="C9119" s="8">
        <v>0</v>
      </c>
      <c r="L9119"/>
      <c r="M9119"/>
    </row>
    <row r="9120" spans="2:13" x14ac:dyDescent="0.35">
      <c r="B9120" s="6" t="s">
        <v>14330</v>
      </c>
      <c r="C9120" s="8">
        <v>0</v>
      </c>
      <c r="L9120"/>
      <c r="M9120"/>
    </row>
    <row r="9121" spans="2:13" x14ac:dyDescent="0.35">
      <c r="B9121" s="6" t="s">
        <v>18392</v>
      </c>
      <c r="C9121" s="8">
        <v>0</v>
      </c>
      <c r="L9121"/>
      <c r="M9121"/>
    </row>
    <row r="9122" spans="2:13" x14ac:dyDescent="0.35">
      <c r="B9122" s="6" t="s">
        <v>14331</v>
      </c>
      <c r="C9122" s="8">
        <v>0</v>
      </c>
      <c r="L9122"/>
      <c r="M9122"/>
    </row>
    <row r="9123" spans="2:13" x14ac:dyDescent="0.35">
      <c r="B9123" s="6" t="s">
        <v>18394</v>
      </c>
      <c r="C9123" s="8">
        <v>0</v>
      </c>
      <c r="L9123"/>
      <c r="M9123"/>
    </row>
    <row r="9124" spans="2:13" x14ac:dyDescent="0.35">
      <c r="B9124" s="6" t="s">
        <v>14332</v>
      </c>
      <c r="C9124" s="8">
        <v>0</v>
      </c>
      <c r="L9124"/>
      <c r="M9124"/>
    </row>
    <row r="9125" spans="2:13" x14ac:dyDescent="0.35">
      <c r="B9125" s="6" t="s">
        <v>18396</v>
      </c>
      <c r="C9125" s="8">
        <v>0</v>
      </c>
      <c r="L9125"/>
      <c r="M9125"/>
    </row>
    <row r="9126" spans="2:13" x14ac:dyDescent="0.35">
      <c r="B9126" s="6" t="s">
        <v>14333</v>
      </c>
      <c r="C9126" s="8">
        <v>0</v>
      </c>
      <c r="L9126"/>
      <c r="M9126"/>
    </row>
    <row r="9127" spans="2:13" x14ac:dyDescent="0.35">
      <c r="B9127" s="6" t="s">
        <v>18398</v>
      </c>
      <c r="C9127" s="8">
        <v>0</v>
      </c>
      <c r="L9127"/>
      <c r="M9127"/>
    </row>
    <row r="9128" spans="2:13" x14ac:dyDescent="0.35">
      <c r="B9128" s="6" t="s">
        <v>14334</v>
      </c>
      <c r="C9128" s="8">
        <v>0</v>
      </c>
      <c r="L9128"/>
      <c r="M9128"/>
    </row>
    <row r="9129" spans="2:13" x14ac:dyDescent="0.35">
      <c r="B9129" s="6" t="s">
        <v>18400</v>
      </c>
      <c r="C9129" s="8">
        <v>0</v>
      </c>
      <c r="L9129"/>
      <c r="M9129"/>
    </row>
    <row r="9130" spans="2:13" x14ac:dyDescent="0.35">
      <c r="B9130" s="6" t="s">
        <v>14335</v>
      </c>
      <c r="C9130" s="8">
        <v>0</v>
      </c>
      <c r="L9130"/>
      <c r="M9130"/>
    </row>
    <row r="9131" spans="2:13" x14ac:dyDescent="0.35">
      <c r="B9131" s="6" t="s">
        <v>18402</v>
      </c>
      <c r="C9131" s="8">
        <v>0</v>
      </c>
      <c r="L9131"/>
      <c r="M9131"/>
    </row>
    <row r="9132" spans="2:13" x14ac:dyDescent="0.35">
      <c r="B9132" s="6" t="s">
        <v>14336</v>
      </c>
      <c r="C9132" s="8">
        <v>0</v>
      </c>
      <c r="L9132"/>
      <c r="M9132"/>
    </row>
    <row r="9133" spans="2:13" x14ac:dyDescent="0.35">
      <c r="B9133" s="6" t="s">
        <v>18404</v>
      </c>
      <c r="C9133" s="8">
        <v>0</v>
      </c>
      <c r="L9133"/>
      <c r="M9133"/>
    </row>
    <row r="9134" spans="2:13" x14ac:dyDescent="0.35">
      <c r="B9134" s="6" t="s">
        <v>14337</v>
      </c>
      <c r="C9134" s="8">
        <v>0</v>
      </c>
      <c r="L9134"/>
      <c r="M9134"/>
    </row>
    <row r="9135" spans="2:13" x14ac:dyDescent="0.35">
      <c r="B9135" s="6" t="s">
        <v>18406</v>
      </c>
      <c r="C9135" s="8">
        <v>0</v>
      </c>
      <c r="L9135"/>
      <c r="M9135"/>
    </row>
    <row r="9136" spans="2:13" x14ac:dyDescent="0.35">
      <c r="B9136" s="6" t="s">
        <v>14338</v>
      </c>
      <c r="C9136" s="8">
        <v>0</v>
      </c>
      <c r="L9136"/>
      <c r="M9136"/>
    </row>
    <row r="9137" spans="2:13" x14ac:dyDescent="0.35">
      <c r="B9137" s="6" t="s">
        <v>18408</v>
      </c>
      <c r="C9137" s="8">
        <v>0</v>
      </c>
      <c r="L9137"/>
      <c r="M9137"/>
    </row>
    <row r="9138" spans="2:13" x14ac:dyDescent="0.35">
      <c r="B9138" s="6" t="s">
        <v>14339</v>
      </c>
      <c r="C9138" s="8">
        <v>0</v>
      </c>
      <c r="L9138"/>
      <c r="M9138"/>
    </row>
    <row r="9139" spans="2:13" x14ac:dyDescent="0.35">
      <c r="B9139" s="6" t="s">
        <v>18410</v>
      </c>
      <c r="C9139" s="8">
        <v>0</v>
      </c>
      <c r="L9139"/>
      <c r="M9139"/>
    </row>
    <row r="9140" spans="2:13" x14ac:dyDescent="0.35">
      <c r="B9140" s="6" t="s">
        <v>10084</v>
      </c>
      <c r="C9140" s="8">
        <v>0</v>
      </c>
      <c r="L9140"/>
      <c r="M9140"/>
    </row>
    <row r="9141" spans="2:13" x14ac:dyDescent="0.35">
      <c r="B9141" s="6" t="s">
        <v>18412</v>
      </c>
      <c r="C9141" s="8">
        <v>0</v>
      </c>
      <c r="L9141"/>
      <c r="M9141"/>
    </row>
    <row r="9142" spans="2:13" x14ac:dyDescent="0.35">
      <c r="B9142" s="6" t="s">
        <v>14341</v>
      </c>
      <c r="C9142" s="8">
        <v>0</v>
      </c>
      <c r="L9142"/>
      <c r="M9142"/>
    </row>
    <row r="9143" spans="2:13" x14ac:dyDescent="0.35">
      <c r="B9143" s="6" t="s">
        <v>18414</v>
      </c>
      <c r="C9143" s="8">
        <v>0</v>
      </c>
      <c r="L9143"/>
      <c r="M9143"/>
    </row>
    <row r="9144" spans="2:13" x14ac:dyDescent="0.35">
      <c r="B9144" s="6" t="s">
        <v>14342</v>
      </c>
      <c r="C9144" s="8">
        <v>0</v>
      </c>
      <c r="L9144"/>
      <c r="M9144"/>
    </row>
    <row r="9145" spans="2:13" x14ac:dyDescent="0.35">
      <c r="B9145" s="6" t="s">
        <v>18416</v>
      </c>
      <c r="C9145" s="8">
        <v>0</v>
      </c>
      <c r="L9145"/>
      <c r="M9145"/>
    </row>
    <row r="9146" spans="2:13" x14ac:dyDescent="0.35">
      <c r="B9146" s="6" t="s">
        <v>14343</v>
      </c>
      <c r="C9146" s="8">
        <v>0</v>
      </c>
      <c r="L9146"/>
      <c r="M9146"/>
    </row>
    <row r="9147" spans="2:13" x14ac:dyDescent="0.35">
      <c r="B9147" s="6" t="s">
        <v>18418</v>
      </c>
      <c r="C9147" s="8">
        <v>0</v>
      </c>
      <c r="L9147"/>
      <c r="M9147"/>
    </row>
    <row r="9148" spans="2:13" x14ac:dyDescent="0.35">
      <c r="B9148" s="6" t="s">
        <v>14344</v>
      </c>
      <c r="C9148" s="8">
        <v>0</v>
      </c>
      <c r="L9148"/>
      <c r="M9148"/>
    </row>
    <row r="9149" spans="2:13" x14ac:dyDescent="0.35">
      <c r="B9149" s="6" t="s">
        <v>18420</v>
      </c>
      <c r="C9149" s="8">
        <v>0</v>
      </c>
      <c r="L9149"/>
      <c r="M9149"/>
    </row>
    <row r="9150" spans="2:13" x14ac:dyDescent="0.35">
      <c r="B9150" s="6" t="s">
        <v>14345</v>
      </c>
      <c r="C9150" s="8">
        <v>0</v>
      </c>
      <c r="L9150"/>
      <c r="M9150"/>
    </row>
    <row r="9151" spans="2:13" x14ac:dyDescent="0.35">
      <c r="B9151" s="6" t="s">
        <v>18422</v>
      </c>
      <c r="C9151" s="8">
        <v>0</v>
      </c>
      <c r="L9151"/>
      <c r="M9151"/>
    </row>
    <row r="9152" spans="2:13" x14ac:dyDescent="0.35">
      <c r="B9152" s="6" t="s">
        <v>14346</v>
      </c>
      <c r="C9152" s="8">
        <v>0</v>
      </c>
      <c r="L9152"/>
      <c r="M9152"/>
    </row>
    <row r="9153" spans="2:13" x14ac:dyDescent="0.35">
      <c r="B9153" s="6" t="s">
        <v>18424</v>
      </c>
      <c r="C9153" s="8">
        <v>0</v>
      </c>
      <c r="L9153"/>
      <c r="M9153"/>
    </row>
    <row r="9154" spans="2:13" x14ac:dyDescent="0.35">
      <c r="B9154" s="6" t="s">
        <v>14347</v>
      </c>
      <c r="C9154" s="8">
        <v>0</v>
      </c>
      <c r="L9154"/>
      <c r="M9154"/>
    </row>
    <row r="9155" spans="2:13" x14ac:dyDescent="0.35">
      <c r="B9155" s="6" t="s">
        <v>18426</v>
      </c>
      <c r="C9155" s="8">
        <v>0</v>
      </c>
      <c r="L9155"/>
      <c r="M9155"/>
    </row>
    <row r="9156" spans="2:13" x14ac:dyDescent="0.35">
      <c r="B9156" s="6" t="s">
        <v>14348</v>
      </c>
      <c r="C9156" s="8">
        <v>0</v>
      </c>
      <c r="L9156"/>
      <c r="M9156"/>
    </row>
    <row r="9157" spans="2:13" x14ac:dyDescent="0.35">
      <c r="B9157" s="6" t="s">
        <v>18428</v>
      </c>
      <c r="C9157" s="8">
        <v>0</v>
      </c>
      <c r="L9157"/>
      <c r="M9157"/>
    </row>
    <row r="9158" spans="2:13" x14ac:dyDescent="0.35">
      <c r="B9158" s="6" t="s">
        <v>14349</v>
      </c>
      <c r="C9158" s="8">
        <v>0</v>
      </c>
      <c r="L9158"/>
      <c r="M9158"/>
    </row>
    <row r="9159" spans="2:13" x14ac:dyDescent="0.35">
      <c r="B9159" s="6" t="s">
        <v>18430</v>
      </c>
      <c r="C9159" s="8">
        <v>0</v>
      </c>
      <c r="L9159"/>
      <c r="M9159"/>
    </row>
    <row r="9160" spans="2:13" x14ac:dyDescent="0.35">
      <c r="B9160" s="6" t="s">
        <v>14350</v>
      </c>
      <c r="C9160" s="8">
        <v>0</v>
      </c>
      <c r="L9160"/>
      <c r="M9160"/>
    </row>
    <row r="9161" spans="2:13" x14ac:dyDescent="0.35">
      <c r="B9161" s="6" t="s">
        <v>18432</v>
      </c>
      <c r="C9161" s="8">
        <v>0</v>
      </c>
      <c r="L9161"/>
      <c r="M9161"/>
    </row>
    <row r="9162" spans="2:13" x14ac:dyDescent="0.35">
      <c r="B9162" s="6" t="s">
        <v>14351</v>
      </c>
      <c r="C9162" s="8">
        <v>0</v>
      </c>
      <c r="L9162"/>
      <c r="M9162"/>
    </row>
    <row r="9163" spans="2:13" x14ac:dyDescent="0.35">
      <c r="B9163" s="6" t="s">
        <v>18434</v>
      </c>
      <c r="C9163" s="8">
        <v>0</v>
      </c>
      <c r="L9163"/>
      <c r="M9163"/>
    </row>
    <row r="9164" spans="2:13" x14ac:dyDescent="0.35">
      <c r="B9164" s="6" t="s">
        <v>14352</v>
      </c>
      <c r="C9164" s="8">
        <v>0</v>
      </c>
      <c r="L9164"/>
      <c r="M9164"/>
    </row>
    <row r="9165" spans="2:13" x14ac:dyDescent="0.35">
      <c r="B9165" s="6" t="s">
        <v>18436</v>
      </c>
      <c r="C9165" s="8">
        <v>0</v>
      </c>
      <c r="L9165"/>
      <c r="M9165"/>
    </row>
    <row r="9166" spans="2:13" x14ac:dyDescent="0.35">
      <c r="B9166" s="6" t="s">
        <v>14353</v>
      </c>
      <c r="C9166" s="8">
        <v>0</v>
      </c>
      <c r="L9166"/>
      <c r="M9166"/>
    </row>
    <row r="9167" spans="2:13" x14ac:dyDescent="0.35">
      <c r="B9167" s="6" t="s">
        <v>18438</v>
      </c>
      <c r="C9167" s="8">
        <v>0</v>
      </c>
      <c r="L9167"/>
      <c r="M9167"/>
    </row>
    <row r="9168" spans="2:13" x14ac:dyDescent="0.35">
      <c r="B9168" s="6" t="s">
        <v>14354</v>
      </c>
      <c r="C9168" s="8">
        <v>0</v>
      </c>
      <c r="L9168"/>
      <c r="M9168"/>
    </row>
    <row r="9169" spans="2:13" x14ac:dyDescent="0.35">
      <c r="B9169" s="6" t="s">
        <v>18440</v>
      </c>
      <c r="C9169" s="8">
        <v>0</v>
      </c>
      <c r="L9169"/>
      <c r="M9169"/>
    </row>
    <row r="9170" spans="2:13" x14ac:dyDescent="0.35">
      <c r="B9170" s="6" t="s">
        <v>14355</v>
      </c>
      <c r="C9170" s="8">
        <v>0</v>
      </c>
      <c r="L9170"/>
      <c r="M9170"/>
    </row>
    <row r="9171" spans="2:13" x14ac:dyDescent="0.35">
      <c r="B9171" s="6" t="s">
        <v>18442</v>
      </c>
      <c r="C9171" s="8">
        <v>0</v>
      </c>
      <c r="L9171"/>
      <c r="M9171"/>
    </row>
    <row r="9172" spans="2:13" x14ac:dyDescent="0.35">
      <c r="B9172" s="6" t="s">
        <v>14356</v>
      </c>
      <c r="C9172" s="8">
        <v>0</v>
      </c>
      <c r="L9172"/>
      <c r="M9172"/>
    </row>
    <row r="9173" spans="2:13" x14ac:dyDescent="0.35">
      <c r="B9173" s="6" t="s">
        <v>18444</v>
      </c>
      <c r="C9173" s="8">
        <v>0</v>
      </c>
      <c r="L9173"/>
      <c r="M9173"/>
    </row>
    <row r="9174" spans="2:13" x14ac:dyDescent="0.35">
      <c r="B9174" s="6" t="s">
        <v>14357</v>
      </c>
      <c r="C9174" s="8">
        <v>0</v>
      </c>
      <c r="L9174"/>
      <c r="M9174"/>
    </row>
    <row r="9175" spans="2:13" x14ac:dyDescent="0.35">
      <c r="B9175" s="6" t="s">
        <v>18446</v>
      </c>
      <c r="C9175" s="8">
        <v>0</v>
      </c>
      <c r="L9175"/>
      <c r="M9175"/>
    </row>
    <row r="9176" spans="2:13" x14ac:dyDescent="0.35">
      <c r="B9176" s="6" t="s">
        <v>14358</v>
      </c>
      <c r="C9176" s="8">
        <v>0</v>
      </c>
      <c r="L9176"/>
      <c r="M9176"/>
    </row>
    <row r="9177" spans="2:13" x14ac:dyDescent="0.35">
      <c r="B9177" s="6" t="s">
        <v>18448</v>
      </c>
      <c r="C9177" s="8">
        <v>0</v>
      </c>
      <c r="L9177"/>
      <c r="M9177"/>
    </row>
    <row r="9178" spans="2:13" x14ac:dyDescent="0.35">
      <c r="B9178" s="6" t="s">
        <v>14359</v>
      </c>
      <c r="C9178" s="8">
        <v>0</v>
      </c>
      <c r="L9178"/>
      <c r="M9178"/>
    </row>
    <row r="9179" spans="2:13" x14ac:dyDescent="0.35">
      <c r="B9179" s="6" t="s">
        <v>18450</v>
      </c>
      <c r="C9179" s="8">
        <v>0</v>
      </c>
      <c r="L9179"/>
      <c r="M9179"/>
    </row>
    <row r="9180" spans="2:13" x14ac:dyDescent="0.35">
      <c r="B9180" s="6" t="s">
        <v>14360</v>
      </c>
      <c r="C9180" s="8">
        <v>0</v>
      </c>
      <c r="L9180"/>
      <c r="M9180"/>
    </row>
    <row r="9181" spans="2:13" x14ac:dyDescent="0.35">
      <c r="B9181" s="6" t="s">
        <v>18452</v>
      </c>
      <c r="C9181" s="8">
        <v>0</v>
      </c>
      <c r="L9181"/>
      <c r="M9181"/>
    </row>
    <row r="9182" spans="2:13" x14ac:dyDescent="0.35">
      <c r="B9182" s="6" t="s">
        <v>14361</v>
      </c>
      <c r="C9182" s="8">
        <v>0</v>
      </c>
      <c r="L9182"/>
      <c r="M9182"/>
    </row>
    <row r="9183" spans="2:13" x14ac:dyDescent="0.35">
      <c r="B9183" s="6" t="s">
        <v>18454</v>
      </c>
      <c r="C9183" s="8">
        <v>0</v>
      </c>
      <c r="L9183"/>
      <c r="M9183"/>
    </row>
    <row r="9184" spans="2:13" x14ac:dyDescent="0.35">
      <c r="B9184" s="6" t="s">
        <v>14362</v>
      </c>
      <c r="C9184" s="8">
        <v>0</v>
      </c>
      <c r="L9184"/>
      <c r="M9184"/>
    </row>
    <row r="9185" spans="2:13" x14ac:dyDescent="0.35">
      <c r="B9185" s="6" t="s">
        <v>18456</v>
      </c>
      <c r="C9185" s="8">
        <v>0</v>
      </c>
      <c r="L9185"/>
      <c r="M9185"/>
    </row>
    <row r="9186" spans="2:13" x14ac:dyDescent="0.35">
      <c r="B9186" s="6" t="s">
        <v>14363</v>
      </c>
      <c r="C9186" s="8">
        <v>0</v>
      </c>
      <c r="L9186"/>
      <c r="M9186"/>
    </row>
    <row r="9187" spans="2:13" x14ac:dyDescent="0.35">
      <c r="B9187" s="6" t="s">
        <v>18458</v>
      </c>
      <c r="C9187" s="8">
        <v>0</v>
      </c>
      <c r="L9187"/>
      <c r="M9187"/>
    </row>
    <row r="9188" spans="2:13" x14ac:dyDescent="0.35">
      <c r="B9188" s="6" t="s">
        <v>14364</v>
      </c>
      <c r="C9188" s="8">
        <v>0</v>
      </c>
      <c r="L9188"/>
      <c r="M9188"/>
    </row>
    <row r="9189" spans="2:13" x14ac:dyDescent="0.35">
      <c r="B9189" s="6" t="s">
        <v>18460</v>
      </c>
      <c r="C9189" s="8">
        <v>0</v>
      </c>
      <c r="L9189"/>
      <c r="M9189"/>
    </row>
    <row r="9190" spans="2:13" x14ac:dyDescent="0.35">
      <c r="B9190" s="6" t="s">
        <v>14365</v>
      </c>
      <c r="C9190" s="8">
        <v>0</v>
      </c>
      <c r="L9190"/>
      <c r="M9190"/>
    </row>
    <row r="9191" spans="2:13" x14ac:dyDescent="0.35">
      <c r="B9191" s="6" t="s">
        <v>18462</v>
      </c>
      <c r="C9191" s="8">
        <v>0</v>
      </c>
      <c r="L9191"/>
      <c r="M9191"/>
    </row>
    <row r="9192" spans="2:13" x14ac:dyDescent="0.35">
      <c r="B9192" s="6" t="s">
        <v>14366</v>
      </c>
      <c r="C9192" s="8">
        <v>0</v>
      </c>
      <c r="L9192"/>
      <c r="M9192"/>
    </row>
    <row r="9193" spans="2:13" x14ac:dyDescent="0.35">
      <c r="B9193" s="6" t="s">
        <v>18464</v>
      </c>
      <c r="C9193" s="8">
        <v>0</v>
      </c>
      <c r="L9193"/>
      <c r="M9193"/>
    </row>
    <row r="9194" spans="2:13" x14ac:dyDescent="0.35">
      <c r="B9194" s="6" t="s">
        <v>14367</v>
      </c>
      <c r="C9194" s="8">
        <v>0</v>
      </c>
      <c r="L9194"/>
      <c r="M9194"/>
    </row>
    <row r="9195" spans="2:13" x14ac:dyDescent="0.35">
      <c r="B9195" s="6" t="s">
        <v>18466</v>
      </c>
      <c r="C9195" s="8">
        <v>0</v>
      </c>
      <c r="L9195"/>
      <c r="M9195"/>
    </row>
    <row r="9196" spans="2:13" x14ac:dyDescent="0.35">
      <c r="B9196" s="6" t="s">
        <v>14368</v>
      </c>
      <c r="C9196" s="8">
        <v>0</v>
      </c>
      <c r="L9196"/>
      <c r="M9196"/>
    </row>
    <row r="9197" spans="2:13" x14ac:dyDescent="0.35">
      <c r="B9197" s="6" t="s">
        <v>18468</v>
      </c>
      <c r="C9197" s="8">
        <v>0</v>
      </c>
      <c r="L9197"/>
      <c r="M9197"/>
    </row>
    <row r="9198" spans="2:13" x14ac:dyDescent="0.35">
      <c r="B9198" s="6" t="s">
        <v>14369</v>
      </c>
      <c r="C9198" s="8">
        <v>0</v>
      </c>
      <c r="L9198"/>
      <c r="M9198"/>
    </row>
    <row r="9199" spans="2:13" x14ac:dyDescent="0.35">
      <c r="B9199" s="6" t="s">
        <v>18470</v>
      </c>
      <c r="C9199" s="8">
        <v>0</v>
      </c>
      <c r="L9199"/>
      <c r="M9199"/>
    </row>
    <row r="9200" spans="2:13" x14ac:dyDescent="0.35">
      <c r="B9200" s="6" t="s">
        <v>14370</v>
      </c>
      <c r="C9200" s="8">
        <v>0</v>
      </c>
      <c r="L9200"/>
      <c r="M9200"/>
    </row>
    <row r="9201" spans="2:13" x14ac:dyDescent="0.35">
      <c r="B9201" s="6" t="s">
        <v>18472</v>
      </c>
      <c r="C9201" s="8">
        <v>0</v>
      </c>
      <c r="L9201"/>
      <c r="M9201"/>
    </row>
    <row r="9202" spans="2:13" x14ac:dyDescent="0.35">
      <c r="B9202" s="6" t="s">
        <v>9772</v>
      </c>
      <c r="C9202" s="8">
        <v>0</v>
      </c>
      <c r="L9202"/>
      <c r="M9202"/>
    </row>
    <row r="9203" spans="2:13" x14ac:dyDescent="0.35">
      <c r="B9203" s="6" t="s">
        <v>18474</v>
      </c>
      <c r="C9203" s="8">
        <v>0</v>
      </c>
      <c r="L9203"/>
      <c r="M9203"/>
    </row>
    <row r="9204" spans="2:13" x14ac:dyDescent="0.35">
      <c r="B9204" s="6" t="s">
        <v>14372</v>
      </c>
      <c r="C9204" s="8">
        <v>0</v>
      </c>
      <c r="L9204"/>
      <c r="M9204"/>
    </row>
    <row r="9205" spans="2:13" x14ac:dyDescent="0.35">
      <c r="B9205" s="6" t="s">
        <v>18476</v>
      </c>
      <c r="C9205" s="8">
        <v>0</v>
      </c>
      <c r="L9205"/>
      <c r="M9205"/>
    </row>
    <row r="9206" spans="2:13" x14ac:dyDescent="0.35">
      <c r="B9206" s="6" t="s">
        <v>14373</v>
      </c>
      <c r="C9206" s="8">
        <v>0</v>
      </c>
      <c r="L9206"/>
      <c r="M9206"/>
    </row>
    <row r="9207" spans="2:13" x14ac:dyDescent="0.35">
      <c r="B9207" s="6" t="s">
        <v>10189</v>
      </c>
      <c r="C9207" s="8">
        <v>0</v>
      </c>
      <c r="L9207"/>
      <c r="M9207"/>
    </row>
    <row r="9208" spans="2:13" x14ac:dyDescent="0.35">
      <c r="B9208" s="6" t="s">
        <v>14374</v>
      </c>
      <c r="C9208" s="8">
        <v>0</v>
      </c>
      <c r="L9208"/>
      <c r="M9208"/>
    </row>
    <row r="9209" spans="2:13" x14ac:dyDescent="0.35">
      <c r="B9209" s="6" t="s">
        <v>18480</v>
      </c>
      <c r="C9209" s="8">
        <v>0</v>
      </c>
      <c r="L9209"/>
      <c r="M9209"/>
    </row>
    <row r="9210" spans="2:13" x14ac:dyDescent="0.35">
      <c r="B9210" s="6" t="s">
        <v>14375</v>
      </c>
      <c r="C9210" s="8">
        <v>0</v>
      </c>
      <c r="L9210"/>
      <c r="M9210"/>
    </row>
    <row r="9211" spans="2:13" x14ac:dyDescent="0.35">
      <c r="B9211" s="6" t="s">
        <v>18482</v>
      </c>
      <c r="C9211" s="8">
        <v>0</v>
      </c>
      <c r="L9211"/>
      <c r="M9211"/>
    </row>
    <row r="9212" spans="2:13" x14ac:dyDescent="0.35">
      <c r="B9212" s="6" t="s">
        <v>14376</v>
      </c>
      <c r="C9212" s="8">
        <v>0</v>
      </c>
      <c r="L9212"/>
      <c r="M9212"/>
    </row>
    <row r="9213" spans="2:13" x14ac:dyDescent="0.35">
      <c r="B9213" s="6" t="s">
        <v>18484</v>
      </c>
      <c r="C9213" s="8">
        <v>0</v>
      </c>
      <c r="L9213"/>
      <c r="M9213"/>
    </row>
    <row r="9214" spans="2:13" x14ac:dyDescent="0.35">
      <c r="B9214" s="6" t="s">
        <v>9968</v>
      </c>
      <c r="C9214" s="8">
        <v>0</v>
      </c>
      <c r="L9214"/>
      <c r="M9214"/>
    </row>
    <row r="9215" spans="2:13" x14ac:dyDescent="0.35">
      <c r="B9215" s="6" t="s">
        <v>18486</v>
      </c>
      <c r="C9215" s="8">
        <v>0</v>
      </c>
      <c r="L9215"/>
      <c r="M9215"/>
    </row>
    <row r="9216" spans="2:13" x14ac:dyDescent="0.35">
      <c r="B9216" s="6" t="s">
        <v>14378</v>
      </c>
      <c r="C9216" s="8">
        <v>0</v>
      </c>
      <c r="L9216"/>
      <c r="M9216"/>
    </row>
    <row r="9217" spans="2:13" x14ac:dyDescent="0.35">
      <c r="B9217" s="6" t="s">
        <v>18488</v>
      </c>
      <c r="C9217" s="8">
        <v>0</v>
      </c>
      <c r="L9217"/>
      <c r="M9217"/>
    </row>
    <row r="9218" spans="2:13" x14ac:dyDescent="0.35">
      <c r="B9218" s="6" t="s">
        <v>14379</v>
      </c>
      <c r="C9218" s="8">
        <v>0</v>
      </c>
      <c r="L9218"/>
      <c r="M9218"/>
    </row>
    <row r="9219" spans="2:13" x14ac:dyDescent="0.35">
      <c r="B9219" s="6" t="s">
        <v>18490</v>
      </c>
      <c r="C9219" s="8">
        <v>0</v>
      </c>
      <c r="L9219"/>
      <c r="M9219"/>
    </row>
    <row r="9220" spans="2:13" x14ac:dyDescent="0.35">
      <c r="B9220" s="6" t="s">
        <v>14380</v>
      </c>
      <c r="C9220" s="8">
        <v>0</v>
      </c>
      <c r="L9220"/>
      <c r="M9220"/>
    </row>
    <row r="9221" spans="2:13" x14ac:dyDescent="0.35">
      <c r="B9221" s="6" t="s">
        <v>18492</v>
      </c>
      <c r="C9221" s="8">
        <v>0</v>
      </c>
      <c r="L9221"/>
      <c r="M9221"/>
    </row>
    <row r="9222" spans="2:13" x14ac:dyDescent="0.35">
      <c r="B9222" s="6" t="s">
        <v>14381</v>
      </c>
      <c r="C9222" s="8">
        <v>0</v>
      </c>
      <c r="L9222"/>
      <c r="M9222"/>
    </row>
    <row r="9223" spans="2:13" x14ac:dyDescent="0.35">
      <c r="B9223" s="6" t="s">
        <v>18494</v>
      </c>
      <c r="C9223" s="8">
        <v>0</v>
      </c>
      <c r="L9223"/>
      <c r="M9223"/>
    </row>
    <row r="9224" spans="2:13" x14ac:dyDescent="0.35">
      <c r="B9224" s="6" t="s">
        <v>14382</v>
      </c>
      <c r="C9224" s="8">
        <v>0</v>
      </c>
      <c r="L9224"/>
      <c r="M9224"/>
    </row>
    <row r="9225" spans="2:13" x14ac:dyDescent="0.35">
      <c r="B9225" s="6" t="s">
        <v>18496</v>
      </c>
      <c r="C9225" s="8">
        <v>0</v>
      </c>
      <c r="L9225"/>
      <c r="M9225"/>
    </row>
    <row r="9226" spans="2:13" x14ac:dyDescent="0.35">
      <c r="B9226" s="6" t="s">
        <v>14383</v>
      </c>
      <c r="C9226" s="8">
        <v>0</v>
      </c>
      <c r="L9226"/>
      <c r="M9226"/>
    </row>
    <row r="9227" spans="2:13" x14ac:dyDescent="0.35">
      <c r="B9227" s="6" t="s">
        <v>18498</v>
      </c>
      <c r="C9227" s="8">
        <v>0</v>
      </c>
      <c r="L9227"/>
      <c r="M9227"/>
    </row>
    <row r="9228" spans="2:13" x14ac:dyDescent="0.35">
      <c r="B9228" s="6" t="s">
        <v>14384</v>
      </c>
      <c r="C9228" s="8">
        <v>0</v>
      </c>
      <c r="L9228"/>
      <c r="M9228"/>
    </row>
    <row r="9229" spans="2:13" x14ac:dyDescent="0.35">
      <c r="B9229" s="6" t="s">
        <v>10270</v>
      </c>
      <c r="C9229" s="8">
        <v>0</v>
      </c>
      <c r="L9229"/>
      <c r="M9229"/>
    </row>
    <row r="9230" spans="2:13" x14ac:dyDescent="0.35">
      <c r="B9230" s="6" t="s">
        <v>14385</v>
      </c>
      <c r="C9230" s="8">
        <v>0</v>
      </c>
      <c r="L9230"/>
      <c r="M9230"/>
    </row>
    <row r="9231" spans="2:13" x14ac:dyDescent="0.35">
      <c r="B9231" s="6" t="s">
        <v>18502</v>
      </c>
      <c r="C9231" s="8">
        <v>0</v>
      </c>
      <c r="L9231"/>
      <c r="M9231"/>
    </row>
    <row r="9232" spans="2:13" x14ac:dyDescent="0.35">
      <c r="B9232" s="6" t="s">
        <v>14386</v>
      </c>
      <c r="C9232" s="8">
        <v>0</v>
      </c>
      <c r="L9232"/>
      <c r="M9232"/>
    </row>
    <row r="9233" spans="2:13" x14ac:dyDescent="0.35">
      <c r="B9233" s="6" t="s">
        <v>18504</v>
      </c>
      <c r="C9233" s="8">
        <v>0</v>
      </c>
      <c r="L9233"/>
      <c r="M9233"/>
    </row>
    <row r="9234" spans="2:13" x14ac:dyDescent="0.35">
      <c r="B9234" s="6" t="s">
        <v>14387</v>
      </c>
      <c r="C9234" s="8">
        <v>0</v>
      </c>
      <c r="L9234"/>
      <c r="M9234"/>
    </row>
    <row r="9235" spans="2:13" x14ac:dyDescent="0.35">
      <c r="B9235" s="6" t="s">
        <v>18506</v>
      </c>
      <c r="C9235" s="8">
        <v>0</v>
      </c>
      <c r="L9235"/>
      <c r="M9235"/>
    </row>
    <row r="9236" spans="2:13" x14ac:dyDescent="0.35">
      <c r="B9236" s="6" t="s">
        <v>14388</v>
      </c>
      <c r="C9236" s="8">
        <v>0</v>
      </c>
      <c r="L9236"/>
      <c r="M9236"/>
    </row>
    <row r="9237" spans="2:13" x14ac:dyDescent="0.35">
      <c r="B9237" s="6" t="s">
        <v>18508</v>
      </c>
      <c r="C9237" s="8">
        <v>0</v>
      </c>
      <c r="L9237"/>
      <c r="M9237"/>
    </row>
    <row r="9238" spans="2:13" x14ac:dyDescent="0.35">
      <c r="B9238" s="6" t="s">
        <v>14389</v>
      </c>
      <c r="C9238" s="8">
        <v>0</v>
      </c>
      <c r="L9238"/>
      <c r="M9238"/>
    </row>
    <row r="9239" spans="2:13" x14ac:dyDescent="0.35">
      <c r="B9239" s="6" t="s">
        <v>18510</v>
      </c>
      <c r="C9239" s="8">
        <v>0</v>
      </c>
      <c r="L9239"/>
      <c r="M9239"/>
    </row>
    <row r="9240" spans="2:13" x14ac:dyDescent="0.35">
      <c r="B9240" s="6" t="s">
        <v>14390</v>
      </c>
      <c r="C9240" s="8">
        <v>0</v>
      </c>
      <c r="L9240"/>
      <c r="M9240"/>
    </row>
    <row r="9241" spans="2:13" x14ac:dyDescent="0.35">
      <c r="B9241" s="6" t="s">
        <v>18512</v>
      </c>
      <c r="C9241" s="8">
        <v>0</v>
      </c>
      <c r="L9241"/>
      <c r="M9241"/>
    </row>
    <row r="9242" spans="2:13" x14ac:dyDescent="0.35">
      <c r="B9242" s="6" t="s">
        <v>14391</v>
      </c>
      <c r="C9242" s="8">
        <v>0</v>
      </c>
      <c r="L9242"/>
      <c r="M9242"/>
    </row>
    <row r="9243" spans="2:13" x14ac:dyDescent="0.35">
      <c r="B9243" s="6" t="s">
        <v>18514</v>
      </c>
      <c r="C9243" s="8">
        <v>0</v>
      </c>
      <c r="L9243"/>
      <c r="M9243"/>
    </row>
    <row r="9244" spans="2:13" x14ac:dyDescent="0.35">
      <c r="B9244" s="6" t="s">
        <v>14392</v>
      </c>
      <c r="C9244" s="8">
        <v>0</v>
      </c>
      <c r="L9244"/>
      <c r="M9244"/>
    </row>
    <row r="9245" spans="2:13" x14ac:dyDescent="0.35">
      <c r="B9245" s="6" t="s">
        <v>18516</v>
      </c>
      <c r="C9245" s="8">
        <v>0</v>
      </c>
      <c r="L9245"/>
      <c r="M9245"/>
    </row>
    <row r="9246" spans="2:13" x14ac:dyDescent="0.35">
      <c r="B9246" s="6" t="s">
        <v>10086</v>
      </c>
      <c r="C9246" s="8">
        <v>0</v>
      </c>
      <c r="L9246"/>
      <c r="M9246"/>
    </row>
    <row r="9247" spans="2:13" x14ac:dyDescent="0.35">
      <c r="B9247" s="6" t="s">
        <v>18518</v>
      </c>
      <c r="C9247" s="8">
        <v>0</v>
      </c>
      <c r="L9247"/>
      <c r="M9247"/>
    </row>
    <row r="9248" spans="2:13" x14ac:dyDescent="0.35">
      <c r="B9248" s="6" t="s">
        <v>14394</v>
      </c>
      <c r="C9248" s="8">
        <v>0</v>
      </c>
      <c r="L9248"/>
      <c r="M9248"/>
    </row>
    <row r="9249" spans="2:13" x14ac:dyDescent="0.35">
      <c r="B9249" s="6" t="s">
        <v>18520</v>
      </c>
      <c r="C9249" s="8">
        <v>0</v>
      </c>
      <c r="L9249"/>
      <c r="M9249"/>
    </row>
    <row r="9250" spans="2:13" x14ac:dyDescent="0.35">
      <c r="B9250" s="6" t="s">
        <v>9864</v>
      </c>
      <c r="C9250" s="8">
        <v>0</v>
      </c>
      <c r="L9250"/>
      <c r="M9250"/>
    </row>
    <row r="9251" spans="2:13" x14ac:dyDescent="0.35">
      <c r="B9251" s="6" t="s">
        <v>18522</v>
      </c>
      <c r="C9251" s="8">
        <v>0</v>
      </c>
      <c r="L9251"/>
      <c r="M9251"/>
    </row>
    <row r="9252" spans="2:13" x14ac:dyDescent="0.35">
      <c r="B9252" s="6" t="s">
        <v>14396</v>
      </c>
      <c r="C9252" s="8">
        <v>0</v>
      </c>
      <c r="L9252"/>
      <c r="M9252"/>
    </row>
    <row r="9253" spans="2:13" x14ac:dyDescent="0.35">
      <c r="B9253" s="6" t="s">
        <v>18524</v>
      </c>
      <c r="C9253" s="8">
        <v>0</v>
      </c>
      <c r="L9253"/>
      <c r="M9253"/>
    </row>
    <row r="9254" spans="2:13" x14ac:dyDescent="0.35">
      <c r="B9254" s="6" t="s">
        <v>14397</v>
      </c>
      <c r="C9254" s="8">
        <v>0</v>
      </c>
      <c r="L9254"/>
      <c r="M9254"/>
    </row>
    <row r="9255" spans="2:13" x14ac:dyDescent="0.35">
      <c r="B9255" s="6" t="s">
        <v>18526</v>
      </c>
      <c r="C9255" s="8">
        <v>0</v>
      </c>
      <c r="L9255"/>
      <c r="M9255"/>
    </row>
    <row r="9256" spans="2:13" x14ac:dyDescent="0.35">
      <c r="B9256" s="6" t="s">
        <v>14398</v>
      </c>
      <c r="C9256" s="8">
        <v>0</v>
      </c>
      <c r="L9256"/>
      <c r="M9256"/>
    </row>
    <row r="9257" spans="2:13" x14ac:dyDescent="0.35">
      <c r="B9257" s="6" t="s">
        <v>18528</v>
      </c>
      <c r="C9257" s="8">
        <v>0</v>
      </c>
      <c r="L9257"/>
      <c r="M9257"/>
    </row>
    <row r="9258" spans="2:13" x14ac:dyDescent="0.35">
      <c r="B9258" s="6" t="s">
        <v>14399</v>
      </c>
      <c r="C9258" s="8">
        <v>0</v>
      </c>
      <c r="L9258"/>
      <c r="M9258"/>
    </row>
    <row r="9259" spans="2:13" x14ac:dyDescent="0.35">
      <c r="B9259" s="6" t="s">
        <v>18530</v>
      </c>
      <c r="C9259" s="8">
        <v>0</v>
      </c>
      <c r="L9259"/>
      <c r="M9259"/>
    </row>
    <row r="9260" spans="2:13" x14ac:dyDescent="0.35">
      <c r="B9260" s="6" t="s">
        <v>14400</v>
      </c>
      <c r="C9260" s="8">
        <v>0</v>
      </c>
      <c r="L9260"/>
      <c r="M9260"/>
    </row>
    <row r="9261" spans="2:13" x14ac:dyDescent="0.35">
      <c r="B9261" s="6" t="s">
        <v>9972</v>
      </c>
      <c r="C9261" s="8">
        <v>0</v>
      </c>
      <c r="L9261"/>
      <c r="M9261"/>
    </row>
    <row r="9262" spans="2:13" x14ac:dyDescent="0.35">
      <c r="B9262" s="6" t="s">
        <v>14401</v>
      </c>
      <c r="C9262" s="8">
        <v>0</v>
      </c>
      <c r="L9262"/>
      <c r="M9262"/>
    </row>
    <row r="9263" spans="2:13" x14ac:dyDescent="0.35">
      <c r="B9263" s="6" t="s">
        <v>18534</v>
      </c>
      <c r="C9263" s="8">
        <v>0</v>
      </c>
      <c r="L9263"/>
      <c r="M9263"/>
    </row>
    <row r="9264" spans="2:13" x14ac:dyDescent="0.35">
      <c r="B9264" s="6" t="s">
        <v>14402</v>
      </c>
      <c r="C9264" s="8">
        <v>0</v>
      </c>
      <c r="L9264"/>
      <c r="M9264"/>
    </row>
    <row r="9265" spans="2:13" x14ac:dyDescent="0.35">
      <c r="B9265" s="6" t="s">
        <v>18536</v>
      </c>
      <c r="C9265" s="8">
        <v>0</v>
      </c>
      <c r="L9265"/>
      <c r="M9265"/>
    </row>
    <row r="9266" spans="2:13" x14ac:dyDescent="0.35">
      <c r="B9266" s="6" t="s">
        <v>14403</v>
      </c>
      <c r="C9266" s="8">
        <v>0</v>
      </c>
      <c r="L9266"/>
      <c r="M9266"/>
    </row>
    <row r="9267" spans="2:13" x14ac:dyDescent="0.35">
      <c r="B9267" s="6" t="s">
        <v>18538</v>
      </c>
      <c r="C9267" s="8">
        <v>0</v>
      </c>
      <c r="L9267"/>
      <c r="M9267"/>
    </row>
    <row r="9268" spans="2:13" x14ac:dyDescent="0.35">
      <c r="B9268" s="6" t="s">
        <v>14404</v>
      </c>
      <c r="C9268" s="8">
        <v>0</v>
      </c>
      <c r="L9268"/>
      <c r="M9268"/>
    </row>
    <row r="9269" spans="2:13" x14ac:dyDescent="0.35">
      <c r="B9269" s="6" t="s">
        <v>18540</v>
      </c>
      <c r="C9269" s="8">
        <v>0</v>
      </c>
      <c r="L9269"/>
      <c r="M9269"/>
    </row>
    <row r="9270" spans="2:13" x14ac:dyDescent="0.35">
      <c r="B9270" s="6" t="s">
        <v>14405</v>
      </c>
      <c r="C9270" s="8">
        <v>0</v>
      </c>
      <c r="L9270"/>
      <c r="M9270"/>
    </row>
    <row r="9271" spans="2:13" x14ac:dyDescent="0.35">
      <c r="B9271" s="6" t="s">
        <v>18542</v>
      </c>
      <c r="C9271" s="8">
        <v>0</v>
      </c>
      <c r="L9271"/>
      <c r="M9271"/>
    </row>
    <row r="9272" spans="2:13" x14ac:dyDescent="0.35">
      <c r="B9272" s="6" t="s">
        <v>14406</v>
      </c>
      <c r="C9272" s="8">
        <v>0</v>
      </c>
      <c r="L9272"/>
      <c r="M9272"/>
    </row>
    <row r="9273" spans="2:13" x14ac:dyDescent="0.35">
      <c r="B9273" s="6" t="s">
        <v>18544</v>
      </c>
      <c r="C9273" s="8">
        <v>0</v>
      </c>
      <c r="L9273"/>
      <c r="M9273"/>
    </row>
    <row r="9274" spans="2:13" x14ac:dyDescent="0.35">
      <c r="B9274" s="6" t="s">
        <v>14407</v>
      </c>
      <c r="C9274" s="8">
        <v>0</v>
      </c>
      <c r="L9274"/>
      <c r="M9274"/>
    </row>
    <row r="9275" spans="2:13" x14ac:dyDescent="0.35">
      <c r="B9275" s="6" t="s">
        <v>18546</v>
      </c>
      <c r="C9275" s="8">
        <v>0</v>
      </c>
      <c r="L9275"/>
      <c r="M9275"/>
    </row>
    <row r="9276" spans="2:13" x14ac:dyDescent="0.35">
      <c r="B9276" s="6" t="s">
        <v>14408</v>
      </c>
      <c r="C9276" s="8">
        <v>0</v>
      </c>
      <c r="L9276"/>
      <c r="M9276"/>
    </row>
    <row r="9277" spans="2:13" x14ac:dyDescent="0.35">
      <c r="B9277" s="6" t="s">
        <v>18548</v>
      </c>
      <c r="C9277" s="8">
        <v>0</v>
      </c>
      <c r="L9277"/>
      <c r="M9277"/>
    </row>
    <row r="9278" spans="2:13" x14ac:dyDescent="0.35">
      <c r="B9278" s="6" t="s">
        <v>14409</v>
      </c>
      <c r="C9278" s="8">
        <v>0</v>
      </c>
      <c r="L9278"/>
      <c r="M9278"/>
    </row>
    <row r="9279" spans="2:13" x14ac:dyDescent="0.35">
      <c r="B9279" s="6" t="s">
        <v>18550</v>
      </c>
      <c r="C9279" s="8">
        <v>0</v>
      </c>
      <c r="L9279"/>
      <c r="M9279"/>
    </row>
    <row r="9280" spans="2:13" x14ac:dyDescent="0.35">
      <c r="B9280" s="6" t="s">
        <v>14410</v>
      </c>
      <c r="C9280" s="8">
        <v>0</v>
      </c>
      <c r="L9280"/>
      <c r="M9280"/>
    </row>
    <row r="9281" spans="2:13" x14ac:dyDescent="0.35">
      <c r="B9281" s="6" t="s">
        <v>18552</v>
      </c>
      <c r="C9281" s="8">
        <v>0</v>
      </c>
      <c r="L9281"/>
      <c r="M9281"/>
    </row>
    <row r="9282" spans="2:13" x14ac:dyDescent="0.35">
      <c r="B9282" s="6" t="s">
        <v>14411</v>
      </c>
      <c r="C9282" s="8">
        <v>0</v>
      </c>
      <c r="L9282"/>
      <c r="M9282"/>
    </row>
    <row r="9283" spans="2:13" x14ac:dyDescent="0.35">
      <c r="B9283" s="6" t="s">
        <v>18554</v>
      </c>
      <c r="C9283" s="8">
        <v>0</v>
      </c>
      <c r="L9283"/>
      <c r="M9283"/>
    </row>
    <row r="9284" spans="2:13" x14ac:dyDescent="0.35">
      <c r="B9284" s="6" t="s">
        <v>14412</v>
      </c>
      <c r="C9284" s="8">
        <v>0</v>
      </c>
      <c r="L9284"/>
      <c r="M9284"/>
    </row>
    <row r="9285" spans="2:13" x14ac:dyDescent="0.35">
      <c r="B9285" s="6" t="s">
        <v>18556</v>
      </c>
      <c r="C9285" s="8">
        <v>0</v>
      </c>
      <c r="L9285"/>
      <c r="M9285"/>
    </row>
    <row r="9286" spans="2:13" x14ac:dyDescent="0.35">
      <c r="B9286" s="6" t="s">
        <v>10087</v>
      </c>
      <c r="C9286" s="8">
        <v>0</v>
      </c>
      <c r="L9286"/>
      <c r="M9286"/>
    </row>
    <row r="9287" spans="2:13" x14ac:dyDescent="0.35">
      <c r="B9287" s="6" t="s">
        <v>18558</v>
      </c>
      <c r="C9287" s="8">
        <v>0</v>
      </c>
      <c r="L9287"/>
      <c r="M9287"/>
    </row>
    <row r="9288" spans="2:13" x14ac:dyDescent="0.35">
      <c r="B9288" s="6" t="s">
        <v>14414</v>
      </c>
      <c r="C9288" s="8">
        <v>0</v>
      </c>
      <c r="L9288"/>
      <c r="M9288"/>
    </row>
    <row r="9289" spans="2:13" x14ac:dyDescent="0.35">
      <c r="B9289" s="6" t="s">
        <v>18560</v>
      </c>
      <c r="C9289" s="8">
        <v>0</v>
      </c>
      <c r="L9289"/>
      <c r="M9289"/>
    </row>
    <row r="9290" spans="2:13" x14ac:dyDescent="0.35">
      <c r="B9290" s="6" t="s">
        <v>14415</v>
      </c>
      <c r="C9290" s="8">
        <v>0</v>
      </c>
      <c r="L9290"/>
      <c r="M9290"/>
    </row>
    <row r="9291" spans="2:13" x14ac:dyDescent="0.35">
      <c r="B9291" s="6" t="s">
        <v>10192</v>
      </c>
      <c r="C9291" s="8">
        <v>0</v>
      </c>
      <c r="L9291"/>
      <c r="M9291"/>
    </row>
    <row r="9292" spans="2:13" x14ac:dyDescent="0.35">
      <c r="B9292" s="6" t="s">
        <v>14416</v>
      </c>
      <c r="C9292" s="8">
        <v>0</v>
      </c>
      <c r="L9292"/>
      <c r="M9292"/>
    </row>
    <row r="9293" spans="2:13" x14ac:dyDescent="0.35">
      <c r="B9293" s="6" t="s">
        <v>18564</v>
      </c>
      <c r="C9293" s="8">
        <v>0</v>
      </c>
      <c r="L9293"/>
      <c r="M9293"/>
    </row>
    <row r="9294" spans="2:13" x14ac:dyDescent="0.35">
      <c r="B9294" s="6" t="s">
        <v>14417</v>
      </c>
      <c r="C9294" s="8">
        <v>0</v>
      </c>
      <c r="L9294"/>
      <c r="M9294"/>
    </row>
    <row r="9295" spans="2:13" x14ac:dyDescent="0.35">
      <c r="B9295" s="6" t="s">
        <v>18566</v>
      </c>
      <c r="C9295" s="8">
        <v>0</v>
      </c>
      <c r="L9295"/>
      <c r="M9295"/>
    </row>
    <row r="9296" spans="2:13" x14ac:dyDescent="0.35">
      <c r="B9296" s="6" t="s">
        <v>14418</v>
      </c>
      <c r="C9296" s="8">
        <v>0</v>
      </c>
      <c r="L9296"/>
      <c r="M9296"/>
    </row>
    <row r="9297" spans="2:13" x14ac:dyDescent="0.35">
      <c r="B9297" s="6" t="s">
        <v>18568</v>
      </c>
      <c r="C9297" s="8">
        <v>0</v>
      </c>
      <c r="L9297"/>
      <c r="M9297"/>
    </row>
    <row r="9298" spans="2:13" x14ac:dyDescent="0.35">
      <c r="B9298" s="6" t="s">
        <v>14419</v>
      </c>
      <c r="C9298" s="8">
        <v>0</v>
      </c>
      <c r="L9298"/>
      <c r="M9298"/>
    </row>
    <row r="9299" spans="2:13" x14ac:dyDescent="0.35">
      <c r="B9299" s="6" t="s">
        <v>18570</v>
      </c>
      <c r="C9299" s="8">
        <v>0</v>
      </c>
      <c r="L9299"/>
      <c r="M9299"/>
    </row>
    <row r="9300" spans="2:13" x14ac:dyDescent="0.35">
      <c r="B9300" s="6" t="s">
        <v>14420</v>
      </c>
      <c r="C9300" s="8">
        <v>0</v>
      </c>
      <c r="L9300"/>
      <c r="M9300"/>
    </row>
    <row r="9301" spans="2:13" x14ac:dyDescent="0.35">
      <c r="B9301" s="6" t="s">
        <v>18572</v>
      </c>
      <c r="C9301" s="8">
        <v>0</v>
      </c>
      <c r="L9301"/>
      <c r="M9301"/>
    </row>
    <row r="9302" spans="2:13" x14ac:dyDescent="0.35">
      <c r="B9302" s="6" t="s">
        <v>14421</v>
      </c>
      <c r="C9302" s="8">
        <v>0</v>
      </c>
      <c r="L9302"/>
      <c r="M9302"/>
    </row>
    <row r="9303" spans="2:13" x14ac:dyDescent="0.35">
      <c r="B9303" s="6" t="s">
        <v>18574</v>
      </c>
      <c r="C9303" s="8">
        <v>0</v>
      </c>
      <c r="L9303"/>
      <c r="M9303"/>
    </row>
    <row r="9304" spans="2:13" x14ac:dyDescent="0.35">
      <c r="B9304" s="6" t="s">
        <v>14422</v>
      </c>
      <c r="C9304" s="8">
        <v>0</v>
      </c>
      <c r="L9304"/>
      <c r="M9304"/>
    </row>
    <row r="9305" spans="2:13" x14ac:dyDescent="0.35">
      <c r="B9305" s="6" t="s">
        <v>18576</v>
      </c>
      <c r="C9305" s="8">
        <v>0</v>
      </c>
      <c r="L9305"/>
      <c r="M9305"/>
    </row>
    <row r="9306" spans="2:13" x14ac:dyDescent="0.35">
      <c r="B9306" s="6" t="s">
        <v>14423</v>
      </c>
      <c r="C9306" s="8">
        <v>0</v>
      </c>
      <c r="L9306"/>
      <c r="M9306"/>
    </row>
    <row r="9307" spans="2:13" x14ac:dyDescent="0.35">
      <c r="B9307" s="6" t="s">
        <v>18578</v>
      </c>
      <c r="C9307" s="8">
        <v>0</v>
      </c>
      <c r="L9307"/>
      <c r="M9307"/>
    </row>
    <row r="9308" spans="2:13" x14ac:dyDescent="0.35">
      <c r="B9308" s="6" t="s">
        <v>14424</v>
      </c>
      <c r="C9308" s="8">
        <v>0</v>
      </c>
      <c r="L9308"/>
      <c r="M9308"/>
    </row>
    <row r="9309" spans="2:13" x14ac:dyDescent="0.35">
      <c r="B9309" s="6" t="s">
        <v>18580</v>
      </c>
      <c r="C9309" s="8">
        <v>0</v>
      </c>
      <c r="L9309"/>
      <c r="M9309"/>
    </row>
    <row r="9310" spans="2:13" x14ac:dyDescent="0.35">
      <c r="B9310" s="6" t="s">
        <v>14425</v>
      </c>
      <c r="C9310" s="8">
        <v>0</v>
      </c>
      <c r="L9310"/>
      <c r="M9310"/>
    </row>
    <row r="9311" spans="2:13" x14ac:dyDescent="0.35">
      <c r="B9311" s="6" t="s">
        <v>10194</v>
      </c>
      <c r="C9311" s="8">
        <v>0</v>
      </c>
      <c r="L9311"/>
      <c r="M9311"/>
    </row>
    <row r="9312" spans="2:13" x14ac:dyDescent="0.35">
      <c r="B9312" s="6" t="s">
        <v>14426</v>
      </c>
      <c r="C9312" s="8">
        <v>0</v>
      </c>
      <c r="L9312"/>
      <c r="M9312"/>
    </row>
    <row r="9313" spans="2:13" x14ac:dyDescent="0.35">
      <c r="B9313" s="6" t="s">
        <v>18584</v>
      </c>
      <c r="C9313" s="8">
        <v>0</v>
      </c>
      <c r="L9313"/>
      <c r="M9313"/>
    </row>
    <row r="9314" spans="2:13" x14ac:dyDescent="0.35">
      <c r="B9314" s="6" t="s">
        <v>14427</v>
      </c>
      <c r="C9314" s="8">
        <v>0</v>
      </c>
      <c r="L9314"/>
      <c r="M9314"/>
    </row>
    <row r="9315" spans="2:13" x14ac:dyDescent="0.35">
      <c r="B9315" s="6" t="s">
        <v>18586</v>
      </c>
      <c r="C9315" s="8">
        <v>0</v>
      </c>
      <c r="L9315"/>
      <c r="M9315"/>
    </row>
    <row r="9316" spans="2:13" x14ac:dyDescent="0.35">
      <c r="B9316" s="6" t="s">
        <v>14428</v>
      </c>
      <c r="C9316" s="8">
        <v>0</v>
      </c>
      <c r="L9316"/>
      <c r="M9316"/>
    </row>
    <row r="9317" spans="2:13" x14ac:dyDescent="0.35">
      <c r="B9317" s="6" t="s">
        <v>18588</v>
      </c>
      <c r="C9317" s="8">
        <v>0</v>
      </c>
      <c r="L9317"/>
      <c r="M9317"/>
    </row>
    <row r="9318" spans="2:13" x14ac:dyDescent="0.35">
      <c r="B9318" s="6" t="s">
        <v>14429</v>
      </c>
      <c r="C9318" s="8">
        <v>0</v>
      </c>
      <c r="L9318"/>
      <c r="M9318"/>
    </row>
    <row r="9319" spans="2:13" x14ac:dyDescent="0.35">
      <c r="B9319" s="6" t="s">
        <v>18590</v>
      </c>
      <c r="C9319" s="8">
        <v>0</v>
      </c>
      <c r="L9319"/>
      <c r="M9319"/>
    </row>
    <row r="9320" spans="2:13" x14ac:dyDescent="0.35">
      <c r="B9320" s="6" t="s">
        <v>14430</v>
      </c>
      <c r="C9320" s="8">
        <v>0</v>
      </c>
      <c r="L9320"/>
      <c r="M9320"/>
    </row>
    <row r="9321" spans="2:13" x14ac:dyDescent="0.35">
      <c r="B9321" s="6" t="s">
        <v>18592</v>
      </c>
      <c r="C9321" s="8">
        <v>0</v>
      </c>
      <c r="L9321"/>
      <c r="M9321"/>
    </row>
    <row r="9322" spans="2:13" x14ac:dyDescent="0.35">
      <c r="B9322" s="6" t="s">
        <v>14431</v>
      </c>
      <c r="C9322" s="8">
        <v>0</v>
      </c>
      <c r="L9322"/>
      <c r="M9322"/>
    </row>
    <row r="9323" spans="2:13" x14ac:dyDescent="0.35">
      <c r="B9323" s="6" t="s">
        <v>18594</v>
      </c>
      <c r="C9323" s="8">
        <v>0</v>
      </c>
      <c r="L9323"/>
      <c r="M9323"/>
    </row>
    <row r="9324" spans="2:13" x14ac:dyDescent="0.35">
      <c r="B9324" s="6" t="s">
        <v>14432</v>
      </c>
      <c r="C9324" s="8">
        <v>0</v>
      </c>
      <c r="L9324"/>
      <c r="M9324"/>
    </row>
    <row r="9325" spans="2:13" x14ac:dyDescent="0.35">
      <c r="B9325" s="6" t="s">
        <v>18596</v>
      </c>
      <c r="C9325" s="8">
        <v>0</v>
      </c>
      <c r="L9325"/>
      <c r="M9325"/>
    </row>
    <row r="9326" spans="2:13" x14ac:dyDescent="0.35">
      <c r="B9326" s="6" t="s">
        <v>14433</v>
      </c>
      <c r="C9326" s="8">
        <v>0</v>
      </c>
      <c r="L9326"/>
      <c r="M9326"/>
    </row>
    <row r="9327" spans="2:13" x14ac:dyDescent="0.35">
      <c r="B9327" s="6" t="s">
        <v>18598</v>
      </c>
      <c r="C9327" s="8">
        <v>0</v>
      </c>
      <c r="L9327"/>
      <c r="M9327"/>
    </row>
    <row r="9328" spans="2:13" x14ac:dyDescent="0.35">
      <c r="B9328" s="6" t="s">
        <v>14434</v>
      </c>
      <c r="C9328" s="8">
        <v>0</v>
      </c>
      <c r="L9328"/>
      <c r="M9328"/>
    </row>
    <row r="9329" spans="2:13" x14ac:dyDescent="0.35">
      <c r="B9329" s="6" t="s">
        <v>18600</v>
      </c>
      <c r="C9329" s="8">
        <v>0</v>
      </c>
      <c r="L9329"/>
      <c r="M9329"/>
    </row>
    <row r="9330" spans="2:13" x14ac:dyDescent="0.35">
      <c r="B9330" s="6" t="s">
        <v>14435</v>
      </c>
      <c r="C9330" s="8">
        <v>0</v>
      </c>
      <c r="L9330"/>
      <c r="M9330"/>
    </row>
    <row r="9331" spans="2:13" x14ac:dyDescent="0.35">
      <c r="B9331" s="6" t="s">
        <v>9958</v>
      </c>
      <c r="C9331" s="8">
        <v>0</v>
      </c>
      <c r="L9331"/>
      <c r="M9331"/>
    </row>
    <row r="9332" spans="2:13" x14ac:dyDescent="0.35">
      <c r="B9332" s="6" t="s">
        <v>14436</v>
      </c>
      <c r="C9332" s="8">
        <v>0</v>
      </c>
      <c r="L9332"/>
      <c r="M9332"/>
    </row>
    <row r="9333" spans="2:13" x14ac:dyDescent="0.35">
      <c r="B9333" s="6" t="s">
        <v>18604</v>
      </c>
      <c r="C9333" s="8">
        <v>0</v>
      </c>
      <c r="L9333"/>
      <c r="M9333"/>
    </row>
    <row r="9334" spans="2:13" x14ac:dyDescent="0.35">
      <c r="B9334" s="6" t="s">
        <v>14437</v>
      </c>
      <c r="C9334" s="8">
        <v>0</v>
      </c>
      <c r="L9334"/>
      <c r="M9334"/>
    </row>
    <row r="9335" spans="2:13" x14ac:dyDescent="0.35">
      <c r="B9335" s="6" t="s">
        <v>9959</v>
      </c>
      <c r="C9335" s="8">
        <v>0</v>
      </c>
      <c r="L9335"/>
      <c r="M9335"/>
    </row>
    <row r="9336" spans="2:13" x14ac:dyDescent="0.35">
      <c r="B9336" s="6" t="s">
        <v>14438</v>
      </c>
      <c r="C9336" s="8">
        <v>0</v>
      </c>
      <c r="L9336"/>
      <c r="M9336"/>
    </row>
    <row r="9337" spans="2:13" x14ac:dyDescent="0.35">
      <c r="B9337" s="6" t="s">
        <v>18608</v>
      </c>
      <c r="C9337" s="8">
        <v>0</v>
      </c>
      <c r="L9337"/>
      <c r="M9337"/>
    </row>
    <row r="9338" spans="2:13" x14ac:dyDescent="0.35">
      <c r="B9338" s="6" t="s">
        <v>14439</v>
      </c>
      <c r="C9338" s="8">
        <v>0</v>
      </c>
      <c r="L9338"/>
      <c r="M9338"/>
    </row>
    <row r="9339" spans="2:13" x14ac:dyDescent="0.35">
      <c r="B9339" s="6" t="s">
        <v>18610</v>
      </c>
      <c r="C9339" s="8">
        <v>0</v>
      </c>
      <c r="L9339"/>
      <c r="M9339"/>
    </row>
    <row r="9340" spans="2:13" x14ac:dyDescent="0.35">
      <c r="B9340" s="6" t="s">
        <v>14440</v>
      </c>
      <c r="C9340" s="8">
        <v>0</v>
      </c>
      <c r="L9340"/>
      <c r="M9340"/>
    </row>
    <row r="9341" spans="2:13" x14ac:dyDescent="0.35">
      <c r="B9341" s="6" t="s">
        <v>18612</v>
      </c>
      <c r="C9341" s="8">
        <v>0</v>
      </c>
      <c r="L9341"/>
      <c r="M9341"/>
    </row>
    <row r="9342" spans="2:13" x14ac:dyDescent="0.35">
      <c r="B9342" s="6" t="s">
        <v>14441</v>
      </c>
      <c r="C9342" s="8">
        <v>0</v>
      </c>
      <c r="L9342"/>
      <c r="M9342"/>
    </row>
    <row r="9343" spans="2:13" x14ac:dyDescent="0.35">
      <c r="B9343" s="6" t="s">
        <v>18614</v>
      </c>
      <c r="C9343" s="8">
        <v>0</v>
      </c>
      <c r="L9343"/>
      <c r="M9343"/>
    </row>
    <row r="9344" spans="2:13" x14ac:dyDescent="0.35">
      <c r="B9344" s="6" t="s">
        <v>14442</v>
      </c>
      <c r="C9344" s="8">
        <v>0</v>
      </c>
      <c r="L9344"/>
      <c r="M9344"/>
    </row>
    <row r="9345" spans="2:13" x14ac:dyDescent="0.35">
      <c r="B9345" s="6" t="s">
        <v>18616</v>
      </c>
      <c r="C9345" s="8">
        <v>0</v>
      </c>
      <c r="L9345"/>
      <c r="M9345"/>
    </row>
    <row r="9346" spans="2:13" x14ac:dyDescent="0.35">
      <c r="B9346" s="6" t="s">
        <v>10088</v>
      </c>
      <c r="C9346" s="8">
        <v>0</v>
      </c>
      <c r="L9346"/>
      <c r="M9346"/>
    </row>
    <row r="9347" spans="2:13" x14ac:dyDescent="0.35">
      <c r="B9347" s="6" t="s">
        <v>18618</v>
      </c>
      <c r="C9347" s="8">
        <v>0</v>
      </c>
      <c r="L9347"/>
      <c r="M9347"/>
    </row>
    <row r="9348" spans="2:13" x14ac:dyDescent="0.35">
      <c r="B9348" s="6" t="s">
        <v>14444</v>
      </c>
      <c r="C9348" s="8">
        <v>0</v>
      </c>
      <c r="L9348"/>
      <c r="M9348"/>
    </row>
    <row r="9349" spans="2:13" x14ac:dyDescent="0.35">
      <c r="B9349" s="6" t="s">
        <v>18620</v>
      </c>
      <c r="C9349" s="8">
        <v>0</v>
      </c>
      <c r="L9349"/>
      <c r="M9349"/>
    </row>
    <row r="9350" spans="2:13" x14ac:dyDescent="0.35">
      <c r="B9350" s="6" t="s">
        <v>14445</v>
      </c>
      <c r="C9350" s="8">
        <v>0</v>
      </c>
      <c r="L9350"/>
      <c r="M9350"/>
    </row>
    <row r="9351" spans="2:13" x14ac:dyDescent="0.35">
      <c r="B9351" s="6" t="s">
        <v>18622</v>
      </c>
      <c r="C9351" s="8">
        <v>0</v>
      </c>
      <c r="L9351"/>
      <c r="M9351"/>
    </row>
    <row r="9352" spans="2:13" x14ac:dyDescent="0.35">
      <c r="B9352" s="6" t="s">
        <v>14446</v>
      </c>
      <c r="C9352" s="8">
        <v>0</v>
      </c>
      <c r="L9352"/>
      <c r="M9352"/>
    </row>
    <row r="9353" spans="2:13" x14ac:dyDescent="0.35">
      <c r="B9353" s="6" t="s">
        <v>18624</v>
      </c>
      <c r="C9353" s="8">
        <v>0</v>
      </c>
      <c r="L9353"/>
      <c r="M9353"/>
    </row>
    <row r="9354" spans="2:13" x14ac:dyDescent="0.35">
      <c r="B9354" s="6" t="s">
        <v>14447</v>
      </c>
      <c r="C9354" s="8">
        <v>0</v>
      </c>
      <c r="L9354"/>
      <c r="M9354"/>
    </row>
    <row r="9355" spans="2:13" x14ac:dyDescent="0.35">
      <c r="B9355" s="6" t="s">
        <v>18626</v>
      </c>
      <c r="C9355" s="8">
        <v>0</v>
      </c>
      <c r="L9355"/>
      <c r="M9355"/>
    </row>
    <row r="9356" spans="2:13" x14ac:dyDescent="0.35">
      <c r="B9356" s="6" t="s">
        <v>14448</v>
      </c>
      <c r="C9356" s="8">
        <v>0</v>
      </c>
      <c r="L9356"/>
      <c r="M9356"/>
    </row>
    <row r="9357" spans="2:13" x14ac:dyDescent="0.35">
      <c r="B9357" s="6" t="s">
        <v>18628</v>
      </c>
      <c r="C9357" s="8">
        <v>0</v>
      </c>
      <c r="L9357"/>
      <c r="M9357"/>
    </row>
    <row r="9358" spans="2:13" x14ac:dyDescent="0.35">
      <c r="B9358" s="6" t="s">
        <v>14449</v>
      </c>
      <c r="C9358" s="8">
        <v>0</v>
      </c>
      <c r="L9358"/>
      <c r="M9358"/>
    </row>
    <row r="9359" spans="2:13" x14ac:dyDescent="0.35">
      <c r="B9359" s="6" t="s">
        <v>18630</v>
      </c>
      <c r="C9359" s="8">
        <v>0</v>
      </c>
      <c r="L9359"/>
      <c r="M9359"/>
    </row>
    <row r="9360" spans="2:13" x14ac:dyDescent="0.35">
      <c r="B9360" s="6" t="s">
        <v>14450</v>
      </c>
      <c r="C9360" s="8">
        <v>0</v>
      </c>
      <c r="L9360"/>
      <c r="M9360"/>
    </row>
    <row r="9361" spans="2:13" x14ac:dyDescent="0.35">
      <c r="B9361" s="6" t="s">
        <v>18632</v>
      </c>
      <c r="C9361" s="8">
        <v>0</v>
      </c>
      <c r="L9361"/>
      <c r="M9361"/>
    </row>
    <row r="9362" spans="2:13" x14ac:dyDescent="0.35">
      <c r="B9362" s="6" t="s">
        <v>14451</v>
      </c>
      <c r="C9362" s="8">
        <v>0</v>
      </c>
      <c r="L9362"/>
      <c r="M9362"/>
    </row>
    <row r="9363" spans="2:13" x14ac:dyDescent="0.35">
      <c r="B9363" s="6" t="s">
        <v>18634</v>
      </c>
      <c r="C9363" s="8">
        <v>0</v>
      </c>
      <c r="L9363"/>
      <c r="M9363"/>
    </row>
    <row r="9364" spans="2:13" x14ac:dyDescent="0.35">
      <c r="B9364" s="6" t="s">
        <v>14452</v>
      </c>
      <c r="C9364" s="8">
        <v>0</v>
      </c>
      <c r="L9364"/>
      <c r="M9364"/>
    </row>
    <row r="9365" spans="2:13" x14ac:dyDescent="0.35">
      <c r="B9365" s="6" t="s">
        <v>18636</v>
      </c>
      <c r="C9365" s="8">
        <v>0</v>
      </c>
      <c r="L9365"/>
      <c r="M9365"/>
    </row>
    <row r="9366" spans="2:13" x14ac:dyDescent="0.35">
      <c r="B9366" s="6" t="s">
        <v>18661</v>
      </c>
      <c r="C9366" s="8">
        <v>0</v>
      </c>
      <c r="L9366"/>
      <c r="M9366"/>
    </row>
    <row r="9367" spans="2:13" x14ac:dyDescent="0.35">
      <c r="B9367" s="6" t="s">
        <v>18638</v>
      </c>
      <c r="C9367" s="8">
        <v>0</v>
      </c>
      <c r="L9367"/>
      <c r="M9367"/>
    </row>
    <row r="9368" spans="2:13" x14ac:dyDescent="0.35">
      <c r="B9368" s="6" t="s">
        <v>18663</v>
      </c>
      <c r="C9368" s="8">
        <v>0</v>
      </c>
      <c r="L9368"/>
      <c r="M9368"/>
    </row>
    <row r="9369" spans="2:13" x14ac:dyDescent="0.35">
      <c r="B9369" s="6" t="s">
        <v>18640</v>
      </c>
      <c r="C9369" s="8">
        <v>0</v>
      </c>
      <c r="L9369"/>
      <c r="M9369"/>
    </row>
    <row r="9370" spans="2:13" x14ac:dyDescent="0.35">
      <c r="B9370" s="6" t="s">
        <v>18665</v>
      </c>
      <c r="C9370" s="8">
        <v>0</v>
      </c>
      <c r="L9370"/>
      <c r="M9370"/>
    </row>
    <row r="9371" spans="2:13" x14ac:dyDescent="0.35">
      <c r="B9371" s="6" t="s">
        <v>18642</v>
      </c>
      <c r="C9371" s="8">
        <v>0</v>
      </c>
      <c r="L9371"/>
      <c r="M9371"/>
    </row>
    <row r="9372" spans="2:13" x14ac:dyDescent="0.35">
      <c r="B9372" s="6" t="s">
        <v>18667</v>
      </c>
      <c r="C9372" s="8">
        <v>0</v>
      </c>
      <c r="L9372"/>
      <c r="M9372"/>
    </row>
    <row r="9373" spans="2:13" x14ac:dyDescent="0.35">
      <c r="B9373" s="6" t="s">
        <v>18644</v>
      </c>
      <c r="C9373" s="8">
        <v>0</v>
      </c>
      <c r="L9373"/>
      <c r="M9373"/>
    </row>
    <row r="9374" spans="2:13" x14ac:dyDescent="0.35">
      <c r="B9374" s="6" t="s">
        <v>10246</v>
      </c>
      <c r="C9374" s="8">
        <v>0</v>
      </c>
      <c r="L9374"/>
      <c r="M9374"/>
    </row>
    <row r="9375" spans="2:13" x14ac:dyDescent="0.35">
      <c r="B9375" s="6" t="s">
        <v>18646</v>
      </c>
      <c r="C9375" s="8">
        <v>0</v>
      </c>
      <c r="L9375"/>
      <c r="M9375"/>
    </row>
    <row r="9376" spans="2:13" x14ac:dyDescent="0.35">
      <c r="B9376" s="6" t="s">
        <v>18674</v>
      </c>
      <c r="C9376" s="8">
        <v>0</v>
      </c>
      <c r="L9376"/>
      <c r="M9376"/>
    </row>
    <row r="9377" spans="2:13" x14ac:dyDescent="0.35">
      <c r="B9377" s="6" t="s">
        <v>18648</v>
      </c>
      <c r="C9377" s="8">
        <v>0</v>
      </c>
      <c r="L9377"/>
      <c r="M9377"/>
    </row>
    <row r="9378" spans="2:13" x14ac:dyDescent="0.35">
      <c r="B9378" s="6" t="s">
        <v>18676</v>
      </c>
      <c r="C9378" s="8">
        <v>0</v>
      </c>
      <c r="L9378"/>
      <c r="M9378"/>
    </row>
    <row r="9379" spans="2:13" x14ac:dyDescent="0.35">
      <c r="B9379" s="6" t="s">
        <v>18650</v>
      </c>
      <c r="C9379" s="8">
        <v>0</v>
      </c>
      <c r="L9379"/>
      <c r="M9379"/>
    </row>
    <row r="9380" spans="2:13" x14ac:dyDescent="0.35">
      <c r="B9380" s="6" t="s">
        <v>18678</v>
      </c>
      <c r="C9380" s="8">
        <v>0</v>
      </c>
      <c r="L9380"/>
      <c r="M9380"/>
    </row>
    <row r="9381" spans="2:13" x14ac:dyDescent="0.35">
      <c r="B9381" s="6" t="s">
        <v>18652</v>
      </c>
      <c r="C9381" s="8">
        <v>0</v>
      </c>
      <c r="L9381"/>
      <c r="M9381"/>
    </row>
    <row r="9382" spans="2:13" x14ac:dyDescent="0.35">
      <c r="B9382" s="6" t="s">
        <v>18680</v>
      </c>
      <c r="C9382" s="8">
        <v>0</v>
      </c>
      <c r="L9382"/>
      <c r="M9382"/>
    </row>
    <row r="9383" spans="2:13" x14ac:dyDescent="0.35">
      <c r="B9383" s="6" t="s">
        <v>18654</v>
      </c>
      <c r="C9383" s="8">
        <v>0</v>
      </c>
      <c r="L9383"/>
      <c r="M9383"/>
    </row>
    <row r="9384" spans="2:13" x14ac:dyDescent="0.35">
      <c r="B9384" s="6" t="s">
        <v>18682</v>
      </c>
      <c r="C9384" s="8">
        <v>0</v>
      </c>
      <c r="L9384"/>
      <c r="M9384"/>
    </row>
    <row r="9385" spans="2:13" x14ac:dyDescent="0.35">
      <c r="B9385" s="6" t="s">
        <v>18656</v>
      </c>
      <c r="C9385" s="8">
        <v>0</v>
      </c>
      <c r="L9385"/>
      <c r="M9385"/>
    </row>
    <row r="9386" spans="2:13" x14ac:dyDescent="0.35">
      <c r="B9386" s="6" t="s">
        <v>18684</v>
      </c>
      <c r="C9386" s="8">
        <v>0</v>
      </c>
      <c r="L9386"/>
      <c r="M9386"/>
    </row>
    <row r="9387" spans="2:13" x14ac:dyDescent="0.35">
      <c r="B9387" s="6" t="s">
        <v>18658</v>
      </c>
      <c r="C9387" s="8">
        <v>0</v>
      </c>
      <c r="L9387"/>
      <c r="M9387"/>
    </row>
    <row r="9388" spans="2:13" x14ac:dyDescent="0.35">
      <c r="B9388" s="6" t="s">
        <v>18686</v>
      </c>
      <c r="C9388" s="8">
        <v>0</v>
      </c>
      <c r="L9388"/>
      <c r="M9388"/>
    </row>
    <row r="9389" spans="2:13" x14ac:dyDescent="0.35">
      <c r="B9389" s="6" t="s">
        <v>18660</v>
      </c>
      <c r="C9389" s="8">
        <v>0</v>
      </c>
      <c r="L9389"/>
      <c r="M9389"/>
    </row>
    <row r="9390" spans="2:13" x14ac:dyDescent="0.35">
      <c r="B9390" s="6" t="s">
        <v>18688</v>
      </c>
      <c r="C9390" s="8">
        <v>0</v>
      </c>
      <c r="L9390"/>
      <c r="M9390"/>
    </row>
    <row r="9391" spans="2:13" x14ac:dyDescent="0.35">
      <c r="B9391" s="6" t="s">
        <v>10198</v>
      </c>
      <c r="C9391" s="8">
        <v>0</v>
      </c>
      <c r="L9391"/>
      <c r="M9391"/>
    </row>
    <row r="9392" spans="2:13" x14ac:dyDescent="0.35">
      <c r="B9392" s="6" t="s">
        <v>14453</v>
      </c>
      <c r="C9392" s="8">
        <v>0</v>
      </c>
      <c r="L9392"/>
      <c r="M9392"/>
    </row>
    <row r="9393" spans="2:13" x14ac:dyDescent="0.35">
      <c r="B9393" s="6" t="s">
        <v>18664</v>
      </c>
      <c r="C9393" s="8">
        <v>0</v>
      </c>
      <c r="L9393"/>
      <c r="M9393"/>
    </row>
    <row r="9394" spans="2:13" x14ac:dyDescent="0.35">
      <c r="B9394" s="6" t="s">
        <v>18945</v>
      </c>
      <c r="C9394" s="8">
        <v>0</v>
      </c>
      <c r="L9394"/>
      <c r="M9394"/>
    </row>
    <row r="9395" spans="2:13" x14ac:dyDescent="0.35">
      <c r="B9395" s="6" t="s">
        <v>18666</v>
      </c>
      <c r="C9395" s="8">
        <v>0</v>
      </c>
      <c r="L9395"/>
      <c r="M9395"/>
    </row>
    <row r="9396" spans="2:13" x14ac:dyDescent="0.35">
      <c r="B9396" s="6" t="s">
        <v>18669</v>
      </c>
      <c r="C9396" s="8">
        <v>0</v>
      </c>
      <c r="L9396"/>
      <c r="M9396"/>
    </row>
    <row r="9397" spans="2:13" x14ac:dyDescent="0.35">
      <c r="B9397" s="6" t="s">
        <v>18668</v>
      </c>
      <c r="C9397" s="8">
        <v>0</v>
      </c>
      <c r="L9397"/>
      <c r="M9397"/>
    </row>
    <row r="9398" spans="2:13" x14ac:dyDescent="0.35">
      <c r="B9398" s="6" t="s">
        <v>18670</v>
      </c>
      <c r="C9398" s="8">
        <v>0</v>
      </c>
      <c r="L9398"/>
      <c r="M9398"/>
    </row>
    <row r="9399" spans="2:13" x14ac:dyDescent="0.35">
      <c r="B9399" s="6" t="s">
        <v>18672</v>
      </c>
      <c r="C9399" s="8">
        <v>0</v>
      </c>
      <c r="L9399"/>
      <c r="M9399"/>
    </row>
    <row r="9400" spans="2:13" x14ac:dyDescent="0.35">
      <c r="B9400" s="6" t="s">
        <v>18671</v>
      </c>
      <c r="C9400" s="8">
        <v>0</v>
      </c>
      <c r="L9400"/>
      <c r="M9400"/>
    </row>
    <row r="9401" spans="2:13" x14ac:dyDescent="0.35">
      <c r="B9401" s="6" t="s">
        <v>18948</v>
      </c>
      <c r="C9401" s="8">
        <v>0</v>
      </c>
      <c r="L9401"/>
      <c r="M9401"/>
    </row>
    <row r="9402" spans="2:13" x14ac:dyDescent="0.35">
      <c r="B9402" s="6" t="s">
        <v>18673</v>
      </c>
      <c r="C9402" s="8">
        <v>0</v>
      </c>
      <c r="L9402"/>
      <c r="M9402"/>
    </row>
    <row r="9403" spans="2:13" x14ac:dyDescent="0.35">
      <c r="B9403" s="6" t="s">
        <v>18950</v>
      </c>
      <c r="C9403" s="8">
        <v>0</v>
      </c>
      <c r="L9403"/>
      <c r="M9403"/>
    </row>
    <row r="9404" spans="2:13" x14ac:dyDescent="0.35">
      <c r="B9404" s="6" t="s">
        <v>18675</v>
      </c>
      <c r="C9404" s="8">
        <v>0</v>
      </c>
      <c r="L9404"/>
      <c r="M9404"/>
    </row>
    <row r="9405" spans="2:13" x14ac:dyDescent="0.35">
      <c r="B9405" s="6" t="s">
        <v>18952</v>
      </c>
      <c r="C9405" s="8">
        <v>0</v>
      </c>
      <c r="L9405"/>
      <c r="M9405"/>
    </row>
    <row r="9406" spans="2:13" x14ac:dyDescent="0.35">
      <c r="B9406" s="6" t="s">
        <v>18677</v>
      </c>
      <c r="C9406" s="8">
        <v>0</v>
      </c>
      <c r="L9406"/>
      <c r="M9406"/>
    </row>
    <row r="9407" spans="2:13" x14ac:dyDescent="0.35">
      <c r="B9407" s="6" t="s">
        <v>18954</v>
      </c>
      <c r="C9407" s="8">
        <v>0</v>
      </c>
      <c r="L9407"/>
      <c r="M9407"/>
    </row>
    <row r="9408" spans="2:13" x14ac:dyDescent="0.35">
      <c r="B9408" s="6" t="s">
        <v>18679</v>
      </c>
      <c r="C9408" s="8">
        <v>0</v>
      </c>
      <c r="L9408"/>
      <c r="M9408"/>
    </row>
    <row r="9409" spans="2:13" x14ac:dyDescent="0.35">
      <c r="B9409" s="6" t="s">
        <v>18956</v>
      </c>
      <c r="C9409" s="8">
        <v>0</v>
      </c>
      <c r="L9409"/>
      <c r="M9409"/>
    </row>
    <row r="9410" spans="2:13" x14ac:dyDescent="0.35">
      <c r="B9410" s="6" t="s">
        <v>18681</v>
      </c>
      <c r="C9410" s="8">
        <v>0</v>
      </c>
      <c r="L9410"/>
      <c r="M9410"/>
    </row>
    <row r="9411" spans="2:13" x14ac:dyDescent="0.35">
      <c r="B9411" s="6" t="s">
        <v>18958</v>
      </c>
      <c r="C9411" s="8">
        <v>0</v>
      </c>
      <c r="L9411"/>
      <c r="M9411"/>
    </row>
    <row r="9412" spans="2:13" x14ac:dyDescent="0.35">
      <c r="B9412" s="6" t="s">
        <v>18683</v>
      </c>
      <c r="C9412" s="8">
        <v>0</v>
      </c>
      <c r="L9412"/>
      <c r="M9412"/>
    </row>
    <row r="9413" spans="2:13" x14ac:dyDescent="0.35">
      <c r="B9413" s="6" t="s">
        <v>18960</v>
      </c>
      <c r="C9413" s="8">
        <v>0</v>
      </c>
      <c r="L9413"/>
      <c r="M9413"/>
    </row>
    <row r="9414" spans="2:13" x14ac:dyDescent="0.35">
      <c r="B9414" s="6" t="s">
        <v>18685</v>
      </c>
      <c r="C9414" s="8">
        <v>0</v>
      </c>
      <c r="L9414"/>
      <c r="M9414"/>
    </row>
    <row r="9415" spans="2:13" x14ac:dyDescent="0.35">
      <c r="B9415" s="6" t="s">
        <v>18962</v>
      </c>
      <c r="C9415" s="8">
        <v>0</v>
      </c>
      <c r="L9415"/>
      <c r="M9415"/>
    </row>
    <row r="9416" spans="2:13" x14ac:dyDescent="0.35">
      <c r="B9416" s="6" t="s">
        <v>18687</v>
      </c>
      <c r="C9416" s="8">
        <v>0</v>
      </c>
      <c r="L9416"/>
      <c r="M9416"/>
    </row>
    <row r="9417" spans="2:13" x14ac:dyDescent="0.35">
      <c r="B9417" s="6" t="s">
        <v>18964</v>
      </c>
      <c r="C9417" s="8">
        <v>0</v>
      </c>
      <c r="L9417"/>
      <c r="M9417"/>
    </row>
    <row r="9418" spans="2:13" x14ac:dyDescent="0.35">
      <c r="B9418" s="6" t="s">
        <v>18689</v>
      </c>
      <c r="C9418" s="8">
        <v>0</v>
      </c>
      <c r="L9418"/>
      <c r="M9418"/>
    </row>
    <row r="9419" spans="2:13" x14ac:dyDescent="0.35">
      <c r="B9419" s="6" t="s">
        <v>18966</v>
      </c>
      <c r="C9419" s="8">
        <v>0</v>
      </c>
      <c r="L9419"/>
      <c r="M9419"/>
    </row>
    <row r="9420" spans="2:13" x14ac:dyDescent="0.35">
      <c r="B9420" s="6" t="s">
        <v>18691</v>
      </c>
      <c r="C9420" s="8">
        <v>0</v>
      </c>
      <c r="L9420"/>
      <c r="M9420"/>
    </row>
    <row r="9421" spans="2:13" x14ac:dyDescent="0.35">
      <c r="B9421" s="6" t="s">
        <v>18968</v>
      </c>
      <c r="C9421" s="8">
        <v>0</v>
      </c>
      <c r="L9421"/>
      <c r="M9421"/>
    </row>
    <row r="9422" spans="2:13" x14ac:dyDescent="0.35">
      <c r="B9422" s="6" t="s">
        <v>18693</v>
      </c>
      <c r="C9422" s="8">
        <v>0</v>
      </c>
      <c r="L9422"/>
      <c r="M9422"/>
    </row>
    <row r="9423" spans="2:13" x14ac:dyDescent="0.35">
      <c r="B9423" s="6" t="s">
        <v>18970</v>
      </c>
      <c r="C9423" s="8">
        <v>0</v>
      </c>
      <c r="L9423"/>
      <c r="M9423"/>
    </row>
    <row r="9424" spans="2:13" x14ac:dyDescent="0.35">
      <c r="B9424" s="6" t="s">
        <v>18695</v>
      </c>
      <c r="C9424" s="8">
        <v>0</v>
      </c>
      <c r="L9424"/>
      <c r="M9424"/>
    </row>
    <row r="9425" spans="2:13" x14ac:dyDescent="0.35">
      <c r="B9425" s="6" t="s">
        <v>9776</v>
      </c>
      <c r="C9425" s="8">
        <v>0</v>
      </c>
      <c r="L9425"/>
      <c r="M9425"/>
    </row>
    <row r="9426" spans="2:13" x14ac:dyDescent="0.35">
      <c r="B9426" s="6" t="s">
        <v>18697</v>
      </c>
      <c r="C9426" s="8">
        <v>0</v>
      </c>
      <c r="L9426"/>
      <c r="M9426"/>
    </row>
    <row r="9427" spans="2:13" x14ac:dyDescent="0.35">
      <c r="B9427" s="6" t="s">
        <v>14469</v>
      </c>
      <c r="C9427" s="8">
        <v>0</v>
      </c>
      <c r="L9427"/>
      <c r="M9427"/>
    </row>
    <row r="9428" spans="2:13" x14ac:dyDescent="0.35">
      <c r="B9428" s="6" t="s">
        <v>10199</v>
      </c>
      <c r="C9428" s="8">
        <v>0</v>
      </c>
      <c r="L9428"/>
      <c r="M9428"/>
    </row>
    <row r="9429" spans="2:13" x14ac:dyDescent="0.35">
      <c r="B9429" s="6" t="s">
        <v>14470</v>
      </c>
      <c r="C9429" s="8">
        <v>0</v>
      </c>
      <c r="L9429"/>
      <c r="M9429"/>
    </row>
    <row r="9430" spans="2:13" x14ac:dyDescent="0.35">
      <c r="B9430" s="6" t="s">
        <v>18701</v>
      </c>
      <c r="C9430" s="8">
        <v>0</v>
      </c>
      <c r="L9430"/>
      <c r="M9430"/>
    </row>
    <row r="9431" spans="2:13" x14ac:dyDescent="0.35">
      <c r="B9431" s="6" t="s">
        <v>14471</v>
      </c>
      <c r="C9431" s="8">
        <v>0</v>
      </c>
      <c r="L9431"/>
      <c r="M9431"/>
    </row>
    <row r="9432" spans="2:13" x14ac:dyDescent="0.35">
      <c r="B9432" s="6" t="s">
        <v>18703</v>
      </c>
      <c r="C9432" s="8">
        <v>0</v>
      </c>
      <c r="L9432"/>
      <c r="M9432"/>
    </row>
    <row r="9433" spans="2:13" x14ac:dyDescent="0.35">
      <c r="B9433" s="6" t="s">
        <v>14472</v>
      </c>
      <c r="C9433" s="8">
        <v>0</v>
      </c>
      <c r="L9433"/>
      <c r="M9433"/>
    </row>
    <row r="9434" spans="2:13" x14ac:dyDescent="0.35">
      <c r="B9434" s="6" t="s">
        <v>18705</v>
      </c>
      <c r="C9434" s="8">
        <v>0</v>
      </c>
      <c r="L9434"/>
      <c r="M9434"/>
    </row>
    <row r="9435" spans="2:13" x14ac:dyDescent="0.35">
      <c r="B9435" s="6" t="s">
        <v>14473</v>
      </c>
      <c r="C9435" s="8">
        <v>0</v>
      </c>
      <c r="L9435"/>
      <c r="M9435"/>
    </row>
    <row r="9436" spans="2:13" x14ac:dyDescent="0.35">
      <c r="B9436" s="6" t="s">
        <v>9961</v>
      </c>
      <c r="C9436" s="8">
        <v>0</v>
      </c>
      <c r="L9436"/>
      <c r="M9436"/>
    </row>
    <row r="9437" spans="2:13" x14ac:dyDescent="0.35">
      <c r="B9437" s="6" t="s">
        <v>14474</v>
      </c>
      <c r="C9437" s="8">
        <v>0</v>
      </c>
      <c r="L9437"/>
      <c r="M9437"/>
    </row>
    <row r="9438" spans="2:13" x14ac:dyDescent="0.35">
      <c r="B9438" s="6" t="s">
        <v>18709</v>
      </c>
      <c r="C9438" s="8">
        <v>0</v>
      </c>
      <c r="L9438"/>
      <c r="M9438"/>
    </row>
    <row r="9439" spans="2:13" x14ac:dyDescent="0.35">
      <c r="B9439" s="6" t="s">
        <v>14475</v>
      </c>
      <c r="C9439" s="8">
        <v>0</v>
      </c>
      <c r="L9439"/>
      <c r="M9439"/>
    </row>
    <row r="9440" spans="2:13" x14ac:dyDescent="0.35">
      <c r="B9440" s="6" t="s">
        <v>18711</v>
      </c>
      <c r="C9440" s="8">
        <v>0</v>
      </c>
      <c r="L9440"/>
      <c r="M9440"/>
    </row>
    <row r="9441" spans="2:13" x14ac:dyDescent="0.35">
      <c r="B9441" s="6" t="s">
        <v>14476</v>
      </c>
      <c r="C9441" s="8">
        <v>0</v>
      </c>
      <c r="L9441"/>
      <c r="M9441"/>
    </row>
    <row r="9442" spans="2:13" x14ac:dyDescent="0.35">
      <c r="B9442" s="6" t="s">
        <v>18713</v>
      </c>
      <c r="C9442" s="8">
        <v>0</v>
      </c>
      <c r="L9442"/>
      <c r="M9442"/>
    </row>
    <row r="9443" spans="2:13" x14ac:dyDescent="0.35">
      <c r="B9443" s="6" t="s">
        <v>14477</v>
      </c>
      <c r="C9443" s="8">
        <v>0</v>
      </c>
      <c r="L9443"/>
      <c r="M9443"/>
    </row>
    <row r="9444" spans="2:13" x14ac:dyDescent="0.35">
      <c r="B9444" s="6" t="s">
        <v>18715</v>
      </c>
      <c r="C9444" s="8">
        <v>0</v>
      </c>
      <c r="L9444"/>
      <c r="M9444"/>
    </row>
    <row r="9445" spans="2:13" x14ac:dyDescent="0.35">
      <c r="B9445" s="6" t="s">
        <v>14478</v>
      </c>
      <c r="C9445" s="8">
        <v>0</v>
      </c>
      <c r="L9445"/>
      <c r="M9445"/>
    </row>
    <row r="9446" spans="2:13" x14ac:dyDescent="0.35">
      <c r="B9446" s="6" t="s">
        <v>18717</v>
      </c>
      <c r="C9446" s="8">
        <v>0</v>
      </c>
      <c r="L9446"/>
      <c r="M9446"/>
    </row>
    <row r="9447" spans="2:13" x14ac:dyDescent="0.35">
      <c r="B9447" s="6" t="s">
        <v>14479</v>
      </c>
      <c r="C9447" s="8">
        <v>0</v>
      </c>
      <c r="L9447"/>
      <c r="M9447"/>
    </row>
    <row r="9448" spans="2:13" x14ac:dyDescent="0.35">
      <c r="B9448" s="6" t="s">
        <v>18719</v>
      </c>
      <c r="C9448" s="8">
        <v>0</v>
      </c>
      <c r="L9448"/>
      <c r="M9448"/>
    </row>
    <row r="9449" spans="2:13" x14ac:dyDescent="0.35">
      <c r="B9449" s="6" t="s">
        <v>9865</v>
      </c>
      <c r="C9449" s="8">
        <v>0</v>
      </c>
      <c r="L9449"/>
      <c r="M9449"/>
    </row>
    <row r="9450" spans="2:13" x14ac:dyDescent="0.35">
      <c r="B9450" s="6" t="s">
        <v>18721</v>
      </c>
      <c r="C9450" s="8">
        <v>0</v>
      </c>
      <c r="L9450"/>
      <c r="M9450"/>
    </row>
    <row r="9451" spans="2:13" x14ac:dyDescent="0.35">
      <c r="B9451" s="6" t="s">
        <v>14481</v>
      </c>
      <c r="C9451" s="8">
        <v>0</v>
      </c>
      <c r="L9451"/>
      <c r="M9451"/>
    </row>
    <row r="9452" spans="2:13" x14ac:dyDescent="0.35">
      <c r="B9452" s="6" t="s">
        <v>18723</v>
      </c>
      <c r="C9452" s="8">
        <v>0</v>
      </c>
      <c r="L9452"/>
      <c r="M9452"/>
    </row>
    <row r="9453" spans="2:13" x14ac:dyDescent="0.35">
      <c r="B9453" s="6" t="s">
        <v>14482</v>
      </c>
      <c r="C9453" s="8">
        <v>0</v>
      </c>
      <c r="L9453"/>
      <c r="M9453"/>
    </row>
    <row r="9454" spans="2:13" x14ac:dyDescent="0.35">
      <c r="B9454" s="6" t="s">
        <v>18725</v>
      </c>
      <c r="C9454" s="8">
        <v>0</v>
      </c>
      <c r="L9454"/>
      <c r="M9454"/>
    </row>
    <row r="9455" spans="2:13" x14ac:dyDescent="0.35">
      <c r="B9455" s="6" t="s">
        <v>14483</v>
      </c>
      <c r="C9455" s="8">
        <v>0</v>
      </c>
      <c r="L9455"/>
      <c r="M9455"/>
    </row>
    <row r="9456" spans="2:13" x14ac:dyDescent="0.35">
      <c r="B9456" s="6" t="s">
        <v>18727</v>
      </c>
      <c r="C9456" s="8">
        <v>0</v>
      </c>
      <c r="L9456"/>
      <c r="M9456"/>
    </row>
    <row r="9457" spans="2:13" x14ac:dyDescent="0.35">
      <c r="B9457" s="6" t="s">
        <v>14484</v>
      </c>
      <c r="C9457" s="8">
        <v>0</v>
      </c>
      <c r="L9457"/>
      <c r="M9457"/>
    </row>
    <row r="9458" spans="2:13" x14ac:dyDescent="0.35">
      <c r="B9458" s="6" t="s">
        <v>18729</v>
      </c>
      <c r="C9458" s="8">
        <v>0</v>
      </c>
      <c r="L9458"/>
      <c r="M9458"/>
    </row>
    <row r="9459" spans="2:13" x14ac:dyDescent="0.35">
      <c r="B9459" s="6" t="s">
        <v>14485</v>
      </c>
      <c r="C9459" s="8">
        <v>0</v>
      </c>
      <c r="L9459"/>
      <c r="M9459"/>
    </row>
    <row r="9460" spans="2:13" x14ac:dyDescent="0.35">
      <c r="B9460" s="6" t="s">
        <v>18731</v>
      </c>
      <c r="C9460" s="8">
        <v>0</v>
      </c>
      <c r="L9460"/>
      <c r="M9460"/>
    </row>
    <row r="9461" spans="2:13" x14ac:dyDescent="0.35">
      <c r="B9461" s="6" t="s">
        <v>14486</v>
      </c>
      <c r="C9461" s="8">
        <v>0</v>
      </c>
      <c r="L9461"/>
      <c r="M9461"/>
    </row>
    <row r="9462" spans="2:13" x14ac:dyDescent="0.35">
      <c r="B9462" s="6" t="s">
        <v>18733</v>
      </c>
      <c r="C9462" s="8">
        <v>0</v>
      </c>
      <c r="L9462"/>
      <c r="M9462"/>
    </row>
    <row r="9463" spans="2:13" x14ac:dyDescent="0.35">
      <c r="B9463" s="6" t="s">
        <v>14487</v>
      </c>
      <c r="C9463" s="8">
        <v>0</v>
      </c>
      <c r="L9463"/>
      <c r="M9463"/>
    </row>
    <row r="9464" spans="2:13" x14ac:dyDescent="0.35">
      <c r="B9464" s="6" t="s">
        <v>18735</v>
      </c>
      <c r="C9464" s="8">
        <v>0</v>
      </c>
      <c r="L9464"/>
      <c r="M9464"/>
    </row>
    <row r="9465" spans="2:13" x14ac:dyDescent="0.35">
      <c r="B9465" s="6" t="s">
        <v>14488</v>
      </c>
      <c r="C9465" s="8">
        <v>0</v>
      </c>
      <c r="L9465"/>
      <c r="M9465"/>
    </row>
    <row r="9466" spans="2:13" x14ac:dyDescent="0.35">
      <c r="B9466" s="6" t="s">
        <v>18737</v>
      </c>
      <c r="C9466" s="8">
        <v>0</v>
      </c>
      <c r="L9466"/>
      <c r="M9466"/>
    </row>
    <row r="9467" spans="2:13" x14ac:dyDescent="0.35">
      <c r="B9467" s="6" t="s">
        <v>14489</v>
      </c>
      <c r="C9467" s="8">
        <v>0</v>
      </c>
      <c r="L9467"/>
      <c r="M9467"/>
    </row>
    <row r="9468" spans="2:13" x14ac:dyDescent="0.35">
      <c r="B9468" s="6" t="s">
        <v>18739</v>
      </c>
      <c r="C9468" s="8">
        <v>0</v>
      </c>
      <c r="L9468"/>
      <c r="M9468"/>
    </row>
    <row r="9469" spans="2:13" x14ac:dyDescent="0.35">
      <c r="B9469" s="6" t="s">
        <v>14490</v>
      </c>
      <c r="C9469" s="8">
        <v>0</v>
      </c>
      <c r="L9469"/>
      <c r="M9469"/>
    </row>
    <row r="9470" spans="2:13" x14ac:dyDescent="0.35">
      <c r="B9470" s="6" t="s">
        <v>18741</v>
      </c>
      <c r="C9470" s="8">
        <v>0</v>
      </c>
      <c r="L9470"/>
      <c r="M9470"/>
    </row>
    <row r="9471" spans="2:13" x14ac:dyDescent="0.35">
      <c r="B9471" s="6" t="s">
        <v>14491</v>
      </c>
      <c r="C9471" s="8">
        <v>0</v>
      </c>
      <c r="L9471"/>
      <c r="M9471"/>
    </row>
    <row r="9472" spans="2:13" x14ac:dyDescent="0.35">
      <c r="B9472" s="6" t="s">
        <v>18743</v>
      </c>
      <c r="C9472" s="8">
        <v>0</v>
      </c>
      <c r="L9472"/>
      <c r="M9472"/>
    </row>
    <row r="9473" spans="2:13" x14ac:dyDescent="0.35">
      <c r="B9473" s="6" t="s">
        <v>14492</v>
      </c>
      <c r="C9473" s="8">
        <v>0</v>
      </c>
      <c r="L9473"/>
      <c r="M9473"/>
    </row>
    <row r="9474" spans="2:13" x14ac:dyDescent="0.35">
      <c r="B9474" s="6" t="s">
        <v>18745</v>
      </c>
      <c r="C9474" s="8">
        <v>0</v>
      </c>
      <c r="L9474"/>
      <c r="M9474"/>
    </row>
    <row r="9475" spans="2:13" x14ac:dyDescent="0.35">
      <c r="B9475" s="6" t="s">
        <v>14493</v>
      </c>
      <c r="C9475" s="8">
        <v>0</v>
      </c>
      <c r="L9475"/>
      <c r="M9475"/>
    </row>
    <row r="9476" spans="2:13" x14ac:dyDescent="0.35">
      <c r="B9476" s="6" t="s">
        <v>18747</v>
      </c>
      <c r="C9476" s="8">
        <v>0</v>
      </c>
      <c r="L9476"/>
      <c r="M9476"/>
    </row>
    <row r="9477" spans="2:13" x14ac:dyDescent="0.35">
      <c r="B9477" s="6" t="s">
        <v>14494</v>
      </c>
      <c r="C9477" s="8">
        <v>0</v>
      </c>
      <c r="L9477"/>
      <c r="M9477"/>
    </row>
    <row r="9478" spans="2:13" x14ac:dyDescent="0.35">
      <c r="B9478" s="6" t="s">
        <v>18749</v>
      </c>
      <c r="C9478" s="8">
        <v>0</v>
      </c>
      <c r="L9478"/>
      <c r="M9478"/>
    </row>
    <row r="9479" spans="2:13" x14ac:dyDescent="0.35">
      <c r="B9479" s="6" t="s">
        <v>14495</v>
      </c>
      <c r="C9479" s="8">
        <v>0</v>
      </c>
      <c r="L9479"/>
      <c r="M9479"/>
    </row>
    <row r="9480" spans="2:13" x14ac:dyDescent="0.35">
      <c r="B9480" s="6" t="s">
        <v>18751</v>
      </c>
      <c r="C9480" s="8">
        <v>0</v>
      </c>
      <c r="L9480"/>
      <c r="M9480"/>
    </row>
    <row r="9481" spans="2:13" x14ac:dyDescent="0.35">
      <c r="B9481" s="6" t="s">
        <v>14496</v>
      </c>
      <c r="C9481" s="8">
        <v>0</v>
      </c>
      <c r="L9481"/>
      <c r="M9481"/>
    </row>
    <row r="9482" spans="2:13" x14ac:dyDescent="0.35">
      <c r="B9482" s="6" t="s">
        <v>18753</v>
      </c>
      <c r="C9482" s="8">
        <v>0</v>
      </c>
      <c r="L9482"/>
      <c r="M9482"/>
    </row>
    <row r="9483" spans="2:13" x14ac:dyDescent="0.35">
      <c r="B9483" s="6" t="s">
        <v>14497</v>
      </c>
      <c r="C9483" s="8">
        <v>0</v>
      </c>
      <c r="L9483"/>
      <c r="M9483"/>
    </row>
    <row r="9484" spans="2:13" x14ac:dyDescent="0.35">
      <c r="B9484" s="6" t="s">
        <v>18755</v>
      </c>
      <c r="C9484" s="8">
        <v>0</v>
      </c>
      <c r="L9484"/>
      <c r="M9484"/>
    </row>
    <row r="9485" spans="2:13" x14ac:dyDescent="0.35">
      <c r="B9485" s="6" t="s">
        <v>9866</v>
      </c>
      <c r="C9485" s="8">
        <v>0</v>
      </c>
      <c r="L9485"/>
      <c r="M9485"/>
    </row>
    <row r="9486" spans="2:13" x14ac:dyDescent="0.35">
      <c r="B9486" s="6" t="s">
        <v>18757</v>
      </c>
      <c r="C9486" s="8">
        <v>0</v>
      </c>
      <c r="L9486"/>
      <c r="M9486"/>
    </row>
    <row r="9487" spans="2:13" x14ac:dyDescent="0.35">
      <c r="B9487" s="6" t="s">
        <v>14499</v>
      </c>
      <c r="C9487" s="8">
        <v>0</v>
      </c>
      <c r="L9487"/>
      <c r="M9487"/>
    </row>
    <row r="9488" spans="2:13" x14ac:dyDescent="0.35">
      <c r="B9488" s="6" t="s">
        <v>18759</v>
      </c>
      <c r="C9488" s="8">
        <v>0</v>
      </c>
      <c r="L9488"/>
      <c r="M9488"/>
    </row>
    <row r="9489" spans="2:13" x14ac:dyDescent="0.35">
      <c r="B9489" s="6" t="s">
        <v>14500</v>
      </c>
      <c r="C9489" s="8">
        <v>0</v>
      </c>
      <c r="L9489"/>
      <c r="M9489"/>
    </row>
    <row r="9490" spans="2:13" x14ac:dyDescent="0.35">
      <c r="B9490" s="6" t="s">
        <v>18761</v>
      </c>
      <c r="C9490" s="8">
        <v>0</v>
      </c>
      <c r="L9490"/>
      <c r="M9490"/>
    </row>
    <row r="9491" spans="2:13" x14ac:dyDescent="0.35">
      <c r="B9491" s="6" t="s">
        <v>14501</v>
      </c>
      <c r="C9491" s="8">
        <v>0</v>
      </c>
      <c r="L9491"/>
      <c r="M9491"/>
    </row>
    <row r="9492" spans="2:13" x14ac:dyDescent="0.35">
      <c r="B9492" s="6" t="s">
        <v>18763</v>
      </c>
      <c r="C9492" s="8">
        <v>0</v>
      </c>
      <c r="L9492"/>
      <c r="M9492"/>
    </row>
    <row r="9493" spans="2:13" x14ac:dyDescent="0.35">
      <c r="B9493" s="6" t="s">
        <v>14502</v>
      </c>
      <c r="C9493" s="8">
        <v>0</v>
      </c>
      <c r="L9493"/>
      <c r="M9493"/>
    </row>
    <row r="9494" spans="2:13" x14ac:dyDescent="0.35">
      <c r="B9494" s="6" t="s">
        <v>18765</v>
      </c>
      <c r="C9494" s="8">
        <v>0</v>
      </c>
      <c r="L9494"/>
      <c r="M9494"/>
    </row>
    <row r="9495" spans="2:13" x14ac:dyDescent="0.35">
      <c r="B9495" s="6" t="s">
        <v>14503</v>
      </c>
      <c r="C9495" s="8">
        <v>0</v>
      </c>
      <c r="L9495"/>
      <c r="M9495"/>
    </row>
    <row r="9496" spans="2:13" x14ac:dyDescent="0.35">
      <c r="B9496" s="6" t="s">
        <v>18767</v>
      </c>
      <c r="C9496" s="8">
        <v>0</v>
      </c>
      <c r="L9496"/>
      <c r="M9496"/>
    </row>
    <row r="9497" spans="2:13" x14ac:dyDescent="0.35">
      <c r="B9497" s="6" t="s">
        <v>14504</v>
      </c>
      <c r="C9497" s="8">
        <v>0</v>
      </c>
      <c r="L9497"/>
      <c r="M9497"/>
    </row>
    <row r="9498" spans="2:13" x14ac:dyDescent="0.35">
      <c r="B9498" s="6" t="s">
        <v>18769</v>
      </c>
      <c r="C9498" s="8">
        <v>0</v>
      </c>
      <c r="L9498"/>
      <c r="M9498"/>
    </row>
    <row r="9499" spans="2:13" x14ac:dyDescent="0.35">
      <c r="B9499" s="6" t="s">
        <v>14505</v>
      </c>
      <c r="C9499" s="8">
        <v>0</v>
      </c>
      <c r="L9499"/>
      <c r="M9499"/>
    </row>
    <row r="9500" spans="2:13" x14ac:dyDescent="0.35">
      <c r="B9500" s="6" t="s">
        <v>18771</v>
      </c>
      <c r="C9500" s="8">
        <v>0</v>
      </c>
      <c r="L9500"/>
      <c r="M9500"/>
    </row>
    <row r="9501" spans="2:13" x14ac:dyDescent="0.35">
      <c r="B9501" s="6" t="s">
        <v>14506</v>
      </c>
      <c r="C9501" s="8">
        <v>0</v>
      </c>
      <c r="L9501"/>
      <c r="M9501"/>
    </row>
    <row r="9502" spans="2:13" x14ac:dyDescent="0.35">
      <c r="B9502" s="6" t="s">
        <v>18773</v>
      </c>
      <c r="C9502" s="8">
        <v>0</v>
      </c>
      <c r="L9502"/>
      <c r="M9502"/>
    </row>
    <row r="9503" spans="2:13" x14ac:dyDescent="0.35">
      <c r="B9503" s="6" t="s">
        <v>14507</v>
      </c>
      <c r="C9503" s="8">
        <v>0</v>
      </c>
      <c r="L9503"/>
      <c r="M9503"/>
    </row>
    <row r="9504" spans="2:13" x14ac:dyDescent="0.35">
      <c r="B9504" s="6" t="s">
        <v>18775</v>
      </c>
      <c r="C9504" s="8">
        <v>0</v>
      </c>
      <c r="L9504"/>
      <c r="M9504"/>
    </row>
    <row r="9505" spans="2:13" x14ac:dyDescent="0.35">
      <c r="B9505" s="6" t="s">
        <v>14508</v>
      </c>
      <c r="C9505" s="8">
        <v>0</v>
      </c>
      <c r="L9505"/>
      <c r="M9505"/>
    </row>
    <row r="9506" spans="2:13" x14ac:dyDescent="0.35">
      <c r="B9506" s="6" t="s">
        <v>18777</v>
      </c>
      <c r="C9506" s="8">
        <v>0</v>
      </c>
      <c r="L9506"/>
      <c r="M9506"/>
    </row>
    <row r="9507" spans="2:13" x14ac:dyDescent="0.35">
      <c r="B9507" s="6" t="s">
        <v>14509</v>
      </c>
      <c r="C9507" s="8">
        <v>0</v>
      </c>
      <c r="L9507"/>
      <c r="M9507"/>
    </row>
    <row r="9508" spans="2:13" x14ac:dyDescent="0.35">
      <c r="B9508" s="6" t="s">
        <v>18779</v>
      </c>
      <c r="C9508" s="8">
        <v>0</v>
      </c>
      <c r="L9508"/>
      <c r="M9508"/>
    </row>
    <row r="9509" spans="2:13" x14ac:dyDescent="0.35">
      <c r="B9509" s="6" t="s">
        <v>14510</v>
      </c>
      <c r="C9509" s="8">
        <v>0</v>
      </c>
      <c r="L9509"/>
      <c r="M9509"/>
    </row>
    <row r="9510" spans="2:13" x14ac:dyDescent="0.35">
      <c r="B9510" s="6" t="s">
        <v>18781</v>
      </c>
      <c r="C9510" s="8">
        <v>0</v>
      </c>
      <c r="L9510"/>
      <c r="M9510"/>
    </row>
    <row r="9511" spans="2:13" x14ac:dyDescent="0.35">
      <c r="B9511" s="6" t="s">
        <v>14511</v>
      </c>
      <c r="C9511" s="8">
        <v>0</v>
      </c>
      <c r="L9511"/>
      <c r="M9511"/>
    </row>
    <row r="9512" spans="2:13" x14ac:dyDescent="0.35">
      <c r="B9512" s="6" t="s">
        <v>18783</v>
      </c>
      <c r="C9512" s="8">
        <v>0</v>
      </c>
      <c r="L9512"/>
      <c r="M9512"/>
    </row>
    <row r="9513" spans="2:13" x14ac:dyDescent="0.35">
      <c r="B9513" s="6" t="s">
        <v>14512</v>
      </c>
      <c r="C9513" s="8">
        <v>0</v>
      </c>
      <c r="L9513"/>
      <c r="M9513"/>
    </row>
    <row r="9514" spans="2:13" x14ac:dyDescent="0.35">
      <c r="B9514" s="6" t="s">
        <v>18785</v>
      </c>
      <c r="C9514" s="8">
        <v>0</v>
      </c>
      <c r="L9514"/>
      <c r="M9514"/>
    </row>
    <row r="9515" spans="2:13" x14ac:dyDescent="0.35">
      <c r="B9515" s="6" t="s">
        <v>14513</v>
      </c>
      <c r="C9515" s="8">
        <v>0</v>
      </c>
      <c r="L9515"/>
      <c r="M9515"/>
    </row>
    <row r="9516" spans="2:13" x14ac:dyDescent="0.35">
      <c r="B9516" s="6" t="s">
        <v>18787</v>
      </c>
      <c r="C9516" s="8">
        <v>0</v>
      </c>
      <c r="L9516"/>
      <c r="M9516"/>
    </row>
    <row r="9517" spans="2:13" x14ac:dyDescent="0.35">
      <c r="B9517" s="6" t="s">
        <v>14514</v>
      </c>
      <c r="C9517" s="8">
        <v>0</v>
      </c>
      <c r="L9517"/>
      <c r="M9517"/>
    </row>
    <row r="9518" spans="2:13" x14ac:dyDescent="0.35">
      <c r="B9518" s="6" t="s">
        <v>18789</v>
      </c>
      <c r="C9518" s="8">
        <v>0</v>
      </c>
      <c r="L9518"/>
      <c r="M9518"/>
    </row>
    <row r="9519" spans="2:13" x14ac:dyDescent="0.35">
      <c r="B9519" s="6" t="s">
        <v>14515</v>
      </c>
      <c r="C9519" s="8">
        <v>0</v>
      </c>
      <c r="L9519"/>
      <c r="M9519"/>
    </row>
    <row r="9520" spans="2:13" x14ac:dyDescent="0.35">
      <c r="B9520" s="6" t="s">
        <v>18791</v>
      </c>
      <c r="C9520" s="8">
        <v>0</v>
      </c>
      <c r="L9520"/>
      <c r="M9520"/>
    </row>
    <row r="9521" spans="2:13" x14ac:dyDescent="0.35">
      <c r="B9521" s="6" t="s">
        <v>14516</v>
      </c>
      <c r="C9521" s="8">
        <v>0</v>
      </c>
      <c r="L9521"/>
      <c r="M9521"/>
    </row>
    <row r="9522" spans="2:13" x14ac:dyDescent="0.35">
      <c r="B9522" s="6" t="s">
        <v>18793</v>
      </c>
      <c r="C9522" s="8">
        <v>0</v>
      </c>
      <c r="L9522"/>
      <c r="M9522"/>
    </row>
    <row r="9523" spans="2:13" x14ac:dyDescent="0.35">
      <c r="B9523" s="6" t="s">
        <v>14517</v>
      </c>
      <c r="C9523" s="8">
        <v>0</v>
      </c>
      <c r="L9523"/>
      <c r="M9523"/>
    </row>
    <row r="9524" spans="2:13" x14ac:dyDescent="0.35">
      <c r="B9524" s="6" t="s">
        <v>9962</v>
      </c>
      <c r="C9524" s="8">
        <v>0</v>
      </c>
      <c r="L9524"/>
      <c r="M9524"/>
    </row>
    <row r="9525" spans="2:13" x14ac:dyDescent="0.35">
      <c r="B9525" s="6" t="s">
        <v>14518</v>
      </c>
      <c r="C9525" s="8">
        <v>0</v>
      </c>
      <c r="L9525"/>
      <c r="M9525"/>
    </row>
    <row r="9526" spans="2:13" x14ac:dyDescent="0.35">
      <c r="B9526" s="6" t="s">
        <v>18797</v>
      </c>
      <c r="C9526" s="8">
        <v>0</v>
      </c>
      <c r="L9526"/>
      <c r="M9526"/>
    </row>
    <row r="9527" spans="2:13" x14ac:dyDescent="0.35">
      <c r="B9527" s="6" t="s">
        <v>14519</v>
      </c>
      <c r="C9527" s="8">
        <v>0</v>
      </c>
      <c r="L9527"/>
      <c r="M9527"/>
    </row>
    <row r="9528" spans="2:13" x14ac:dyDescent="0.35">
      <c r="B9528" s="6" t="s">
        <v>18799</v>
      </c>
      <c r="C9528" s="8">
        <v>0</v>
      </c>
      <c r="L9528"/>
      <c r="M9528"/>
    </row>
    <row r="9529" spans="2:13" x14ac:dyDescent="0.35">
      <c r="B9529" s="6" t="s">
        <v>14520</v>
      </c>
      <c r="C9529" s="8">
        <v>0</v>
      </c>
      <c r="L9529"/>
      <c r="M9529"/>
    </row>
    <row r="9530" spans="2:13" x14ac:dyDescent="0.35">
      <c r="B9530" s="6" t="s">
        <v>18801</v>
      </c>
      <c r="C9530" s="8">
        <v>0</v>
      </c>
      <c r="L9530"/>
      <c r="M9530"/>
    </row>
    <row r="9531" spans="2:13" x14ac:dyDescent="0.35">
      <c r="B9531" s="6" t="s">
        <v>14521</v>
      </c>
      <c r="C9531" s="8">
        <v>0</v>
      </c>
      <c r="L9531"/>
      <c r="M9531"/>
    </row>
    <row r="9532" spans="2:13" x14ac:dyDescent="0.35">
      <c r="B9532" s="6" t="s">
        <v>18803</v>
      </c>
      <c r="C9532" s="8">
        <v>0</v>
      </c>
      <c r="L9532"/>
      <c r="M9532"/>
    </row>
    <row r="9533" spans="2:13" x14ac:dyDescent="0.35">
      <c r="B9533" s="6" t="s">
        <v>14522</v>
      </c>
      <c r="C9533" s="8">
        <v>0</v>
      </c>
      <c r="L9533"/>
      <c r="M9533"/>
    </row>
    <row r="9534" spans="2:13" x14ac:dyDescent="0.35">
      <c r="B9534" s="6" t="s">
        <v>18805</v>
      </c>
      <c r="C9534" s="8">
        <v>0</v>
      </c>
      <c r="L9534"/>
      <c r="M9534"/>
    </row>
    <row r="9535" spans="2:13" x14ac:dyDescent="0.35">
      <c r="B9535" s="6" t="s">
        <v>14523</v>
      </c>
      <c r="C9535" s="8">
        <v>0</v>
      </c>
      <c r="L9535"/>
      <c r="M9535"/>
    </row>
    <row r="9536" spans="2:13" x14ac:dyDescent="0.35">
      <c r="B9536" s="6" t="s">
        <v>18807</v>
      </c>
      <c r="C9536" s="8">
        <v>0</v>
      </c>
      <c r="L9536"/>
      <c r="M9536"/>
    </row>
    <row r="9537" spans="2:13" x14ac:dyDescent="0.35">
      <c r="B9537" s="6" t="s">
        <v>14524</v>
      </c>
      <c r="C9537" s="8">
        <v>0</v>
      </c>
      <c r="L9537"/>
      <c r="M9537"/>
    </row>
    <row r="9538" spans="2:13" x14ac:dyDescent="0.35">
      <c r="B9538" s="6" t="s">
        <v>18809</v>
      </c>
      <c r="C9538" s="8">
        <v>0</v>
      </c>
      <c r="L9538"/>
      <c r="M9538"/>
    </row>
    <row r="9539" spans="2:13" x14ac:dyDescent="0.35">
      <c r="B9539" s="6" t="s">
        <v>14525</v>
      </c>
      <c r="C9539" s="8">
        <v>0</v>
      </c>
      <c r="L9539"/>
      <c r="M9539"/>
    </row>
    <row r="9540" spans="2:13" x14ac:dyDescent="0.35">
      <c r="B9540" s="6" t="s">
        <v>18811</v>
      </c>
      <c r="C9540" s="8">
        <v>0</v>
      </c>
      <c r="L9540"/>
      <c r="M9540"/>
    </row>
    <row r="9541" spans="2:13" x14ac:dyDescent="0.35">
      <c r="B9541" s="6" t="s">
        <v>14526</v>
      </c>
      <c r="C9541" s="8">
        <v>0</v>
      </c>
      <c r="L9541"/>
      <c r="M9541"/>
    </row>
    <row r="9542" spans="2:13" x14ac:dyDescent="0.35">
      <c r="B9542" s="6" t="s">
        <v>18813</v>
      </c>
      <c r="C9542" s="8">
        <v>0</v>
      </c>
      <c r="L9542"/>
      <c r="M9542"/>
    </row>
    <row r="9543" spans="2:13" x14ac:dyDescent="0.35">
      <c r="B9543" s="6" t="s">
        <v>14527</v>
      </c>
      <c r="C9543" s="8">
        <v>0</v>
      </c>
      <c r="L9543"/>
      <c r="M9543"/>
    </row>
    <row r="9544" spans="2:13" x14ac:dyDescent="0.35">
      <c r="B9544" s="6" t="s">
        <v>9963</v>
      </c>
      <c r="C9544" s="8">
        <v>0</v>
      </c>
      <c r="L9544"/>
      <c r="M9544"/>
    </row>
    <row r="9545" spans="2:13" x14ac:dyDescent="0.35">
      <c r="B9545" s="6" t="s">
        <v>14528</v>
      </c>
      <c r="C9545" s="8">
        <v>0</v>
      </c>
      <c r="L9545"/>
      <c r="M9545"/>
    </row>
    <row r="9546" spans="2:13" x14ac:dyDescent="0.35">
      <c r="B9546" s="6" t="s">
        <v>18817</v>
      </c>
      <c r="C9546" s="8">
        <v>0</v>
      </c>
      <c r="L9546"/>
      <c r="M9546"/>
    </row>
    <row r="9547" spans="2:13" x14ac:dyDescent="0.35">
      <c r="B9547" s="6" t="s">
        <v>14529</v>
      </c>
      <c r="C9547" s="8">
        <v>0</v>
      </c>
      <c r="L9547"/>
      <c r="M9547"/>
    </row>
    <row r="9548" spans="2:13" x14ac:dyDescent="0.35">
      <c r="B9548" s="6" t="s">
        <v>9964</v>
      </c>
      <c r="C9548" s="8">
        <v>0</v>
      </c>
      <c r="L9548"/>
      <c r="M9548"/>
    </row>
    <row r="9549" spans="2:13" x14ac:dyDescent="0.35">
      <c r="B9549" s="6" t="s">
        <v>18855</v>
      </c>
      <c r="C9549" s="8">
        <v>0</v>
      </c>
      <c r="L9549"/>
      <c r="M9549"/>
    </row>
    <row r="9550" spans="2:13" x14ac:dyDescent="0.35">
      <c r="B9550" s="6" t="s">
        <v>18821</v>
      </c>
      <c r="C9550" s="8">
        <v>0</v>
      </c>
      <c r="L9550"/>
      <c r="M9550"/>
    </row>
    <row r="9551" spans="2:13" x14ac:dyDescent="0.35">
      <c r="B9551" s="6" t="s">
        <v>18856</v>
      </c>
      <c r="C9551" s="8">
        <v>0</v>
      </c>
      <c r="L9551"/>
      <c r="M9551"/>
    </row>
    <row r="9552" spans="2:13" x14ac:dyDescent="0.35">
      <c r="B9552" s="6" t="s">
        <v>18823</v>
      </c>
      <c r="C9552" s="8">
        <v>0</v>
      </c>
      <c r="L9552"/>
      <c r="M9552"/>
    </row>
    <row r="9553" spans="2:13" x14ac:dyDescent="0.35">
      <c r="B9553" s="6" t="s">
        <v>18858</v>
      </c>
      <c r="C9553" s="8">
        <v>0</v>
      </c>
      <c r="L9553"/>
      <c r="M9553"/>
    </row>
    <row r="9554" spans="2:13" x14ac:dyDescent="0.35">
      <c r="B9554" s="6" t="s">
        <v>18825</v>
      </c>
      <c r="C9554" s="8">
        <v>0</v>
      </c>
      <c r="L9554"/>
      <c r="M9554"/>
    </row>
    <row r="9555" spans="2:13" x14ac:dyDescent="0.35">
      <c r="B9555" s="6" t="s">
        <v>18860</v>
      </c>
      <c r="C9555" s="8">
        <v>0</v>
      </c>
      <c r="L9555"/>
      <c r="M9555"/>
    </row>
    <row r="9556" spans="2:13" x14ac:dyDescent="0.35">
      <c r="B9556" s="6" t="s">
        <v>18827</v>
      </c>
      <c r="C9556" s="8">
        <v>0</v>
      </c>
      <c r="L9556"/>
      <c r="M9556"/>
    </row>
    <row r="9557" spans="2:13" x14ac:dyDescent="0.35">
      <c r="B9557" s="6" t="s">
        <v>18862</v>
      </c>
      <c r="C9557" s="8">
        <v>0</v>
      </c>
      <c r="L9557"/>
      <c r="M9557"/>
    </row>
    <row r="9558" spans="2:13" x14ac:dyDescent="0.35">
      <c r="B9558" s="6" t="s">
        <v>18829</v>
      </c>
      <c r="C9558" s="8">
        <v>0</v>
      </c>
      <c r="L9558"/>
      <c r="M9558"/>
    </row>
    <row r="9559" spans="2:13" x14ac:dyDescent="0.35">
      <c r="B9559" s="6" t="s">
        <v>18864</v>
      </c>
      <c r="C9559" s="8">
        <v>0</v>
      </c>
      <c r="L9559"/>
      <c r="M9559"/>
    </row>
    <row r="9560" spans="2:13" x14ac:dyDescent="0.35">
      <c r="B9560" s="6" t="s">
        <v>18831</v>
      </c>
      <c r="C9560" s="8">
        <v>0</v>
      </c>
      <c r="L9560"/>
      <c r="M9560"/>
    </row>
    <row r="9561" spans="2:13" x14ac:dyDescent="0.35">
      <c r="B9561" s="6" t="s">
        <v>18866</v>
      </c>
      <c r="C9561" s="8">
        <v>0</v>
      </c>
      <c r="L9561"/>
      <c r="M9561"/>
    </row>
    <row r="9562" spans="2:13" x14ac:dyDescent="0.35">
      <c r="B9562" s="6" t="s">
        <v>18833</v>
      </c>
      <c r="C9562" s="8">
        <v>0</v>
      </c>
      <c r="L9562"/>
      <c r="M9562"/>
    </row>
    <row r="9563" spans="2:13" x14ac:dyDescent="0.35">
      <c r="B9563" s="6" t="s">
        <v>18868</v>
      </c>
      <c r="C9563" s="8">
        <v>0</v>
      </c>
      <c r="L9563"/>
      <c r="M9563"/>
    </row>
    <row r="9564" spans="2:13" x14ac:dyDescent="0.35">
      <c r="B9564" s="6" t="s">
        <v>18835</v>
      </c>
      <c r="C9564" s="8">
        <v>0</v>
      </c>
      <c r="L9564"/>
      <c r="M9564"/>
    </row>
    <row r="9565" spans="2:13" x14ac:dyDescent="0.35">
      <c r="B9565" s="6" t="s">
        <v>18870</v>
      </c>
      <c r="C9565" s="8">
        <v>0</v>
      </c>
      <c r="L9565"/>
      <c r="M9565"/>
    </row>
    <row r="9566" spans="2:13" x14ac:dyDescent="0.35">
      <c r="B9566" s="6" t="s">
        <v>18837</v>
      </c>
      <c r="C9566" s="8">
        <v>0</v>
      </c>
      <c r="L9566"/>
      <c r="M9566"/>
    </row>
    <row r="9567" spans="2:13" x14ac:dyDescent="0.35">
      <c r="B9567" s="6" t="s">
        <v>18872</v>
      </c>
      <c r="C9567" s="8">
        <v>0</v>
      </c>
      <c r="L9567"/>
      <c r="M9567"/>
    </row>
    <row r="9568" spans="2:13" x14ac:dyDescent="0.35">
      <c r="B9568" s="6" t="s">
        <v>18839</v>
      </c>
      <c r="C9568" s="8">
        <v>0</v>
      </c>
      <c r="L9568"/>
      <c r="M9568"/>
    </row>
    <row r="9569" spans="2:13" x14ac:dyDescent="0.35">
      <c r="B9569" s="6" t="s">
        <v>18874</v>
      </c>
      <c r="C9569" s="8">
        <v>0</v>
      </c>
      <c r="L9569"/>
      <c r="M9569"/>
    </row>
    <row r="9570" spans="2:13" x14ac:dyDescent="0.35">
      <c r="B9570" s="6" t="s">
        <v>18841</v>
      </c>
      <c r="C9570" s="8">
        <v>0</v>
      </c>
      <c r="L9570"/>
      <c r="M9570"/>
    </row>
    <row r="9571" spans="2:13" x14ac:dyDescent="0.35">
      <c r="B9571" s="6" t="s">
        <v>18876</v>
      </c>
      <c r="C9571" s="8">
        <v>0</v>
      </c>
      <c r="L9571"/>
      <c r="M9571"/>
    </row>
    <row r="9572" spans="2:13" x14ac:dyDescent="0.35">
      <c r="B9572" s="6" t="s">
        <v>18843</v>
      </c>
      <c r="C9572" s="8">
        <v>0</v>
      </c>
      <c r="L9572"/>
      <c r="M9572"/>
    </row>
    <row r="9573" spans="2:13" x14ac:dyDescent="0.35">
      <c r="B9573" s="6" t="s">
        <v>10205</v>
      </c>
      <c r="C9573" s="8">
        <v>0</v>
      </c>
      <c r="L9573"/>
      <c r="M9573"/>
    </row>
    <row r="9574" spans="2:13" x14ac:dyDescent="0.35">
      <c r="B9574" s="6" t="s">
        <v>18845</v>
      </c>
      <c r="C9574" s="8">
        <v>0</v>
      </c>
      <c r="L9574"/>
      <c r="M9574"/>
    </row>
    <row r="9575" spans="2:13" x14ac:dyDescent="0.35">
      <c r="B9575" s="6" t="s">
        <v>18880</v>
      </c>
      <c r="C9575" s="8">
        <v>0</v>
      </c>
      <c r="L9575"/>
      <c r="M9575"/>
    </row>
    <row r="9576" spans="2:13" x14ac:dyDescent="0.35">
      <c r="B9576" s="6" t="s">
        <v>18847</v>
      </c>
      <c r="C9576" s="8">
        <v>0</v>
      </c>
      <c r="L9576"/>
      <c r="M9576"/>
    </row>
    <row r="9577" spans="2:13" x14ac:dyDescent="0.35">
      <c r="B9577" s="6" t="s">
        <v>18882</v>
      </c>
      <c r="C9577" s="8">
        <v>0</v>
      </c>
      <c r="L9577"/>
      <c r="M9577"/>
    </row>
    <row r="9578" spans="2:13" x14ac:dyDescent="0.35">
      <c r="B9578" s="6" t="s">
        <v>18849</v>
      </c>
      <c r="C9578" s="8">
        <v>0</v>
      </c>
      <c r="L9578"/>
      <c r="M9578"/>
    </row>
    <row r="9579" spans="2:13" x14ac:dyDescent="0.35">
      <c r="B9579" s="6" t="s">
        <v>18884</v>
      </c>
      <c r="C9579" s="8">
        <v>0</v>
      </c>
      <c r="L9579"/>
      <c r="M9579"/>
    </row>
    <row r="9580" spans="2:13" x14ac:dyDescent="0.35">
      <c r="B9580" s="6" t="s">
        <v>18851</v>
      </c>
      <c r="C9580" s="8">
        <v>0</v>
      </c>
      <c r="L9580"/>
      <c r="M9580"/>
    </row>
    <row r="9581" spans="2:13" x14ac:dyDescent="0.35">
      <c r="B9581" s="6" t="s">
        <v>18886</v>
      </c>
      <c r="C9581" s="8">
        <v>0</v>
      </c>
      <c r="L9581"/>
      <c r="M9581"/>
    </row>
    <row r="9582" spans="2:13" x14ac:dyDescent="0.35">
      <c r="B9582" s="6" t="s">
        <v>18853</v>
      </c>
      <c r="C9582" s="8">
        <v>0</v>
      </c>
      <c r="L9582"/>
      <c r="M9582"/>
    </row>
    <row r="9583" spans="2:13" x14ac:dyDescent="0.35">
      <c r="B9583" s="6" t="s">
        <v>18888</v>
      </c>
      <c r="C9583" s="8">
        <v>0</v>
      </c>
      <c r="L9583"/>
      <c r="M9583"/>
    </row>
    <row r="9584" spans="2:13" x14ac:dyDescent="0.35">
      <c r="B9584" s="6" t="s">
        <v>10243</v>
      </c>
      <c r="C9584" s="8">
        <v>0</v>
      </c>
      <c r="L9584"/>
      <c r="M9584"/>
    </row>
    <row r="9585" spans="2:13" x14ac:dyDescent="0.35">
      <c r="B9585" s="6" t="s">
        <v>18890</v>
      </c>
      <c r="C9585" s="8">
        <v>0</v>
      </c>
      <c r="L9585"/>
      <c r="M9585"/>
    </row>
    <row r="9586" spans="2:13" x14ac:dyDescent="0.35">
      <c r="B9586" s="6" t="s">
        <v>18857</v>
      </c>
      <c r="C9586" s="8">
        <v>0</v>
      </c>
      <c r="L9586"/>
      <c r="M9586"/>
    </row>
    <row r="9587" spans="2:13" x14ac:dyDescent="0.35">
      <c r="B9587" s="6" t="s">
        <v>14531</v>
      </c>
      <c r="C9587" s="8">
        <v>0</v>
      </c>
      <c r="L9587"/>
      <c r="M9587"/>
    </row>
    <row r="9588" spans="2:13" x14ac:dyDescent="0.35">
      <c r="B9588" s="6" t="s">
        <v>18859</v>
      </c>
      <c r="C9588" s="8">
        <v>0</v>
      </c>
      <c r="L9588"/>
      <c r="M9588"/>
    </row>
    <row r="9589" spans="2:13" x14ac:dyDescent="0.35">
      <c r="B9589" s="6" t="s">
        <v>14532</v>
      </c>
      <c r="C9589" s="8">
        <v>0</v>
      </c>
      <c r="L9589"/>
      <c r="M9589"/>
    </row>
    <row r="9590" spans="2:13" x14ac:dyDescent="0.35">
      <c r="B9590" s="6" t="s">
        <v>18861</v>
      </c>
      <c r="C9590" s="8">
        <v>0</v>
      </c>
      <c r="L9590"/>
      <c r="M9590"/>
    </row>
    <row r="9591" spans="2:13" x14ac:dyDescent="0.35">
      <c r="B9591" s="6" t="s">
        <v>14533</v>
      </c>
      <c r="C9591" s="8">
        <v>0</v>
      </c>
      <c r="L9591"/>
      <c r="M9591"/>
    </row>
    <row r="9592" spans="2:13" x14ac:dyDescent="0.35">
      <c r="B9592" s="6" t="s">
        <v>18863</v>
      </c>
      <c r="C9592" s="8">
        <v>0</v>
      </c>
      <c r="L9592"/>
      <c r="M9592"/>
    </row>
    <row r="9593" spans="2:13" x14ac:dyDescent="0.35">
      <c r="B9593" s="6" t="s">
        <v>14534</v>
      </c>
      <c r="C9593" s="8">
        <v>0</v>
      </c>
      <c r="L9593"/>
      <c r="M9593"/>
    </row>
    <row r="9594" spans="2:13" x14ac:dyDescent="0.35">
      <c r="B9594" s="6" t="s">
        <v>18865</v>
      </c>
      <c r="C9594" s="8">
        <v>0</v>
      </c>
      <c r="L9594"/>
      <c r="M9594"/>
    </row>
    <row r="9595" spans="2:13" x14ac:dyDescent="0.35">
      <c r="B9595" s="6" t="s">
        <v>14535</v>
      </c>
      <c r="C9595" s="8">
        <v>0</v>
      </c>
      <c r="L9595"/>
      <c r="M9595"/>
    </row>
    <row r="9596" spans="2:13" x14ac:dyDescent="0.35">
      <c r="B9596" s="6" t="s">
        <v>18867</v>
      </c>
      <c r="C9596" s="8">
        <v>0</v>
      </c>
      <c r="L9596"/>
      <c r="M9596"/>
    </row>
    <row r="9597" spans="2:13" x14ac:dyDescent="0.35">
      <c r="B9597" s="6" t="s">
        <v>14536</v>
      </c>
      <c r="C9597" s="8">
        <v>0</v>
      </c>
      <c r="L9597"/>
      <c r="M9597"/>
    </row>
    <row r="9598" spans="2:13" x14ac:dyDescent="0.35">
      <c r="B9598" s="6" t="s">
        <v>18869</v>
      </c>
      <c r="C9598" s="8">
        <v>0</v>
      </c>
      <c r="L9598"/>
      <c r="M9598"/>
    </row>
    <row r="9599" spans="2:13" x14ac:dyDescent="0.35">
      <c r="B9599" s="6" t="s">
        <v>14537</v>
      </c>
      <c r="C9599" s="8">
        <v>0</v>
      </c>
      <c r="L9599"/>
      <c r="M9599"/>
    </row>
    <row r="9600" spans="2:13" x14ac:dyDescent="0.35">
      <c r="B9600" s="6" t="s">
        <v>18871</v>
      </c>
      <c r="C9600" s="8">
        <v>0</v>
      </c>
      <c r="L9600"/>
      <c r="M9600"/>
    </row>
    <row r="9601" spans="2:13" x14ac:dyDescent="0.35">
      <c r="B9601" s="6" t="s">
        <v>14538</v>
      </c>
      <c r="C9601" s="8">
        <v>0</v>
      </c>
      <c r="L9601"/>
      <c r="M9601"/>
    </row>
    <row r="9602" spans="2:13" x14ac:dyDescent="0.35">
      <c r="B9602" s="6" t="s">
        <v>18873</v>
      </c>
      <c r="C9602" s="8">
        <v>0</v>
      </c>
      <c r="L9602"/>
      <c r="M9602"/>
    </row>
    <row r="9603" spans="2:13" x14ac:dyDescent="0.35">
      <c r="B9603" s="6" t="s">
        <v>14539</v>
      </c>
      <c r="C9603" s="8">
        <v>0</v>
      </c>
      <c r="L9603"/>
      <c r="M9603"/>
    </row>
    <row r="9604" spans="2:13" x14ac:dyDescent="0.35">
      <c r="B9604" s="6" t="s">
        <v>18875</v>
      </c>
      <c r="C9604" s="8">
        <v>0</v>
      </c>
      <c r="L9604"/>
      <c r="M9604"/>
    </row>
    <row r="9605" spans="2:13" x14ac:dyDescent="0.35">
      <c r="B9605" s="6" t="s">
        <v>14540</v>
      </c>
      <c r="C9605" s="8">
        <v>0</v>
      </c>
      <c r="L9605"/>
      <c r="M9605"/>
    </row>
    <row r="9606" spans="2:13" x14ac:dyDescent="0.35">
      <c r="B9606" s="6" t="s">
        <v>18877</v>
      </c>
      <c r="C9606" s="8">
        <v>0</v>
      </c>
      <c r="L9606"/>
      <c r="M9606"/>
    </row>
    <row r="9607" spans="2:13" x14ac:dyDescent="0.35">
      <c r="B9607" s="6" t="s">
        <v>14541</v>
      </c>
      <c r="C9607" s="8">
        <v>0</v>
      </c>
      <c r="L9607"/>
      <c r="M9607"/>
    </row>
    <row r="9608" spans="2:13" x14ac:dyDescent="0.35">
      <c r="B9608" s="6" t="s">
        <v>18879</v>
      </c>
      <c r="C9608" s="8">
        <v>0</v>
      </c>
      <c r="L9608"/>
      <c r="M9608"/>
    </row>
    <row r="9609" spans="2:13" x14ac:dyDescent="0.35">
      <c r="B9609" s="6" t="s">
        <v>14542</v>
      </c>
      <c r="C9609" s="8">
        <v>0</v>
      </c>
      <c r="L9609"/>
      <c r="M9609"/>
    </row>
    <row r="9610" spans="2:13" x14ac:dyDescent="0.35">
      <c r="B9610" s="6" t="s">
        <v>18881</v>
      </c>
      <c r="C9610" s="8">
        <v>0</v>
      </c>
      <c r="L9610"/>
      <c r="M9610"/>
    </row>
    <row r="9611" spans="2:13" x14ac:dyDescent="0.35">
      <c r="B9611" s="6" t="s">
        <v>14543</v>
      </c>
      <c r="C9611" s="8">
        <v>0</v>
      </c>
      <c r="L9611"/>
      <c r="M9611"/>
    </row>
    <row r="9612" spans="2:13" x14ac:dyDescent="0.35">
      <c r="B9612" s="6" t="s">
        <v>18883</v>
      </c>
      <c r="C9612" s="8">
        <v>0</v>
      </c>
      <c r="L9612"/>
      <c r="M9612"/>
    </row>
    <row r="9613" spans="2:13" x14ac:dyDescent="0.35">
      <c r="B9613" s="6" t="s">
        <v>14544</v>
      </c>
      <c r="C9613" s="8">
        <v>0</v>
      </c>
      <c r="L9613"/>
      <c r="M9613"/>
    </row>
    <row r="9614" spans="2:13" x14ac:dyDescent="0.35">
      <c r="B9614" s="6" t="s">
        <v>18885</v>
      </c>
      <c r="C9614" s="8">
        <v>0</v>
      </c>
      <c r="L9614"/>
      <c r="M9614"/>
    </row>
    <row r="9615" spans="2:13" x14ac:dyDescent="0.35">
      <c r="B9615" s="6" t="s">
        <v>14545</v>
      </c>
      <c r="C9615" s="8">
        <v>0</v>
      </c>
      <c r="L9615"/>
      <c r="M9615"/>
    </row>
    <row r="9616" spans="2:13" x14ac:dyDescent="0.35">
      <c r="B9616" s="6" t="s">
        <v>18887</v>
      </c>
      <c r="C9616" s="8">
        <v>0</v>
      </c>
      <c r="L9616"/>
      <c r="M9616"/>
    </row>
    <row r="9617" spans="2:13" x14ac:dyDescent="0.35">
      <c r="B9617" s="6" t="s">
        <v>14546</v>
      </c>
      <c r="C9617" s="8">
        <v>0</v>
      </c>
      <c r="L9617"/>
      <c r="M9617"/>
    </row>
    <row r="9618" spans="2:13" x14ac:dyDescent="0.35">
      <c r="B9618" s="6" t="s">
        <v>18889</v>
      </c>
      <c r="C9618" s="8">
        <v>0</v>
      </c>
      <c r="L9618"/>
      <c r="M9618"/>
    </row>
    <row r="9619" spans="2:13" x14ac:dyDescent="0.35">
      <c r="B9619" s="6" t="s">
        <v>14547</v>
      </c>
      <c r="C9619" s="8">
        <v>0</v>
      </c>
      <c r="L9619"/>
      <c r="M9619"/>
    </row>
    <row r="9620" spans="2:13" x14ac:dyDescent="0.35">
      <c r="B9620" s="6" t="s">
        <v>18891</v>
      </c>
      <c r="C9620" s="8">
        <v>0</v>
      </c>
      <c r="L9620"/>
      <c r="M9620"/>
    </row>
    <row r="9621" spans="2:13" x14ac:dyDescent="0.35">
      <c r="B9621" s="6" t="s">
        <v>14548</v>
      </c>
      <c r="C9621" s="8">
        <v>0</v>
      </c>
      <c r="L9621"/>
      <c r="M9621"/>
    </row>
    <row r="9622" spans="2:13" x14ac:dyDescent="0.35">
      <c r="B9622" s="6" t="s">
        <v>18893</v>
      </c>
      <c r="C9622" s="8">
        <v>0</v>
      </c>
      <c r="L9622"/>
      <c r="M9622"/>
    </row>
    <row r="9623" spans="2:13" x14ac:dyDescent="0.35">
      <c r="B9623" s="6" t="s">
        <v>14549</v>
      </c>
      <c r="C9623" s="8">
        <v>0</v>
      </c>
      <c r="L9623"/>
      <c r="M9623"/>
    </row>
    <row r="9624" spans="2:13" x14ac:dyDescent="0.35">
      <c r="B9624" s="6" t="s">
        <v>18895</v>
      </c>
      <c r="C9624" s="8">
        <v>0</v>
      </c>
      <c r="L9624"/>
      <c r="M9624"/>
    </row>
    <row r="9625" spans="2:13" x14ac:dyDescent="0.35">
      <c r="B9625" s="6" t="s">
        <v>14550</v>
      </c>
      <c r="C9625" s="8">
        <v>0</v>
      </c>
      <c r="L9625"/>
      <c r="M9625"/>
    </row>
    <row r="9626" spans="2:13" x14ac:dyDescent="0.35">
      <c r="B9626" s="6" t="s">
        <v>18897</v>
      </c>
      <c r="C9626" s="8">
        <v>0</v>
      </c>
      <c r="L9626"/>
      <c r="M9626"/>
    </row>
    <row r="9627" spans="2:13" x14ac:dyDescent="0.35">
      <c r="B9627" s="6" t="s">
        <v>14551</v>
      </c>
      <c r="C9627" s="8">
        <v>0</v>
      </c>
      <c r="L9627"/>
      <c r="M9627"/>
    </row>
    <row r="9628" spans="2:13" x14ac:dyDescent="0.35">
      <c r="B9628" s="6" t="s">
        <v>18899</v>
      </c>
      <c r="C9628" s="8">
        <v>0</v>
      </c>
      <c r="L9628"/>
      <c r="M9628"/>
    </row>
    <row r="9629" spans="2:13" x14ac:dyDescent="0.35">
      <c r="B9629" s="6" t="s">
        <v>14552</v>
      </c>
      <c r="C9629" s="8">
        <v>0</v>
      </c>
      <c r="L9629"/>
      <c r="M9629"/>
    </row>
    <row r="9630" spans="2:13" x14ac:dyDescent="0.35">
      <c r="B9630" s="6" t="s">
        <v>18901</v>
      </c>
      <c r="C9630" s="8">
        <v>0</v>
      </c>
      <c r="L9630"/>
      <c r="M9630"/>
    </row>
    <row r="9631" spans="2:13" x14ac:dyDescent="0.35">
      <c r="B9631" s="6" t="s">
        <v>14553</v>
      </c>
      <c r="C9631" s="8">
        <v>0</v>
      </c>
      <c r="L9631"/>
      <c r="M9631"/>
    </row>
    <row r="9632" spans="2:13" x14ac:dyDescent="0.35">
      <c r="B9632" s="6" t="s">
        <v>18903</v>
      </c>
      <c r="C9632" s="8">
        <v>0</v>
      </c>
      <c r="L9632"/>
      <c r="M9632"/>
    </row>
    <row r="9633" spans="2:13" x14ac:dyDescent="0.35">
      <c r="B9633" s="6" t="s">
        <v>14554</v>
      </c>
      <c r="C9633" s="8">
        <v>0</v>
      </c>
      <c r="L9633"/>
      <c r="M9633"/>
    </row>
    <row r="9634" spans="2:13" x14ac:dyDescent="0.35">
      <c r="B9634" s="6" t="s">
        <v>18905</v>
      </c>
      <c r="C9634" s="8">
        <v>0</v>
      </c>
      <c r="L9634"/>
      <c r="M9634"/>
    </row>
    <row r="9635" spans="2:13" x14ac:dyDescent="0.35">
      <c r="B9635" s="6" t="s">
        <v>14555</v>
      </c>
      <c r="C9635" s="8">
        <v>0</v>
      </c>
      <c r="L9635"/>
      <c r="M9635"/>
    </row>
    <row r="9636" spans="2:13" x14ac:dyDescent="0.35">
      <c r="B9636" s="6" t="s">
        <v>18907</v>
      </c>
      <c r="C9636" s="8">
        <v>0</v>
      </c>
      <c r="L9636"/>
      <c r="M9636"/>
    </row>
    <row r="9637" spans="2:13" x14ac:dyDescent="0.35">
      <c r="B9637" s="6" t="s">
        <v>14556</v>
      </c>
      <c r="C9637" s="8">
        <v>0</v>
      </c>
      <c r="L9637"/>
      <c r="M9637"/>
    </row>
    <row r="9638" spans="2:13" x14ac:dyDescent="0.35">
      <c r="B9638" s="6" t="s">
        <v>18909</v>
      </c>
      <c r="C9638" s="8">
        <v>0</v>
      </c>
      <c r="L9638"/>
      <c r="M9638"/>
    </row>
    <row r="9639" spans="2:13" x14ac:dyDescent="0.35">
      <c r="B9639" s="6" t="s">
        <v>14557</v>
      </c>
      <c r="C9639" s="8">
        <v>0</v>
      </c>
      <c r="L9639"/>
      <c r="M9639"/>
    </row>
    <row r="9640" spans="2:13" x14ac:dyDescent="0.35">
      <c r="B9640" s="6" t="s">
        <v>18911</v>
      </c>
      <c r="C9640" s="8">
        <v>0</v>
      </c>
      <c r="L9640"/>
      <c r="M9640"/>
    </row>
    <row r="9641" spans="2:13" x14ac:dyDescent="0.35">
      <c r="B9641" s="6" t="s">
        <v>14558</v>
      </c>
      <c r="C9641" s="8">
        <v>0</v>
      </c>
      <c r="L9641"/>
      <c r="M9641"/>
    </row>
    <row r="9642" spans="2:13" x14ac:dyDescent="0.35">
      <c r="B9642" s="6" t="s">
        <v>18913</v>
      </c>
      <c r="C9642" s="8">
        <v>0</v>
      </c>
      <c r="L9642"/>
      <c r="M9642"/>
    </row>
    <row r="9643" spans="2:13" x14ac:dyDescent="0.35">
      <c r="B9643" s="6" t="s">
        <v>14559</v>
      </c>
      <c r="C9643" s="8">
        <v>0</v>
      </c>
      <c r="L9643"/>
      <c r="M9643"/>
    </row>
    <row r="9644" spans="2:13" x14ac:dyDescent="0.35">
      <c r="B9644" s="6" t="s">
        <v>18915</v>
      </c>
      <c r="C9644" s="8">
        <v>0</v>
      </c>
      <c r="L9644"/>
      <c r="M9644"/>
    </row>
    <row r="9645" spans="2:13" x14ac:dyDescent="0.35">
      <c r="B9645" s="6" t="s">
        <v>14560</v>
      </c>
      <c r="C9645" s="8">
        <v>0</v>
      </c>
      <c r="L9645"/>
      <c r="M9645"/>
    </row>
    <row r="9646" spans="2:13" x14ac:dyDescent="0.35">
      <c r="B9646" s="6" t="s">
        <v>18917</v>
      </c>
      <c r="C9646" s="8">
        <v>0</v>
      </c>
      <c r="L9646"/>
      <c r="M9646"/>
    </row>
    <row r="9647" spans="2:13" x14ac:dyDescent="0.35">
      <c r="B9647" s="6" t="s">
        <v>14561</v>
      </c>
      <c r="C9647" s="8">
        <v>0</v>
      </c>
      <c r="L9647"/>
      <c r="M9647"/>
    </row>
    <row r="9648" spans="2:13" x14ac:dyDescent="0.35">
      <c r="B9648" s="6" t="s">
        <v>18919</v>
      </c>
      <c r="C9648" s="8">
        <v>0</v>
      </c>
      <c r="L9648"/>
      <c r="M9648"/>
    </row>
    <row r="9649" spans="2:13" x14ac:dyDescent="0.35">
      <c r="B9649" s="6" t="s">
        <v>14562</v>
      </c>
      <c r="C9649" s="8">
        <v>0</v>
      </c>
      <c r="L9649"/>
      <c r="M9649"/>
    </row>
    <row r="9650" spans="2:13" x14ac:dyDescent="0.35">
      <c r="B9650" s="6" t="s">
        <v>18921</v>
      </c>
      <c r="C9650" s="8">
        <v>0</v>
      </c>
      <c r="L9650"/>
      <c r="M9650"/>
    </row>
    <row r="9651" spans="2:13" x14ac:dyDescent="0.35">
      <c r="B9651" s="6" t="s">
        <v>14563</v>
      </c>
      <c r="C9651" s="8">
        <v>0</v>
      </c>
      <c r="L9651"/>
      <c r="M9651"/>
    </row>
    <row r="9652" spans="2:13" x14ac:dyDescent="0.35">
      <c r="B9652" s="6" t="s">
        <v>18923</v>
      </c>
      <c r="C9652" s="8">
        <v>0</v>
      </c>
      <c r="L9652"/>
      <c r="M9652"/>
    </row>
    <row r="9653" spans="2:13" x14ac:dyDescent="0.35">
      <c r="B9653" s="6" t="s">
        <v>14564</v>
      </c>
      <c r="C9653" s="8">
        <v>0</v>
      </c>
      <c r="L9653"/>
      <c r="M9653"/>
    </row>
    <row r="9654" spans="2:13" x14ac:dyDescent="0.35">
      <c r="B9654" s="6" t="s">
        <v>18925</v>
      </c>
      <c r="C9654" s="8">
        <v>0</v>
      </c>
      <c r="L9654"/>
      <c r="M9654"/>
    </row>
    <row r="9655" spans="2:13" x14ac:dyDescent="0.35">
      <c r="B9655" s="6" t="s">
        <v>14565</v>
      </c>
      <c r="C9655" s="8">
        <v>0</v>
      </c>
      <c r="L9655"/>
      <c r="M9655"/>
    </row>
    <row r="9656" spans="2:13" x14ac:dyDescent="0.35">
      <c r="B9656" s="6" t="s">
        <v>18927</v>
      </c>
      <c r="C9656" s="8">
        <v>0</v>
      </c>
      <c r="L9656"/>
      <c r="M9656"/>
    </row>
    <row r="9657" spans="2:13" x14ac:dyDescent="0.35">
      <c r="B9657" s="6" t="s">
        <v>14566</v>
      </c>
      <c r="C9657" s="8">
        <v>0</v>
      </c>
      <c r="L9657"/>
      <c r="M9657"/>
    </row>
    <row r="9658" spans="2:13" x14ac:dyDescent="0.35">
      <c r="B9658" s="6" t="s">
        <v>18929</v>
      </c>
      <c r="C9658" s="8">
        <v>0</v>
      </c>
      <c r="L9658"/>
      <c r="M9658"/>
    </row>
    <row r="9659" spans="2:13" x14ac:dyDescent="0.35">
      <c r="B9659" s="6" t="s">
        <v>14567</v>
      </c>
      <c r="C9659" s="8">
        <v>0</v>
      </c>
      <c r="L9659"/>
      <c r="M9659"/>
    </row>
    <row r="9660" spans="2:13" x14ac:dyDescent="0.35">
      <c r="B9660" s="6" t="s">
        <v>18931</v>
      </c>
      <c r="C9660" s="8">
        <v>0</v>
      </c>
      <c r="L9660"/>
      <c r="M9660"/>
    </row>
    <row r="9661" spans="2:13" x14ac:dyDescent="0.35">
      <c r="B9661" s="6" t="s">
        <v>14568</v>
      </c>
      <c r="C9661" s="8">
        <v>0</v>
      </c>
      <c r="L9661"/>
      <c r="M9661"/>
    </row>
    <row r="9662" spans="2:13" x14ac:dyDescent="0.35">
      <c r="B9662" s="6" t="s">
        <v>18933</v>
      </c>
      <c r="C9662" s="8">
        <v>0</v>
      </c>
      <c r="L9662"/>
      <c r="M9662"/>
    </row>
    <row r="9663" spans="2:13" x14ac:dyDescent="0.35">
      <c r="B9663" s="6" t="s">
        <v>14569</v>
      </c>
      <c r="C9663" s="8">
        <v>0</v>
      </c>
      <c r="L9663"/>
      <c r="M9663"/>
    </row>
    <row r="9664" spans="2:13" x14ac:dyDescent="0.35">
      <c r="B9664" s="6" t="s">
        <v>18935</v>
      </c>
      <c r="C9664" s="8">
        <v>0</v>
      </c>
      <c r="L9664"/>
      <c r="M9664"/>
    </row>
    <row r="9665" spans="2:13" x14ac:dyDescent="0.35">
      <c r="B9665" s="6" t="s">
        <v>14570</v>
      </c>
      <c r="C9665" s="8">
        <v>0</v>
      </c>
      <c r="L9665"/>
      <c r="M9665"/>
    </row>
    <row r="9666" spans="2:13" x14ac:dyDescent="0.35">
      <c r="B9666" s="6" t="s">
        <v>18937</v>
      </c>
      <c r="C9666" s="8">
        <v>0</v>
      </c>
      <c r="L9666"/>
      <c r="M9666"/>
    </row>
    <row r="9667" spans="2:13" x14ac:dyDescent="0.35">
      <c r="B9667" s="6" t="s">
        <v>14571</v>
      </c>
      <c r="C9667" s="8">
        <v>0</v>
      </c>
      <c r="L9667"/>
      <c r="M9667"/>
    </row>
    <row r="9668" spans="2:13" x14ac:dyDescent="0.35">
      <c r="B9668" s="6" t="s">
        <v>18939</v>
      </c>
      <c r="C9668" s="8">
        <v>0</v>
      </c>
      <c r="L9668"/>
      <c r="M9668"/>
    </row>
    <row r="9669" spans="2:13" x14ac:dyDescent="0.35">
      <c r="B9669" s="6" t="s">
        <v>14572</v>
      </c>
      <c r="C9669" s="8">
        <v>0</v>
      </c>
      <c r="L9669"/>
      <c r="M9669"/>
    </row>
    <row r="9670" spans="2:13" x14ac:dyDescent="0.35">
      <c r="B9670" s="6" t="s">
        <v>18941</v>
      </c>
      <c r="C9670" s="8">
        <v>0</v>
      </c>
      <c r="L9670"/>
      <c r="M9670"/>
    </row>
    <row r="9671" spans="2:13" x14ac:dyDescent="0.35">
      <c r="B9671" s="6" t="s">
        <v>14573</v>
      </c>
      <c r="C9671" s="8">
        <v>0</v>
      </c>
      <c r="L9671"/>
      <c r="M9671"/>
    </row>
    <row r="9672" spans="2:13" x14ac:dyDescent="0.35">
      <c r="B9672" s="6" t="s">
        <v>18943</v>
      </c>
      <c r="C9672" s="8">
        <v>0</v>
      </c>
      <c r="L9672"/>
      <c r="M9672"/>
    </row>
    <row r="9673" spans="2:13" x14ac:dyDescent="0.35">
      <c r="B9673" s="6" t="s">
        <v>14574</v>
      </c>
      <c r="C9673" s="8">
        <v>0</v>
      </c>
      <c r="L9673"/>
      <c r="M9673"/>
    </row>
    <row r="9674" spans="2:13" x14ac:dyDescent="0.35">
      <c r="B9674" s="6" t="s">
        <v>10207</v>
      </c>
      <c r="C9674" s="8">
        <v>0</v>
      </c>
      <c r="L9674"/>
      <c r="M9674"/>
    </row>
    <row r="9675" spans="2:13" x14ac:dyDescent="0.35">
      <c r="B9675" s="6" t="s">
        <v>14575</v>
      </c>
      <c r="C9675" s="8">
        <v>0</v>
      </c>
      <c r="L9675"/>
      <c r="M9675"/>
    </row>
    <row r="9676" spans="2:13" x14ac:dyDescent="0.35">
      <c r="B9676" s="6" t="s">
        <v>18947</v>
      </c>
      <c r="C9676" s="8">
        <v>0</v>
      </c>
      <c r="L9676"/>
      <c r="M9676"/>
    </row>
    <row r="9677" spans="2:13" x14ac:dyDescent="0.35">
      <c r="B9677" s="6" t="s">
        <v>14455</v>
      </c>
      <c r="C9677" s="8">
        <v>0</v>
      </c>
      <c r="L9677"/>
      <c r="M9677"/>
    </row>
    <row r="9678" spans="2:13" x14ac:dyDescent="0.35">
      <c r="B9678" s="6" t="s">
        <v>18949</v>
      </c>
      <c r="C9678" s="8">
        <v>0</v>
      </c>
      <c r="L9678"/>
      <c r="M9678"/>
    </row>
    <row r="9679" spans="2:13" x14ac:dyDescent="0.35">
      <c r="B9679" s="6" t="s">
        <v>14456</v>
      </c>
      <c r="C9679" s="8">
        <v>0</v>
      </c>
      <c r="L9679"/>
      <c r="M9679"/>
    </row>
    <row r="9680" spans="2:13" x14ac:dyDescent="0.35">
      <c r="B9680" s="6" t="s">
        <v>18951</v>
      </c>
      <c r="C9680" s="8">
        <v>0</v>
      </c>
      <c r="L9680"/>
      <c r="M9680"/>
    </row>
    <row r="9681" spans="2:13" x14ac:dyDescent="0.35">
      <c r="B9681" s="6" t="s">
        <v>14457</v>
      </c>
      <c r="C9681" s="8">
        <v>0</v>
      </c>
      <c r="L9681"/>
      <c r="M9681"/>
    </row>
    <row r="9682" spans="2:13" x14ac:dyDescent="0.35">
      <c r="B9682" s="6" t="s">
        <v>18953</v>
      </c>
      <c r="C9682" s="8">
        <v>0</v>
      </c>
      <c r="L9682"/>
      <c r="M9682"/>
    </row>
    <row r="9683" spans="2:13" x14ac:dyDescent="0.35">
      <c r="B9683" s="6" t="s">
        <v>14458</v>
      </c>
      <c r="C9683" s="8">
        <v>0</v>
      </c>
      <c r="L9683"/>
      <c r="M9683"/>
    </row>
    <row r="9684" spans="2:13" x14ac:dyDescent="0.35">
      <c r="B9684" s="6" t="s">
        <v>18955</v>
      </c>
      <c r="C9684" s="8">
        <v>0</v>
      </c>
      <c r="L9684"/>
      <c r="M9684"/>
    </row>
    <row r="9685" spans="2:13" x14ac:dyDescent="0.35">
      <c r="B9685" s="6" t="s">
        <v>14459</v>
      </c>
      <c r="C9685" s="8">
        <v>0</v>
      </c>
      <c r="L9685"/>
      <c r="M9685"/>
    </row>
    <row r="9686" spans="2:13" x14ac:dyDescent="0.35">
      <c r="B9686" s="6" t="s">
        <v>18957</v>
      </c>
      <c r="C9686" s="8">
        <v>0</v>
      </c>
      <c r="L9686"/>
      <c r="M9686"/>
    </row>
    <row r="9687" spans="2:13" x14ac:dyDescent="0.35">
      <c r="B9687" s="6" t="s">
        <v>14460</v>
      </c>
      <c r="C9687" s="8">
        <v>0</v>
      </c>
      <c r="L9687"/>
      <c r="M9687"/>
    </row>
    <row r="9688" spans="2:13" x14ac:dyDescent="0.35">
      <c r="B9688" s="6" t="s">
        <v>18959</v>
      </c>
      <c r="C9688" s="8">
        <v>0</v>
      </c>
      <c r="L9688"/>
      <c r="M9688"/>
    </row>
    <row r="9689" spans="2:13" x14ac:dyDescent="0.35">
      <c r="B9689" s="6" t="s">
        <v>14461</v>
      </c>
      <c r="C9689" s="8">
        <v>0</v>
      </c>
      <c r="L9689"/>
      <c r="M9689"/>
    </row>
    <row r="9690" spans="2:13" x14ac:dyDescent="0.35">
      <c r="B9690" s="6" t="s">
        <v>18961</v>
      </c>
      <c r="C9690" s="8">
        <v>0</v>
      </c>
      <c r="L9690"/>
      <c r="M9690"/>
    </row>
    <row r="9691" spans="2:13" x14ac:dyDescent="0.35">
      <c r="B9691" s="6" t="s">
        <v>14462</v>
      </c>
      <c r="C9691" s="8">
        <v>0</v>
      </c>
      <c r="L9691"/>
      <c r="M9691"/>
    </row>
    <row r="9692" spans="2:13" x14ac:dyDescent="0.35">
      <c r="B9692" s="6" t="s">
        <v>18963</v>
      </c>
      <c r="C9692" s="8">
        <v>0</v>
      </c>
      <c r="L9692"/>
      <c r="M9692"/>
    </row>
    <row r="9693" spans="2:13" x14ac:dyDescent="0.35">
      <c r="B9693" s="6" t="s">
        <v>14463</v>
      </c>
      <c r="C9693" s="8">
        <v>0</v>
      </c>
      <c r="L9693"/>
      <c r="M9693"/>
    </row>
    <row r="9694" spans="2:13" x14ac:dyDescent="0.35">
      <c r="B9694" s="6" t="s">
        <v>18965</v>
      </c>
      <c r="C9694" s="8">
        <v>0</v>
      </c>
      <c r="L9694"/>
      <c r="M9694"/>
    </row>
    <row r="9695" spans="2:13" x14ac:dyDescent="0.35">
      <c r="B9695" s="6" t="s">
        <v>14464</v>
      </c>
      <c r="C9695" s="8">
        <v>0</v>
      </c>
      <c r="L9695"/>
      <c r="M9695"/>
    </row>
    <row r="9696" spans="2:13" x14ac:dyDescent="0.35">
      <c r="B9696" s="6" t="s">
        <v>18967</v>
      </c>
      <c r="C9696" s="8">
        <v>0</v>
      </c>
      <c r="L9696"/>
      <c r="M9696"/>
    </row>
    <row r="9697" spans="2:13" x14ac:dyDescent="0.35">
      <c r="B9697" s="6" t="s">
        <v>14465</v>
      </c>
      <c r="C9697" s="8">
        <v>0</v>
      </c>
      <c r="L9697"/>
      <c r="M9697"/>
    </row>
    <row r="9698" spans="2:13" x14ac:dyDescent="0.35">
      <c r="B9698" s="6" t="s">
        <v>18969</v>
      </c>
      <c r="C9698" s="8">
        <v>0</v>
      </c>
      <c r="L9698"/>
      <c r="M9698"/>
    </row>
    <row r="9699" spans="2:13" x14ac:dyDescent="0.35">
      <c r="B9699" s="6" t="s">
        <v>14466</v>
      </c>
      <c r="C9699" s="8">
        <v>0</v>
      </c>
      <c r="L9699"/>
      <c r="M9699"/>
    </row>
    <row r="9700" spans="2:13" x14ac:dyDescent="0.35">
      <c r="B9700" s="6" t="s">
        <v>18971</v>
      </c>
      <c r="C9700" s="8">
        <v>0</v>
      </c>
      <c r="L9700"/>
      <c r="M9700"/>
    </row>
    <row r="9701" spans="2:13" x14ac:dyDescent="0.35">
      <c r="B9701" s="6" t="s">
        <v>14467</v>
      </c>
      <c r="C9701" s="8">
        <v>0</v>
      </c>
      <c r="L9701"/>
      <c r="M9701"/>
    </row>
    <row r="9702" spans="2:13" x14ac:dyDescent="0.35">
      <c r="B9702" s="6" t="s">
        <v>14468</v>
      </c>
      <c r="C9702" s="8">
        <v>0</v>
      </c>
      <c r="L9702"/>
      <c r="M9702"/>
    </row>
    <row r="9703" spans="2:13" x14ac:dyDescent="0.35">
      <c r="B9703" s="6" t="s">
        <v>9270</v>
      </c>
      <c r="C9703" s="8">
        <v>0</v>
      </c>
      <c r="L9703"/>
      <c r="M9703"/>
    </row>
    <row r="9704" spans="2:13" x14ac:dyDescent="0.35">
      <c r="B9704" s="6" t="s">
        <v>7218</v>
      </c>
      <c r="C9704" s="8">
        <v>0</v>
      </c>
      <c r="L9704"/>
      <c r="M9704"/>
    </row>
    <row r="9705" spans="2:13" x14ac:dyDescent="0.35">
      <c r="B9705" s="6" t="s">
        <v>6191</v>
      </c>
      <c r="C9705" s="8">
        <v>0</v>
      </c>
      <c r="L9705"/>
      <c r="M9705"/>
    </row>
    <row r="9706" spans="2:13" x14ac:dyDescent="0.35">
      <c r="B9706" s="6" t="s">
        <v>1073</v>
      </c>
      <c r="C9706" s="8">
        <v>0</v>
      </c>
      <c r="L9706"/>
      <c r="M9706"/>
    </row>
    <row r="9707" spans="2:13" x14ac:dyDescent="0.35">
      <c r="B9707" s="6" t="s">
        <v>8242</v>
      </c>
      <c r="C9707" s="8">
        <v>0</v>
      </c>
      <c r="L9707"/>
      <c r="M9707"/>
    </row>
    <row r="9708" spans="2:13" x14ac:dyDescent="0.35">
      <c r="B9708" s="6" t="s">
        <v>1074</v>
      </c>
      <c r="C9708" s="8">
        <v>0</v>
      </c>
      <c r="L9708"/>
      <c r="M9708"/>
    </row>
    <row r="9709" spans="2:13" x14ac:dyDescent="0.35">
      <c r="B9709" s="6" t="s">
        <v>5679</v>
      </c>
      <c r="C9709" s="8">
        <v>0</v>
      </c>
      <c r="L9709"/>
      <c r="M9709"/>
    </row>
    <row r="9710" spans="2:13" x14ac:dyDescent="0.35">
      <c r="B9710" s="6" t="s">
        <v>789</v>
      </c>
      <c r="C9710" s="8">
        <v>0</v>
      </c>
      <c r="L9710"/>
      <c r="M9710"/>
    </row>
    <row r="9711" spans="2:13" x14ac:dyDescent="0.35">
      <c r="B9711" s="6" t="s">
        <v>6703</v>
      </c>
      <c r="C9711" s="8">
        <v>0</v>
      </c>
      <c r="L9711"/>
      <c r="M9711"/>
    </row>
    <row r="9712" spans="2:13" x14ac:dyDescent="0.35">
      <c r="B9712" s="6" t="s">
        <v>1076</v>
      </c>
      <c r="C9712" s="8">
        <v>0</v>
      </c>
      <c r="L9712"/>
      <c r="M9712"/>
    </row>
    <row r="9713" spans="2:13" x14ac:dyDescent="0.35">
      <c r="B9713" s="6" t="s">
        <v>7730</v>
      </c>
      <c r="C9713" s="8">
        <v>0</v>
      </c>
      <c r="L9713"/>
      <c r="M9713"/>
    </row>
    <row r="9714" spans="2:13" x14ac:dyDescent="0.35">
      <c r="B9714" s="6" t="s">
        <v>1077</v>
      </c>
      <c r="C9714" s="8">
        <v>0</v>
      </c>
      <c r="L9714"/>
      <c r="M9714"/>
    </row>
    <row r="9715" spans="2:13" x14ac:dyDescent="0.35">
      <c r="B9715" s="6" t="s">
        <v>8758</v>
      </c>
      <c r="C9715" s="8">
        <v>0</v>
      </c>
      <c r="L9715"/>
      <c r="M9715"/>
    </row>
    <row r="9716" spans="2:13" x14ac:dyDescent="0.35">
      <c r="B9716" s="6" t="s">
        <v>1078</v>
      </c>
      <c r="C9716" s="8">
        <v>0</v>
      </c>
      <c r="L9716"/>
      <c r="M9716"/>
    </row>
    <row r="9717" spans="2:13" x14ac:dyDescent="0.35">
      <c r="B9717" s="6" t="s">
        <v>5423</v>
      </c>
      <c r="C9717" s="8">
        <v>0</v>
      </c>
      <c r="L9717"/>
      <c r="M9717"/>
    </row>
    <row r="9718" spans="2:13" x14ac:dyDescent="0.35">
      <c r="B9718" s="6" t="s">
        <v>1079</v>
      </c>
      <c r="C9718" s="8">
        <v>0</v>
      </c>
      <c r="L9718"/>
      <c r="M9718"/>
    </row>
    <row r="9719" spans="2:13" x14ac:dyDescent="0.35">
      <c r="B9719" s="6" t="s">
        <v>948</v>
      </c>
      <c r="C9719" s="8">
        <v>0</v>
      </c>
      <c r="L9719"/>
      <c r="M9719"/>
    </row>
    <row r="9720" spans="2:13" x14ac:dyDescent="0.35">
      <c r="B9720" s="6" t="s">
        <v>1080</v>
      </c>
      <c r="C9720" s="8">
        <v>0</v>
      </c>
      <c r="L9720"/>
      <c r="M9720"/>
    </row>
    <row r="9721" spans="2:13" x14ac:dyDescent="0.35">
      <c r="B9721" s="6" t="s">
        <v>6447</v>
      </c>
      <c r="C9721" s="8">
        <v>0</v>
      </c>
      <c r="L9721"/>
      <c r="M9721"/>
    </row>
    <row r="9722" spans="2:13" x14ac:dyDescent="0.35">
      <c r="B9722" s="6" t="s">
        <v>1081</v>
      </c>
      <c r="C9722" s="8">
        <v>0</v>
      </c>
      <c r="L9722"/>
      <c r="M9722"/>
    </row>
    <row r="9723" spans="2:13" x14ac:dyDescent="0.35">
      <c r="B9723" s="6" t="s">
        <v>6959</v>
      </c>
      <c r="C9723" s="8">
        <v>0</v>
      </c>
      <c r="L9723"/>
      <c r="M9723"/>
    </row>
    <row r="9724" spans="2:13" x14ac:dyDescent="0.35">
      <c r="B9724" s="6" t="s">
        <v>1082</v>
      </c>
      <c r="C9724" s="8">
        <v>0</v>
      </c>
      <c r="L9724"/>
      <c r="M9724"/>
    </row>
    <row r="9725" spans="2:13" x14ac:dyDescent="0.35">
      <c r="B9725" s="6" t="s">
        <v>7474</v>
      </c>
      <c r="C9725" s="8">
        <v>0</v>
      </c>
      <c r="L9725"/>
      <c r="M9725"/>
    </row>
    <row r="9726" spans="2:13" x14ac:dyDescent="0.35">
      <c r="B9726" s="6" t="s">
        <v>1083</v>
      </c>
      <c r="C9726" s="8">
        <v>0</v>
      </c>
      <c r="L9726"/>
      <c r="M9726"/>
    </row>
    <row r="9727" spans="2:13" x14ac:dyDescent="0.35">
      <c r="B9727" s="6" t="s">
        <v>7986</v>
      </c>
      <c r="C9727" s="8">
        <v>0</v>
      </c>
      <c r="L9727"/>
      <c r="M9727"/>
    </row>
    <row r="9728" spans="2:13" x14ac:dyDescent="0.35">
      <c r="B9728" s="6" t="s">
        <v>1084</v>
      </c>
      <c r="C9728" s="8">
        <v>0</v>
      </c>
      <c r="L9728"/>
      <c r="M9728"/>
    </row>
    <row r="9729" spans="2:13" x14ac:dyDescent="0.35">
      <c r="B9729" s="6" t="s">
        <v>8502</v>
      </c>
      <c r="C9729" s="8">
        <v>0</v>
      </c>
      <c r="L9729"/>
      <c r="M9729"/>
    </row>
    <row r="9730" spans="2:13" x14ac:dyDescent="0.35">
      <c r="B9730" s="6" t="s">
        <v>1085</v>
      </c>
      <c r="C9730" s="8">
        <v>0</v>
      </c>
      <c r="L9730"/>
      <c r="M9730"/>
    </row>
    <row r="9731" spans="2:13" x14ac:dyDescent="0.35">
      <c r="B9731" s="6" t="s">
        <v>9014</v>
      </c>
      <c r="C9731" s="8">
        <v>0</v>
      </c>
      <c r="L9731"/>
      <c r="M9731"/>
    </row>
    <row r="9732" spans="2:13" x14ac:dyDescent="0.35">
      <c r="B9732" s="6" t="s">
        <v>1086</v>
      </c>
      <c r="C9732" s="8">
        <v>0</v>
      </c>
      <c r="L9732"/>
      <c r="M9732"/>
    </row>
    <row r="9733" spans="2:13" x14ac:dyDescent="0.35">
      <c r="B9733" s="6" t="s">
        <v>9526</v>
      </c>
      <c r="C9733" s="8">
        <v>0</v>
      </c>
      <c r="L9733"/>
      <c r="M9733"/>
    </row>
    <row r="9734" spans="2:13" x14ac:dyDescent="0.35">
      <c r="B9734" s="6" t="s">
        <v>1087</v>
      </c>
      <c r="C9734" s="8">
        <v>0</v>
      </c>
      <c r="L9734"/>
      <c r="M9734"/>
    </row>
    <row r="9735" spans="2:13" x14ac:dyDescent="0.35">
      <c r="B9735" s="6" t="s">
        <v>5551</v>
      </c>
      <c r="C9735" s="8">
        <v>0</v>
      </c>
      <c r="L9735"/>
      <c r="M9735"/>
    </row>
    <row r="9736" spans="2:13" x14ac:dyDescent="0.35">
      <c r="B9736" s="6" t="s">
        <v>1088</v>
      </c>
      <c r="C9736" s="8">
        <v>0</v>
      </c>
      <c r="L9736"/>
      <c r="M9736"/>
    </row>
    <row r="9737" spans="2:13" x14ac:dyDescent="0.35">
      <c r="B9737" s="6" t="s">
        <v>5807</v>
      </c>
      <c r="C9737" s="8">
        <v>0</v>
      </c>
      <c r="L9737"/>
      <c r="M9737"/>
    </row>
    <row r="9738" spans="2:13" x14ac:dyDescent="0.35">
      <c r="B9738" s="6" t="s">
        <v>1089</v>
      </c>
      <c r="C9738" s="8">
        <v>0</v>
      </c>
      <c r="L9738"/>
      <c r="M9738"/>
    </row>
    <row r="9739" spans="2:13" x14ac:dyDescent="0.35">
      <c r="B9739" s="6" t="s">
        <v>6063</v>
      </c>
      <c r="C9739" s="8">
        <v>0</v>
      </c>
      <c r="L9739"/>
      <c r="M9739"/>
    </row>
    <row r="9740" spans="2:13" x14ac:dyDescent="0.35">
      <c r="B9740" s="6" t="s">
        <v>1090</v>
      </c>
      <c r="C9740" s="8">
        <v>0</v>
      </c>
      <c r="L9740"/>
      <c r="M9740"/>
    </row>
    <row r="9741" spans="2:13" x14ac:dyDescent="0.35">
      <c r="B9741" s="6" t="s">
        <v>6319</v>
      </c>
      <c r="C9741" s="8">
        <v>0</v>
      </c>
      <c r="L9741"/>
      <c r="M9741"/>
    </row>
    <row r="9742" spans="2:13" x14ac:dyDescent="0.35">
      <c r="B9742" s="6" t="s">
        <v>1091</v>
      </c>
      <c r="C9742" s="8">
        <v>0</v>
      </c>
      <c r="L9742"/>
      <c r="M9742"/>
    </row>
    <row r="9743" spans="2:13" x14ac:dyDescent="0.35">
      <c r="B9743" s="6" t="s">
        <v>965</v>
      </c>
      <c r="C9743" s="8">
        <v>0</v>
      </c>
      <c r="L9743"/>
      <c r="M9743"/>
    </row>
    <row r="9744" spans="2:13" x14ac:dyDescent="0.35">
      <c r="B9744" s="6" t="s">
        <v>1092</v>
      </c>
      <c r="C9744" s="8">
        <v>0</v>
      </c>
      <c r="L9744"/>
      <c r="M9744"/>
    </row>
    <row r="9745" spans="2:13" x14ac:dyDescent="0.35">
      <c r="B9745" s="6" t="s">
        <v>6831</v>
      </c>
      <c r="C9745" s="8">
        <v>0</v>
      </c>
      <c r="L9745"/>
      <c r="M9745"/>
    </row>
    <row r="9746" spans="2:13" x14ac:dyDescent="0.35">
      <c r="B9746" s="6" t="s">
        <v>1093</v>
      </c>
      <c r="C9746" s="8">
        <v>0</v>
      </c>
      <c r="L9746"/>
      <c r="M9746"/>
    </row>
    <row r="9747" spans="2:13" x14ac:dyDescent="0.35">
      <c r="B9747" s="6" t="s">
        <v>7090</v>
      </c>
      <c r="C9747" s="8">
        <v>0</v>
      </c>
      <c r="L9747"/>
      <c r="M9747"/>
    </row>
    <row r="9748" spans="2:13" x14ac:dyDescent="0.35">
      <c r="B9748" s="6" t="s">
        <v>1094</v>
      </c>
      <c r="C9748" s="8">
        <v>0</v>
      </c>
      <c r="L9748"/>
      <c r="M9748"/>
    </row>
    <row r="9749" spans="2:13" x14ac:dyDescent="0.35">
      <c r="B9749" s="6" t="s">
        <v>7346</v>
      </c>
      <c r="C9749" s="8">
        <v>0</v>
      </c>
      <c r="L9749"/>
      <c r="M9749"/>
    </row>
    <row r="9750" spans="2:13" x14ac:dyDescent="0.35">
      <c r="B9750" s="6" t="s">
        <v>1095</v>
      </c>
      <c r="C9750" s="8">
        <v>0</v>
      </c>
      <c r="L9750"/>
      <c r="M9750"/>
    </row>
    <row r="9751" spans="2:13" x14ac:dyDescent="0.35">
      <c r="B9751" s="6" t="s">
        <v>1070</v>
      </c>
      <c r="C9751" s="8">
        <v>0</v>
      </c>
      <c r="L9751"/>
      <c r="M9751"/>
    </row>
    <row r="9752" spans="2:13" x14ac:dyDescent="0.35">
      <c r="B9752" s="6" t="s">
        <v>1096</v>
      </c>
      <c r="C9752" s="8">
        <v>0</v>
      </c>
      <c r="L9752"/>
      <c r="M9752"/>
    </row>
    <row r="9753" spans="2:13" x14ac:dyDescent="0.35">
      <c r="B9753" s="6" t="s">
        <v>7858</v>
      </c>
      <c r="C9753" s="8">
        <v>0</v>
      </c>
      <c r="L9753"/>
      <c r="M9753"/>
    </row>
    <row r="9754" spans="2:13" x14ac:dyDescent="0.35">
      <c r="B9754" s="6" t="s">
        <v>1097</v>
      </c>
      <c r="C9754" s="8">
        <v>0</v>
      </c>
      <c r="L9754"/>
      <c r="M9754"/>
    </row>
    <row r="9755" spans="2:13" x14ac:dyDescent="0.35">
      <c r="B9755" s="6" t="s">
        <v>8114</v>
      </c>
      <c r="C9755" s="8">
        <v>0</v>
      </c>
      <c r="L9755"/>
      <c r="M9755"/>
    </row>
    <row r="9756" spans="2:13" x14ac:dyDescent="0.35">
      <c r="B9756" s="6" t="s">
        <v>1098</v>
      </c>
      <c r="C9756" s="8">
        <v>0</v>
      </c>
      <c r="L9756"/>
      <c r="M9756"/>
    </row>
    <row r="9757" spans="2:13" x14ac:dyDescent="0.35">
      <c r="B9757" s="6" t="s">
        <v>8374</v>
      </c>
      <c r="C9757" s="8">
        <v>0</v>
      </c>
      <c r="L9757"/>
      <c r="M9757"/>
    </row>
    <row r="9758" spans="2:13" x14ac:dyDescent="0.35">
      <c r="B9758" s="6" t="s">
        <v>1099</v>
      </c>
      <c r="C9758" s="8">
        <v>0</v>
      </c>
      <c r="L9758"/>
      <c r="M9758"/>
    </row>
    <row r="9759" spans="2:13" x14ac:dyDescent="0.35">
      <c r="B9759" s="6" t="s">
        <v>8630</v>
      </c>
      <c r="C9759" s="8">
        <v>0</v>
      </c>
      <c r="L9759"/>
      <c r="M9759"/>
    </row>
    <row r="9760" spans="2:13" x14ac:dyDescent="0.35">
      <c r="B9760" s="6" t="s">
        <v>1100</v>
      </c>
      <c r="C9760" s="8">
        <v>0</v>
      </c>
      <c r="L9760"/>
      <c r="M9760"/>
    </row>
    <row r="9761" spans="2:13" x14ac:dyDescent="0.35">
      <c r="B9761" s="6" t="s">
        <v>8886</v>
      </c>
      <c r="C9761" s="8">
        <v>0</v>
      </c>
      <c r="L9761"/>
      <c r="M9761"/>
    </row>
    <row r="9762" spans="2:13" x14ac:dyDescent="0.35">
      <c r="B9762" s="6" t="s">
        <v>1101</v>
      </c>
      <c r="C9762" s="8">
        <v>0</v>
      </c>
      <c r="L9762"/>
      <c r="M9762"/>
    </row>
    <row r="9763" spans="2:13" x14ac:dyDescent="0.35">
      <c r="B9763" s="6" t="s">
        <v>9142</v>
      </c>
      <c r="C9763" s="8">
        <v>0</v>
      </c>
      <c r="L9763"/>
      <c r="M9763"/>
    </row>
    <row r="9764" spans="2:13" x14ac:dyDescent="0.35">
      <c r="B9764" s="6" t="s">
        <v>1102</v>
      </c>
      <c r="C9764" s="8">
        <v>0</v>
      </c>
      <c r="L9764"/>
      <c r="M9764"/>
    </row>
    <row r="9765" spans="2:13" x14ac:dyDescent="0.35">
      <c r="B9765" s="6" t="s">
        <v>9398</v>
      </c>
      <c r="C9765" s="8">
        <v>0</v>
      </c>
      <c r="L9765"/>
      <c r="M9765"/>
    </row>
    <row r="9766" spans="2:13" x14ac:dyDescent="0.35">
      <c r="B9766" s="6" t="s">
        <v>1103</v>
      </c>
      <c r="C9766" s="8">
        <v>0</v>
      </c>
      <c r="L9766"/>
      <c r="M9766"/>
    </row>
    <row r="9767" spans="2:13" x14ac:dyDescent="0.35">
      <c r="B9767" s="6" t="s">
        <v>5359</v>
      </c>
      <c r="C9767" s="8">
        <v>0</v>
      </c>
      <c r="L9767"/>
      <c r="M9767"/>
    </row>
    <row r="9768" spans="2:13" x14ac:dyDescent="0.35">
      <c r="B9768" s="6" t="s">
        <v>1104</v>
      </c>
      <c r="C9768" s="8">
        <v>0</v>
      </c>
      <c r="L9768"/>
      <c r="M9768"/>
    </row>
    <row r="9769" spans="2:13" x14ac:dyDescent="0.35">
      <c r="B9769" s="6" t="s">
        <v>5487</v>
      </c>
      <c r="C9769" s="8">
        <v>0</v>
      </c>
      <c r="L9769"/>
      <c r="M9769"/>
    </row>
    <row r="9770" spans="2:13" x14ac:dyDescent="0.35">
      <c r="B9770" s="6" t="s">
        <v>1105</v>
      </c>
      <c r="C9770" s="8">
        <v>0</v>
      </c>
      <c r="L9770"/>
      <c r="M9770"/>
    </row>
    <row r="9771" spans="2:13" x14ac:dyDescent="0.35">
      <c r="B9771" s="6" t="s">
        <v>5615</v>
      </c>
      <c r="C9771" s="8">
        <v>0</v>
      </c>
      <c r="L9771"/>
      <c r="M9771"/>
    </row>
    <row r="9772" spans="2:13" x14ac:dyDescent="0.35">
      <c r="B9772" s="6" t="s">
        <v>1106</v>
      </c>
      <c r="C9772" s="8">
        <v>0</v>
      </c>
      <c r="L9772"/>
      <c r="M9772"/>
    </row>
    <row r="9773" spans="2:13" x14ac:dyDescent="0.35">
      <c r="B9773" s="6" t="s">
        <v>5743</v>
      </c>
      <c r="C9773" s="8">
        <v>0</v>
      </c>
      <c r="L9773"/>
      <c r="M9773"/>
    </row>
    <row r="9774" spans="2:13" x14ac:dyDescent="0.35">
      <c r="B9774" s="6" t="s">
        <v>1107</v>
      </c>
      <c r="C9774" s="8">
        <v>0</v>
      </c>
      <c r="L9774"/>
      <c r="M9774"/>
    </row>
    <row r="9775" spans="2:13" x14ac:dyDescent="0.35">
      <c r="B9775" s="6" t="s">
        <v>5871</v>
      </c>
      <c r="C9775" s="8">
        <v>0</v>
      </c>
      <c r="L9775"/>
      <c r="M9775"/>
    </row>
    <row r="9776" spans="2:13" x14ac:dyDescent="0.35">
      <c r="B9776" s="6" t="s">
        <v>1108</v>
      </c>
      <c r="C9776" s="8">
        <v>0</v>
      </c>
      <c r="L9776"/>
      <c r="M9776"/>
    </row>
    <row r="9777" spans="2:13" x14ac:dyDescent="0.35">
      <c r="B9777" s="6" t="s">
        <v>5999</v>
      </c>
      <c r="C9777" s="8">
        <v>0</v>
      </c>
      <c r="L9777"/>
      <c r="M9777"/>
    </row>
    <row r="9778" spans="2:13" x14ac:dyDescent="0.35">
      <c r="B9778" s="6" t="s">
        <v>1109</v>
      </c>
      <c r="C9778" s="8">
        <v>0</v>
      </c>
      <c r="L9778"/>
      <c r="M9778"/>
    </row>
    <row r="9779" spans="2:13" x14ac:dyDescent="0.35">
      <c r="B9779" s="6" t="s">
        <v>6127</v>
      </c>
      <c r="C9779" s="8">
        <v>0</v>
      </c>
      <c r="L9779"/>
      <c r="M9779"/>
    </row>
    <row r="9780" spans="2:13" x14ac:dyDescent="0.35">
      <c r="B9780" s="6" t="s">
        <v>1110</v>
      </c>
      <c r="C9780" s="8">
        <v>0</v>
      </c>
      <c r="L9780"/>
      <c r="M9780"/>
    </row>
    <row r="9781" spans="2:13" x14ac:dyDescent="0.35">
      <c r="B9781" s="6" t="s">
        <v>6255</v>
      </c>
      <c r="C9781" s="8">
        <v>0</v>
      </c>
      <c r="L9781"/>
      <c r="M9781"/>
    </row>
    <row r="9782" spans="2:13" x14ac:dyDescent="0.35">
      <c r="B9782" s="6" t="s">
        <v>1111</v>
      </c>
      <c r="C9782" s="8">
        <v>0</v>
      </c>
      <c r="L9782"/>
      <c r="M9782"/>
    </row>
    <row r="9783" spans="2:13" x14ac:dyDescent="0.35">
      <c r="B9783" s="6" t="s">
        <v>6383</v>
      </c>
      <c r="C9783" s="8">
        <v>0</v>
      </c>
      <c r="L9783"/>
      <c r="M9783"/>
    </row>
    <row r="9784" spans="2:13" x14ac:dyDescent="0.35">
      <c r="B9784" s="6" t="s">
        <v>1112</v>
      </c>
      <c r="C9784" s="8">
        <v>0</v>
      </c>
      <c r="L9784"/>
      <c r="M9784"/>
    </row>
    <row r="9785" spans="2:13" x14ac:dyDescent="0.35">
      <c r="B9785" s="6" t="s">
        <v>6511</v>
      </c>
      <c r="C9785" s="8">
        <v>0</v>
      </c>
      <c r="L9785"/>
      <c r="M9785"/>
    </row>
    <row r="9786" spans="2:13" x14ac:dyDescent="0.35">
      <c r="B9786" s="6" t="s">
        <v>1113</v>
      </c>
      <c r="C9786" s="8">
        <v>0</v>
      </c>
      <c r="L9786"/>
      <c r="M9786"/>
    </row>
    <row r="9787" spans="2:13" x14ac:dyDescent="0.35">
      <c r="B9787" s="6" t="s">
        <v>6639</v>
      </c>
      <c r="C9787" s="8">
        <v>0</v>
      </c>
      <c r="L9787"/>
      <c r="M9787"/>
    </row>
    <row r="9788" spans="2:13" x14ac:dyDescent="0.35">
      <c r="B9788" s="6" t="s">
        <v>1114</v>
      </c>
      <c r="C9788" s="8">
        <v>0</v>
      </c>
      <c r="L9788"/>
      <c r="M9788"/>
    </row>
    <row r="9789" spans="2:13" x14ac:dyDescent="0.35">
      <c r="B9789" s="6" t="s">
        <v>6767</v>
      </c>
      <c r="C9789" s="8">
        <v>0</v>
      </c>
      <c r="L9789"/>
      <c r="M9789"/>
    </row>
    <row r="9790" spans="2:13" x14ac:dyDescent="0.35">
      <c r="B9790" s="6" t="s">
        <v>1115</v>
      </c>
      <c r="C9790" s="8">
        <v>0</v>
      </c>
      <c r="L9790"/>
      <c r="M9790"/>
    </row>
    <row r="9791" spans="2:13" x14ac:dyDescent="0.35">
      <c r="B9791" s="6" t="s">
        <v>6895</v>
      </c>
      <c r="C9791" s="8">
        <v>0</v>
      </c>
      <c r="L9791"/>
      <c r="M9791"/>
    </row>
    <row r="9792" spans="2:13" x14ac:dyDescent="0.35">
      <c r="B9792" s="6" t="s">
        <v>1116</v>
      </c>
      <c r="C9792" s="8">
        <v>0</v>
      </c>
      <c r="L9792"/>
      <c r="M9792"/>
    </row>
    <row r="9793" spans="2:13" x14ac:dyDescent="0.35">
      <c r="B9793" s="6" t="s">
        <v>7026</v>
      </c>
      <c r="C9793" s="8">
        <v>0</v>
      </c>
      <c r="L9793"/>
      <c r="M9793"/>
    </row>
    <row r="9794" spans="2:13" x14ac:dyDescent="0.35">
      <c r="B9794" s="6" t="s">
        <v>1117</v>
      </c>
      <c r="C9794" s="8">
        <v>0</v>
      </c>
      <c r="L9794"/>
      <c r="M9794"/>
    </row>
    <row r="9795" spans="2:13" x14ac:dyDescent="0.35">
      <c r="B9795" s="6" t="s">
        <v>7154</v>
      </c>
      <c r="C9795" s="8">
        <v>0</v>
      </c>
      <c r="L9795"/>
      <c r="M9795"/>
    </row>
    <row r="9796" spans="2:13" x14ac:dyDescent="0.35">
      <c r="B9796" s="6" t="s">
        <v>1118</v>
      </c>
      <c r="C9796" s="8">
        <v>0</v>
      </c>
      <c r="L9796"/>
      <c r="M9796"/>
    </row>
    <row r="9797" spans="2:13" x14ac:dyDescent="0.35">
      <c r="B9797" s="6" t="s">
        <v>7282</v>
      </c>
      <c r="C9797" s="8">
        <v>0</v>
      </c>
      <c r="L9797"/>
      <c r="M9797"/>
    </row>
    <row r="9798" spans="2:13" x14ac:dyDescent="0.35">
      <c r="B9798" s="6" t="s">
        <v>1119</v>
      </c>
      <c r="C9798" s="8">
        <v>0</v>
      </c>
      <c r="L9798"/>
      <c r="M9798"/>
    </row>
    <row r="9799" spans="2:13" x14ac:dyDescent="0.35">
      <c r="B9799" s="6" t="s">
        <v>7410</v>
      </c>
      <c r="C9799" s="8">
        <v>0</v>
      </c>
      <c r="L9799"/>
      <c r="M9799"/>
    </row>
    <row r="9800" spans="2:13" x14ac:dyDescent="0.35">
      <c r="B9800" s="6" t="s">
        <v>1120</v>
      </c>
      <c r="C9800" s="8">
        <v>0</v>
      </c>
      <c r="L9800"/>
      <c r="M9800"/>
    </row>
    <row r="9801" spans="2:13" x14ac:dyDescent="0.35">
      <c r="B9801" s="6" t="s">
        <v>7538</v>
      </c>
      <c r="C9801" s="8">
        <v>0</v>
      </c>
      <c r="L9801"/>
      <c r="M9801"/>
    </row>
    <row r="9802" spans="2:13" x14ac:dyDescent="0.35">
      <c r="B9802" s="6" t="s">
        <v>1121</v>
      </c>
      <c r="C9802" s="8">
        <v>0</v>
      </c>
      <c r="L9802"/>
      <c r="M9802"/>
    </row>
    <row r="9803" spans="2:13" x14ac:dyDescent="0.35">
      <c r="B9803" s="6" t="s">
        <v>7666</v>
      </c>
      <c r="C9803" s="8">
        <v>0</v>
      </c>
      <c r="L9803"/>
      <c r="M9803"/>
    </row>
    <row r="9804" spans="2:13" x14ac:dyDescent="0.35">
      <c r="B9804" s="6" t="s">
        <v>1122</v>
      </c>
      <c r="C9804" s="8">
        <v>0</v>
      </c>
      <c r="L9804"/>
      <c r="M9804"/>
    </row>
    <row r="9805" spans="2:13" x14ac:dyDescent="0.35">
      <c r="B9805" s="6" t="s">
        <v>1006</v>
      </c>
      <c r="C9805" s="8">
        <v>0</v>
      </c>
      <c r="L9805"/>
      <c r="M9805"/>
    </row>
    <row r="9806" spans="2:13" x14ac:dyDescent="0.35">
      <c r="B9806" s="6" t="s">
        <v>1123</v>
      </c>
      <c r="C9806" s="8">
        <v>0</v>
      </c>
      <c r="L9806"/>
      <c r="M9806"/>
    </row>
    <row r="9807" spans="2:13" x14ac:dyDescent="0.35">
      <c r="B9807" s="6" t="s">
        <v>7922</v>
      </c>
      <c r="C9807" s="8">
        <v>0</v>
      </c>
      <c r="L9807"/>
      <c r="M9807"/>
    </row>
    <row r="9808" spans="2:13" x14ac:dyDescent="0.35">
      <c r="B9808" s="6" t="s">
        <v>1124</v>
      </c>
      <c r="C9808" s="8">
        <v>0</v>
      </c>
      <c r="L9808"/>
      <c r="M9808"/>
    </row>
    <row r="9809" spans="2:13" x14ac:dyDescent="0.35">
      <c r="B9809" s="6" t="s">
        <v>8050</v>
      </c>
      <c r="C9809" s="8">
        <v>0</v>
      </c>
      <c r="L9809"/>
      <c r="M9809"/>
    </row>
    <row r="9810" spans="2:13" x14ac:dyDescent="0.35">
      <c r="B9810" s="6" t="s">
        <v>1125</v>
      </c>
      <c r="C9810" s="8">
        <v>0</v>
      </c>
      <c r="L9810"/>
      <c r="M9810"/>
    </row>
    <row r="9811" spans="2:13" x14ac:dyDescent="0.35">
      <c r="B9811" s="6" t="s">
        <v>8178</v>
      </c>
      <c r="C9811" s="8">
        <v>0</v>
      </c>
      <c r="L9811"/>
      <c r="M9811"/>
    </row>
    <row r="9812" spans="2:13" x14ac:dyDescent="0.35">
      <c r="B9812" s="6" t="s">
        <v>1126</v>
      </c>
      <c r="C9812" s="8">
        <v>0</v>
      </c>
      <c r="L9812"/>
      <c r="M9812"/>
    </row>
    <row r="9813" spans="2:13" x14ac:dyDescent="0.35">
      <c r="B9813" s="6" t="s">
        <v>8310</v>
      </c>
      <c r="C9813" s="8">
        <v>0</v>
      </c>
      <c r="L9813"/>
      <c r="M9813"/>
    </row>
    <row r="9814" spans="2:13" x14ac:dyDescent="0.35">
      <c r="B9814" s="6" t="s">
        <v>1127</v>
      </c>
      <c r="C9814" s="8">
        <v>0</v>
      </c>
      <c r="L9814"/>
      <c r="M9814"/>
    </row>
    <row r="9815" spans="2:13" x14ac:dyDescent="0.35">
      <c r="B9815" s="6" t="s">
        <v>8438</v>
      </c>
      <c r="C9815" s="8">
        <v>0</v>
      </c>
      <c r="L9815"/>
      <c r="M9815"/>
    </row>
    <row r="9816" spans="2:13" x14ac:dyDescent="0.35">
      <c r="B9816" s="6" t="s">
        <v>1128</v>
      </c>
      <c r="C9816" s="8">
        <v>0</v>
      </c>
      <c r="L9816"/>
      <c r="M9816"/>
    </row>
    <row r="9817" spans="2:13" x14ac:dyDescent="0.35">
      <c r="B9817" s="6" t="s">
        <v>8566</v>
      </c>
      <c r="C9817" s="8">
        <v>0</v>
      </c>
      <c r="L9817"/>
      <c r="M9817"/>
    </row>
    <row r="9818" spans="2:13" x14ac:dyDescent="0.35">
      <c r="B9818" s="6" t="s">
        <v>1129</v>
      </c>
      <c r="C9818" s="8">
        <v>0</v>
      </c>
      <c r="L9818"/>
      <c r="M9818"/>
    </row>
    <row r="9819" spans="2:13" x14ac:dyDescent="0.35">
      <c r="B9819" s="6" t="s">
        <v>8694</v>
      </c>
      <c r="C9819" s="8">
        <v>0</v>
      </c>
      <c r="L9819"/>
      <c r="M9819"/>
    </row>
    <row r="9820" spans="2:13" x14ac:dyDescent="0.35">
      <c r="B9820" s="6" t="s">
        <v>1130</v>
      </c>
      <c r="C9820" s="8">
        <v>0</v>
      </c>
      <c r="L9820"/>
      <c r="M9820"/>
    </row>
    <row r="9821" spans="2:13" x14ac:dyDescent="0.35">
      <c r="B9821" s="6" t="s">
        <v>751</v>
      </c>
      <c r="C9821" s="8">
        <v>0</v>
      </c>
      <c r="L9821"/>
      <c r="M9821"/>
    </row>
    <row r="9822" spans="2:13" x14ac:dyDescent="0.35">
      <c r="B9822" s="6" t="s">
        <v>1131</v>
      </c>
      <c r="C9822" s="8">
        <v>0</v>
      </c>
      <c r="L9822"/>
      <c r="M9822"/>
    </row>
    <row r="9823" spans="2:13" x14ac:dyDescent="0.35">
      <c r="B9823" s="6" t="s">
        <v>8950</v>
      </c>
      <c r="C9823" s="8">
        <v>0</v>
      </c>
      <c r="L9823"/>
      <c r="M9823"/>
    </row>
    <row r="9824" spans="2:13" x14ac:dyDescent="0.35">
      <c r="B9824" s="6" t="s">
        <v>1132</v>
      </c>
      <c r="C9824" s="8">
        <v>0</v>
      </c>
      <c r="L9824"/>
      <c r="M9824"/>
    </row>
    <row r="9825" spans="2:13" x14ac:dyDescent="0.35">
      <c r="B9825" s="6" t="s">
        <v>9078</v>
      </c>
      <c r="C9825" s="8">
        <v>0</v>
      </c>
      <c r="L9825"/>
      <c r="M9825"/>
    </row>
    <row r="9826" spans="2:13" x14ac:dyDescent="0.35">
      <c r="B9826" s="6" t="s">
        <v>1133</v>
      </c>
      <c r="C9826" s="8">
        <v>0</v>
      </c>
      <c r="L9826"/>
      <c r="M9826"/>
    </row>
    <row r="9827" spans="2:13" x14ac:dyDescent="0.35">
      <c r="B9827" s="6" t="s">
        <v>1048</v>
      </c>
      <c r="C9827" s="8">
        <v>0</v>
      </c>
      <c r="L9827"/>
      <c r="M9827"/>
    </row>
    <row r="9828" spans="2:13" x14ac:dyDescent="0.35">
      <c r="B9828" s="6" t="s">
        <v>1134</v>
      </c>
      <c r="C9828" s="8">
        <v>0</v>
      </c>
      <c r="L9828"/>
      <c r="M9828"/>
    </row>
    <row r="9829" spans="2:13" x14ac:dyDescent="0.35">
      <c r="B9829" s="6" t="s">
        <v>9334</v>
      </c>
      <c r="C9829" s="8">
        <v>0</v>
      </c>
      <c r="L9829"/>
      <c r="M9829"/>
    </row>
    <row r="9830" spans="2:13" x14ac:dyDescent="0.35">
      <c r="B9830" s="6" t="s">
        <v>1135</v>
      </c>
      <c r="C9830" s="8">
        <v>0</v>
      </c>
      <c r="L9830"/>
      <c r="M9830"/>
    </row>
    <row r="9831" spans="2:13" x14ac:dyDescent="0.35">
      <c r="B9831" s="6" t="s">
        <v>9462</v>
      </c>
      <c r="C9831" s="8">
        <v>0</v>
      </c>
      <c r="L9831"/>
      <c r="M9831"/>
    </row>
    <row r="9832" spans="2:13" x14ac:dyDescent="0.35">
      <c r="B9832" s="6" t="s">
        <v>1136</v>
      </c>
      <c r="C9832" s="8">
        <v>0</v>
      </c>
      <c r="L9832"/>
      <c r="M9832"/>
    </row>
    <row r="9833" spans="2:13" x14ac:dyDescent="0.35">
      <c r="B9833" s="6" t="s">
        <v>9590</v>
      </c>
      <c r="C9833" s="8">
        <v>0</v>
      </c>
      <c r="L9833"/>
      <c r="M9833"/>
    </row>
    <row r="9834" spans="2:13" x14ac:dyDescent="0.35">
      <c r="B9834" s="6" t="s">
        <v>1137</v>
      </c>
      <c r="C9834" s="8">
        <v>0</v>
      </c>
      <c r="L9834"/>
      <c r="M9834"/>
    </row>
    <row r="9835" spans="2:13" x14ac:dyDescent="0.35">
      <c r="B9835" s="6" t="s">
        <v>5391</v>
      </c>
      <c r="C9835" s="8">
        <v>0</v>
      </c>
      <c r="L9835"/>
      <c r="M9835"/>
    </row>
    <row r="9836" spans="2:13" x14ac:dyDescent="0.35">
      <c r="B9836" s="6" t="s">
        <v>1138</v>
      </c>
      <c r="C9836" s="8">
        <v>0</v>
      </c>
      <c r="L9836"/>
      <c r="M9836"/>
    </row>
    <row r="9837" spans="2:13" x14ac:dyDescent="0.35">
      <c r="B9837" s="6" t="s">
        <v>5455</v>
      </c>
      <c r="C9837" s="8">
        <v>0</v>
      </c>
      <c r="L9837"/>
      <c r="M9837"/>
    </row>
    <row r="9838" spans="2:13" x14ac:dyDescent="0.35">
      <c r="B9838" s="6" t="s">
        <v>1139</v>
      </c>
      <c r="C9838" s="8">
        <v>0</v>
      </c>
      <c r="L9838"/>
      <c r="M9838"/>
    </row>
    <row r="9839" spans="2:13" x14ac:dyDescent="0.35">
      <c r="B9839" s="6" t="s">
        <v>5519</v>
      </c>
      <c r="C9839" s="8">
        <v>0</v>
      </c>
      <c r="L9839"/>
      <c r="M9839"/>
    </row>
    <row r="9840" spans="2:13" x14ac:dyDescent="0.35">
      <c r="B9840" s="6" t="s">
        <v>1140</v>
      </c>
      <c r="C9840" s="8">
        <v>0</v>
      </c>
      <c r="L9840"/>
      <c r="M9840"/>
    </row>
    <row r="9841" spans="2:13" x14ac:dyDescent="0.35">
      <c r="B9841" s="6" t="s">
        <v>5583</v>
      </c>
      <c r="C9841" s="8">
        <v>0</v>
      </c>
      <c r="L9841"/>
      <c r="M9841"/>
    </row>
    <row r="9842" spans="2:13" x14ac:dyDescent="0.35">
      <c r="B9842" s="6" t="s">
        <v>1141</v>
      </c>
      <c r="C9842" s="8">
        <v>0</v>
      </c>
      <c r="L9842"/>
      <c r="M9842"/>
    </row>
    <row r="9843" spans="2:13" x14ac:dyDescent="0.35">
      <c r="B9843" s="6" t="s">
        <v>5647</v>
      </c>
      <c r="C9843" s="8">
        <v>0</v>
      </c>
      <c r="L9843"/>
      <c r="M9843"/>
    </row>
    <row r="9844" spans="2:13" x14ac:dyDescent="0.35">
      <c r="B9844" s="6" t="s">
        <v>1142</v>
      </c>
      <c r="C9844" s="8">
        <v>0</v>
      </c>
      <c r="L9844"/>
      <c r="M9844"/>
    </row>
    <row r="9845" spans="2:13" x14ac:dyDescent="0.35">
      <c r="B9845" s="6" t="s">
        <v>5711</v>
      </c>
      <c r="C9845" s="8">
        <v>0</v>
      </c>
      <c r="L9845"/>
      <c r="M9845"/>
    </row>
    <row r="9846" spans="2:13" x14ac:dyDescent="0.35">
      <c r="B9846" s="6" t="s">
        <v>1143</v>
      </c>
      <c r="C9846" s="8">
        <v>0</v>
      </c>
      <c r="L9846"/>
      <c r="M9846"/>
    </row>
    <row r="9847" spans="2:13" x14ac:dyDescent="0.35">
      <c r="B9847" s="6" t="s">
        <v>5775</v>
      </c>
      <c r="C9847" s="8">
        <v>0</v>
      </c>
      <c r="L9847"/>
      <c r="M9847"/>
    </row>
    <row r="9848" spans="2:13" x14ac:dyDescent="0.35">
      <c r="B9848" s="6" t="s">
        <v>1144</v>
      </c>
      <c r="C9848" s="8">
        <v>0</v>
      </c>
      <c r="L9848"/>
      <c r="M9848"/>
    </row>
    <row r="9849" spans="2:13" x14ac:dyDescent="0.35">
      <c r="B9849" s="6" t="s">
        <v>5839</v>
      </c>
      <c r="C9849" s="8">
        <v>0</v>
      </c>
      <c r="L9849"/>
      <c r="M9849"/>
    </row>
    <row r="9850" spans="2:13" x14ac:dyDescent="0.35">
      <c r="B9850" s="6" t="s">
        <v>790</v>
      </c>
      <c r="C9850" s="8">
        <v>0</v>
      </c>
      <c r="L9850"/>
      <c r="M9850"/>
    </row>
    <row r="9851" spans="2:13" x14ac:dyDescent="0.35">
      <c r="B9851" s="6" t="s">
        <v>5903</v>
      </c>
      <c r="C9851" s="8">
        <v>0</v>
      </c>
      <c r="L9851"/>
      <c r="M9851"/>
    </row>
    <row r="9852" spans="2:13" x14ac:dyDescent="0.35">
      <c r="B9852" s="6" t="s">
        <v>1146</v>
      </c>
      <c r="C9852" s="8">
        <v>0</v>
      </c>
      <c r="L9852"/>
      <c r="M9852"/>
    </row>
    <row r="9853" spans="2:13" x14ac:dyDescent="0.35">
      <c r="B9853" s="6" t="s">
        <v>5967</v>
      </c>
      <c r="C9853" s="8">
        <v>0</v>
      </c>
      <c r="L9853"/>
      <c r="M9853"/>
    </row>
    <row r="9854" spans="2:13" x14ac:dyDescent="0.35">
      <c r="B9854" s="6" t="s">
        <v>1147</v>
      </c>
      <c r="C9854" s="8">
        <v>0</v>
      </c>
      <c r="L9854"/>
      <c r="M9854"/>
    </row>
    <row r="9855" spans="2:13" x14ac:dyDescent="0.35">
      <c r="B9855" s="6" t="s">
        <v>6031</v>
      </c>
      <c r="C9855" s="8">
        <v>0</v>
      </c>
      <c r="L9855"/>
      <c r="M9855"/>
    </row>
    <row r="9856" spans="2:13" x14ac:dyDescent="0.35">
      <c r="B9856" s="6" t="s">
        <v>1148</v>
      </c>
      <c r="C9856" s="8">
        <v>0</v>
      </c>
      <c r="L9856"/>
      <c r="M9856"/>
    </row>
    <row r="9857" spans="2:13" x14ac:dyDescent="0.35">
      <c r="B9857" s="6" t="s">
        <v>6095</v>
      </c>
      <c r="C9857" s="8">
        <v>0</v>
      </c>
      <c r="L9857"/>
      <c r="M9857"/>
    </row>
    <row r="9858" spans="2:13" x14ac:dyDescent="0.35">
      <c r="B9858" s="6" t="s">
        <v>1149</v>
      </c>
      <c r="C9858" s="8">
        <v>0</v>
      </c>
      <c r="L9858"/>
      <c r="M9858"/>
    </row>
    <row r="9859" spans="2:13" x14ac:dyDescent="0.35">
      <c r="B9859" s="6" t="s">
        <v>6159</v>
      </c>
      <c r="C9859" s="8">
        <v>0</v>
      </c>
      <c r="L9859"/>
      <c r="M9859"/>
    </row>
    <row r="9860" spans="2:13" x14ac:dyDescent="0.35">
      <c r="B9860" s="6" t="s">
        <v>1150</v>
      </c>
      <c r="C9860" s="8">
        <v>0</v>
      </c>
      <c r="L9860"/>
      <c r="M9860"/>
    </row>
    <row r="9861" spans="2:13" x14ac:dyDescent="0.35">
      <c r="B9861" s="6" t="s">
        <v>6223</v>
      </c>
      <c r="C9861" s="8">
        <v>0</v>
      </c>
      <c r="L9861"/>
      <c r="M9861"/>
    </row>
    <row r="9862" spans="2:13" x14ac:dyDescent="0.35">
      <c r="B9862" s="6" t="s">
        <v>1151</v>
      </c>
      <c r="C9862" s="8">
        <v>0</v>
      </c>
      <c r="L9862"/>
      <c r="M9862"/>
    </row>
    <row r="9863" spans="2:13" x14ac:dyDescent="0.35">
      <c r="B9863" s="6" t="s">
        <v>6287</v>
      </c>
      <c r="C9863" s="8">
        <v>0</v>
      </c>
      <c r="L9863"/>
      <c r="M9863"/>
    </row>
    <row r="9864" spans="2:13" x14ac:dyDescent="0.35">
      <c r="B9864" s="6" t="s">
        <v>1152</v>
      </c>
      <c r="C9864" s="8">
        <v>0</v>
      </c>
      <c r="L9864"/>
      <c r="M9864"/>
    </row>
    <row r="9865" spans="2:13" x14ac:dyDescent="0.35">
      <c r="B9865" s="6" t="s">
        <v>6351</v>
      </c>
      <c r="C9865" s="8">
        <v>0</v>
      </c>
      <c r="L9865"/>
      <c r="M9865"/>
    </row>
    <row r="9866" spans="2:13" x14ac:dyDescent="0.35">
      <c r="B9866" s="6" t="s">
        <v>791</v>
      </c>
      <c r="C9866" s="8">
        <v>0</v>
      </c>
      <c r="L9866"/>
      <c r="M9866"/>
    </row>
    <row r="9867" spans="2:13" x14ac:dyDescent="0.35">
      <c r="B9867" s="6" t="s">
        <v>6415</v>
      </c>
      <c r="C9867" s="8">
        <v>0</v>
      </c>
      <c r="L9867"/>
      <c r="M9867"/>
    </row>
    <row r="9868" spans="2:13" x14ac:dyDescent="0.35">
      <c r="B9868" s="6" t="s">
        <v>1154</v>
      </c>
      <c r="C9868" s="8">
        <v>0</v>
      </c>
      <c r="L9868"/>
      <c r="M9868"/>
    </row>
    <row r="9869" spans="2:13" x14ac:dyDescent="0.35">
      <c r="B9869" s="6" t="s">
        <v>6479</v>
      </c>
      <c r="C9869" s="8">
        <v>0</v>
      </c>
      <c r="L9869"/>
      <c r="M9869"/>
    </row>
    <row r="9870" spans="2:13" x14ac:dyDescent="0.35">
      <c r="B9870" s="6" t="s">
        <v>1155</v>
      </c>
      <c r="C9870" s="8">
        <v>0</v>
      </c>
      <c r="L9870"/>
      <c r="M9870"/>
    </row>
    <row r="9871" spans="2:13" x14ac:dyDescent="0.35">
      <c r="B9871" s="6" t="s">
        <v>6543</v>
      </c>
      <c r="C9871" s="8">
        <v>0</v>
      </c>
      <c r="L9871"/>
      <c r="M9871"/>
    </row>
    <row r="9872" spans="2:13" x14ac:dyDescent="0.35">
      <c r="B9872" s="6" t="s">
        <v>1156</v>
      </c>
      <c r="C9872" s="8">
        <v>0</v>
      </c>
      <c r="L9872"/>
      <c r="M9872"/>
    </row>
    <row r="9873" spans="2:13" x14ac:dyDescent="0.35">
      <c r="B9873" s="6" t="s">
        <v>6607</v>
      </c>
      <c r="C9873" s="8">
        <v>0</v>
      </c>
      <c r="L9873"/>
      <c r="M9873"/>
    </row>
    <row r="9874" spans="2:13" x14ac:dyDescent="0.35">
      <c r="B9874" s="6" t="s">
        <v>792</v>
      </c>
      <c r="C9874" s="8">
        <v>0</v>
      </c>
      <c r="L9874"/>
      <c r="M9874"/>
    </row>
    <row r="9875" spans="2:13" x14ac:dyDescent="0.35">
      <c r="B9875" s="6" t="s">
        <v>6671</v>
      </c>
      <c r="C9875" s="8">
        <v>0</v>
      </c>
      <c r="L9875"/>
      <c r="M9875"/>
    </row>
    <row r="9876" spans="2:13" x14ac:dyDescent="0.35">
      <c r="B9876" s="6" t="s">
        <v>1158</v>
      </c>
      <c r="C9876" s="8">
        <v>0</v>
      </c>
      <c r="L9876"/>
      <c r="M9876"/>
    </row>
    <row r="9877" spans="2:13" x14ac:dyDescent="0.35">
      <c r="B9877" s="6" t="s">
        <v>6735</v>
      </c>
      <c r="C9877" s="8">
        <v>0</v>
      </c>
      <c r="L9877"/>
      <c r="M9877"/>
    </row>
    <row r="9878" spans="2:13" x14ac:dyDescent="0.35">
      <c r="B9878" s="6" t="s">
        <v>1159</v>
      </c>
      <c r="C9878" s="8">
        <v>0</v>
      </c>
      <c r="L9878"/>
      <c r="M9878"/>
    </row>
    <row r="9879" spans="2:13" x14ac:dyDescent="0.35">
      <c r="B9879" s="6" t="s">
        <v>6799</v>
      </c>
      <c r="C9879" s="8">
        <v>0</v>
      </c>
      <c r="L9879"/>
      <c r="M9879"/>
    </row>
    <row r="9880" spans="2:13" x14ac:dyDescent="0.35">
      <c r="B9880" s="6" t="s">
        <v>1160</v>
      </c>
      <c r="C9880" s="8">
        <v>0</v>
      </c>
      <c r="L9880"/>
      <c r="M9880"/>
    </row>
    <row r="9881" spans="2:13" x14ac:dyDescent="0.35">
      <c r="B9881" s="6" t="s">
        <v>6863</v>
      </c>
      <c r="C9881" s="8">
        <v>0</v>
      </c>
      <c r="L9881"/>
      <c r="M9881"/>
    </row>
    <row r="9882" spans="2:13" x14ac:dyDescent="0.35">
      <c r="B9882" s="6" t="s">
        <v>1161</v>
      </c>
      <c r="C9882" s="8">
        <v>0</v>
      </c>
      <c r="L9882"/>
      <c r="M9882"/>
    </row>
    <row r="9883" spans="2:13" x14ac:dyDescent="0.35">
      <c r="B9883" s="6" t="s">
        <v>6927</v>
      </c>
      <c r="C9883" s="8">
        <v>0</v>
      </c>
      <c r="L9883"/>
      <c r="M9883"/>
    </row>
    <row r="9884" spans="2:13" x14ac:dyDescent="0.35">
      <c r="B9884" s="6" t="s">
        <v>1162</v>
      </c>
      <c r="C9884" s="8">
        <v>0</v>
      </c>
      <c r="L9884"/>
      <c r="M9884"/>
    </row>
    <row r="9885" spans="2:13" x14ac:dyDescent="0.35">
      <c r="B9885" s="6" t="s">
        <v>6994</v>
      </c>
      <c r="C9885" s="8">
        <v>0</v>
      </c>
      <c r="L9885"/>
      <c r="M9885"/>
    </row>
    <row r="9886" spans="2:13" x14ac:dyDescent="0.35">
      <c r="B9886" s="6" t="s">
        <v>1163</v>
      </c>
      <c r="C9886" s="8">
        <v>0</v>
      </c>
      <c r="L9886"/>
      <c r="M9886"/>
    </row>
    <row r="9887" spans="2:13" x14ac:dyDescent="0.35">
      <c r="B9887" s="6" t="s">
        <v>7058</v>
      </c>
      <c r="C9887" s="8">
        <v>0</v>
      </c>
      <c r="L9887"/>
      <c r="M9887"/>
    </row>
    <row r="9888" spans="2:13" x14ac:dyDescent="0.35">
      <c r="B9888" s="6" t="s">
        <v>1164</v>
      </c>
      <c r="C9888" s="8">
        <v>0</v>
      </c>
      <c r="L9888"/>
      <c r="M9888"/>
    </row>
    <row r="9889" spans="2:13" x14ac:dyDescent="0.35">
      <c r="B9889" s="6" t="s">
        <v>7122</v>
      </c>
      <c r="C9889" s="8">
        <v>0</v>
      </c>
      <c r="L9889"/>
      <c r="M9889"/>
    </row>
    <row r="9890" spans="2:13" x14ac:dyDescent="0.35">
      <c r="B9890" s="6" t="s">
        <v>1165</v>
      </c>
      <c r="C9890" s="8">
        <v>0</v>
      </c>
      <c r="L9890"/>
      <c r="M9890"/>
    </row>
    <row r="9891" spans="2:13" x14ac:dyDescent="0.35">
      <c r="B9891" s="6" t="s">
        <v>7186</v>
      </c>
      <c r="C9891" s="8">
        <v>0</v>
      </c>
      <c r="L9891"/>
      <c r="M9891"/>
    </row>
    <row r="9892" spans="2:13" x14ac:dyDescent="0.35">
      <c r="B9892" s="6" t="s">
        <v>793</v>
      </c>
      <c r="C9892" s="8">
        <v>0</v>
      </c>
      <c r="L9892"/>
      <c r="M9892"/>
    </row>
    <row r="9893" spans="2:13" x14ac:dyDescent="0.35">
      <c r="B9893" s="6" t="s">
        <v>7250</v>
      </c>
      <c r="C9893" s="8">
        <v>0</v>
      </c>
      <c r="L9893"/>
      <c r="M9893"/>
    </row>
    <row r="9894" spans="2:13" x14ac:dyDescent="0.35">
      <c r="B9894" s="6" t="s">
        <v>1167</v>
      </c>
      <c r="C9894" s="8">
        <v>0</v>
      </c>
      <c r="L9894"/>
      <c r="M9894"/>
    </row>
    <row r="9895" spans="2:13" x14ac:dyDescent="0.35">
      <c r="B9895" s="6" t="s">
        <v>7314</v>
      </c>
      <c r="C9895" s="8">
        <v>0</v>
      </c>
      <c r="L9895"/>
      <c r="M9895"/>
    </row>
    <row r="9896" spans="2:13" x14ac:dyDescent="0.35">
      <c r="B9896" s="6" t="s">
        <v>1168</v>
      </c>
      <c r="C9896" s="8">
        <v>0</v>
      </c>
      <c r="L9896"/>
      <c r="M9896"/>
    </row>
    <row r="9897" spans="2:13" x14ac:dyDescent="0.35">
      <c r="B9897" s="6" t="s">
        <v>7378</v>
      </c>
      <c r="C9897" s="8">
        <v>0</v>
      </c>
      <c r="L9897"/>
      <c r="M9897"/>
    </row>
    <row r="9898" spans="2:13" x14ac:dyDescent="0.35">
      <c r="B9898" s="6" t="s">
        <v>1169</v>
      </c>
      <c r="C9898" s="8">
        <v>0</v>
      </c>
      <c r="L9898"/>
      <c r="M9898"/>
    </row>
    <row r="9899" spans="2:13" x14ac:dyDescent="0.35">
      <c r="B9899" s="6" t="s">
        <v>7442</v>
      </c>
      <c r="C9899" s="8">
        <v>0</v>
      </c>
      <c r="L9899"/>
      <c r="M9899"/>
    </row>
    <row r="9900" spans="2:13" x14ac:dyDescent="0.35">
      <c r="B9900" s="6" t="s">
        <v>1170</v>
      </c>
      <c r="C9900" s="8">
        <v>0</v>
      </c>
      <c r="L9900"/>
      <c r="M9900"/>
    </row>
    <row r="9901" spans="2:13" x14ac:dyDescent="0.35">
      <c r="B9901" s="6" t="s">
        <v>7506</v>
      </c>
      <c r="C9901" s="8">
        <v>0</v>
      </c>
      <c r="L9901"/>
      <c r="M9901"/>
    </row>
    <row r="9902" spans="2:13" x14ac:dyDescent="0.35">
      <c r="B9902" s="6" t="s">
        <v>1171</v>
      </c>
      <c r="C9902" s="8">
        <v>0</v>
      </c>
      <c r="L9902"/>
      <c r="M9902"/>
    </row>
    <row r="9903" spans="2:13" x14ac:dyDescent="0.35">
      <c r="B9903" s="6" t="s">
        <v>7570</v>
      </c>
      <c r="C9903" s="8">
        <v>0</v>
      </c>
      <c r="L9903"/>
      <c r="M9903"/>
    </row>
    <row r="9904" spans="2:13" x14ac:dyDescent="0.35">
      <c r="B9904" s="6" t="s">
        <v>1172</v>
      </c>
      <c r="C9904" s="8">
        <v>0</v>
      </c>
      <c r="L9904"/>
      <c r="M9904"/>
    </row>
    <row r="9905" spans="2:13" x14ac:dyDescent="0.35">
      <c r="B9905" s="6" t="s">
        <v>7634</v>
      </c>
      <c r="C9905" s="8">
        <v>0</v>
      </c>
      <c r="L9905"/>
      <c r="M9905"/>
    </row>
    <row r="9906" spans="2:13" x14ac:dyDescent="0.35">
      <c r="B9906" s="6" t="s">
        <v>1173</v>
      </c>
      <c r="C9906" s="8">
        <v>0</v>
      </c>
      <c r="L9906"/>
      <c r="M9906"/>
    </row>
    <row r="9907" spans="2:13" x14ac:dyDescent="0.35">
      <c r="B9907" s="6" t="s">
        <v>7698</v>
      </c>
      <c r="C9907" s="8">
        <v>0</v>
      </c>
      <c r="L9907"/>
      <c r="M9907"/>
    </row>
    <row r="9908" spans="2:13" x14ac:dyDescent="0.35">
      <c r="B9908" s="6" t="s">
        <v>1174</v>
      </c>
      <c r="C9908" s="8">
        <v>0</v>
      </c>
      <c r="L9908"/>
      <c r="M9908"/>
    </row>
    <row r="9909" spans="2:13" x14ac:dyDescent="0.35">
      <c r="B9909" s="6" t="s">
        <v>7762</v>
      </c>
      <c r="C9909" s="8">
        <v>0</v>
      </c>
      <c r="L9909"/>
      <c r="M9909"/>
    </row>
    <row r="9910" spans="2:13" x14ac:dyDescent="0.35">
      <c r="B9910" s="6" t="s">
        <v>1175</v>
      </c>
      <c r="C9910" s="8">
        <v>0</v>
      </c>
      <c r="L9910"/>
      <c r="M9910"/>
    </row>
    <row r="9911" spans="2:13" x14ac:dyDescent="0.35">
      <c r="B9911" s="6" t="s">
        <v>7826</v>
      </c>
      <c r="C9911" s="8">
        <v>0</v>
      </c>
      <c r="L9911"/>
      <c r="M9911"/>
    </row>
    <row r="9912" spans="2:13" x14ac:dyDescent="0.35">
      <c r="B9912" s="6" t="s">
        <v>1176</v>
      </c>
      <c r="C9912" s="8">
        <v>0</v>
      </c>
      <c r="L9912"/>
      <c r="M9912"/>
    </row>
    <row r="9913" spans="2:13" x14ac:dyDescent="0.35">
      <c r="B9913" s="6" t="s">
        <v>7890</v>
      </c>
      <c r="C9913" s="8">
        <v>0</v>
      </c>
      <c r="L9913"/>
      <c r="M9913"/>
    </row>
    <row r="9914" spans="2:13" x14ac:dyDescent="0.35">
      <c r="B9914" s="6" t="s">
        <v>1177</v>
      </c>
      <c r="C9914" s="8">
        <v>0</v>
      </c>
      <c r="L9914"/>
      <c r="M9914"/>
    </row>
    <row r="9915" spans="2:13" x14ac:dyDescent="0.35">
      <c r="B9915" s="6" t="s">
        <v>7954</v>
      </c>
      <c r="C9915" s="8">
        <v>0</v>
      </c>
      <c r="L9915"/>
      <c r="M9915"/>
    </row>
    <row r="9916" spans="2:13" x14ac:dyDescent="0.35">
      <c r="B9916" s="6" t="s">
        <v>1178</v>
      </c>
      <c r="C9916" s="8">
        <v>0</v>
      </c>
      <c r="L9916"/>
      <c r="M9916"/>
    </row>
    <row r="9917" spans="2:13" x14ac:dyDescent="0.35">
      <c r="B9917" s="6" t="s">
        <v>740</v>
      </c>
      <c r="C9917" s="8">
        <v>0</v>
      </c>
      <c r="L9917"/>
      <c r="M9917"/>
    </row>
    <row r="9918" spans="2:13" x14ac:dyDescent="0.35">
      <c r="B9918" s="6" t="s">
        <v>1179</v>
      </c>
      <c r="C9918" s="8">
        <v>0</v>
      </c>
      <c r="L9918"/>
      <c r="M9918"/>
    </row>
    <row r="9919" spans="2:13" x14ac:dyDescent="0.35">
      <c r="B9919" s="6" t="s">
        <v>8082</v>
      </c>
      <c r="C9919" s="8">
        <v>0</v>
      </c>
      <c r="L9919"/>
      <c r="M9919"/>
    </row>
    <row r="9920" spans="2:13" x14ac:dyDescent="0.35">
      <c r="B9920" s="6" t="s">
        <v>1180</v>
      </c>
      <c r="C9920" s="8">
        <v>0</v>
      </c>
      <c r="L9920"/>
      <c r="M9920"/>
    </row>
    <row r="9921" spans="2:13" x14ac:dyDescent="0.35">
      <c r="B9921" s="6" t="s">
        <v>8146</v>
      </c>
      <c r="C9921" s="8">
        <v>0</v>
      </c>
      <c r="L9921"/>
      <c r="M9921"/>
    </row>
    <row r="9922" spans="2:13" x14ac:dyDescent="0.35">
      <c r="B9922" s="6" t="s">
        <v>590</v>
      </c>
      <c r="C9922" s="8">
        <v>0</v>
      </c>
      <c r="L9922"/>
      <c r="M9922"/>
    </row>
    <row r="9923" spans="2:13" x14ac:dyDescent="0.35">
      <c r="B9923" s="6" t="s">
        <v>8210</v>
      </c>
      <c r="C9923" s="8">
        <v>0</v>
      </c>
      <c r="L9923"/>
      <c r="M9923"/>
    </row>
    <row r="9924" spans="2:13" x14ac:dyDescent="0.35">
      <c r="B9924" s="6" t="s">
        <v>1182</v>
      </c>
      <c r="C9924" s="8">
        <v>0</v>
      </c>
      <c r="L9924"/>
      <c r="M9924"/>
    </row>
    <row r="9925" spans="2:13" x14ac:dyDescent="0.35">
      <c r="B9925" s="6" t="s">
        <v>8274</v>
      </c>
      <c r="C9925" s="8">
        <v>0</v>
      </c>
      <c r="L9925"/>
      <c r="M9925"/>
    </row>
    <row r="9926" spans="2:13" x14ac:dyDescent="0.35">
      <c r="B9926" s="6" t="s">
        <v>1183</v>
      </c>
      <c r="C9926" s="8">
        <v>0</v>
      </c>
      <c r="L9926"/>
      <c r="M9926"/>
    </row>
    <row r="9927" spans="2:13" x14ac:dyDescent="0.35">
      <c r="B9927" s="6" t="s">
        <v>8342</v>
      </c>
      <c r="C9927" s="8">
        <v>0</v>
      </c>
      <c r="L9927"/>
      <c r="M9927"/>
    </row>
    <row r="9928" spans="2:13" x14ac:dyDescent="0.35">
      <c r="B9928" s="6" t="s">
        <v>1184</v>
      </c>
      <c r="C9928" s="8">
        <v>0</v>
      </c>
      <c r="L9928"/>
      <c r="M9928"/>
    </row>
    <row r="9929" spans="2:13" x14ac:dyDescent="0.35">
      <c r="B9929" s="6" t="s">
        <v>8406</v>
      </c>
      <c r="C9929" s="8">
        <v>0</v>
      </c>
      <c r="L9929"/>
      <c r="M9929"/>
    </row>
    <row r="9930" spans="2:13" x14ac:dyDescent="0.35">
      <c r="B9930" s="6" t="s">
        <v>1185</v>
      </c>
      <c r="C9930" s="8">
        <v>0</v>
      </c>
      <c r="L9930"/>
      <c r="M9930"/>
    </row>
    <row r="9931" spans="2:13" x14ac:dyDescent="0.35">
      <c r="B9931" s="6" t="s">
        <v>8470</v>
      </c>
      <c r="C9931" s="8">
        <v>0</v>
      </c>
      <c r="L9931"/>
      <c r="M9931"/>
    </row>
    <row r="9932" spans="2:13" x14ac:dyDescent="0.35">
      <c r="B9932" s="6" t="s">
        <v>1186</v>
      </c>
      <c r="C9932" s="8">
        <v>0</v>
      </c>
      <c r="L9932"/>
      <c r="M9932"/>
    </row>
    <row r="9933" spans="2:13" x14ac:dyDescent="0.35">
      <c r="B9933" s="6" t="s">
        <v>8534</v>
      </c>
      <c r="C9933" s="8">
        <v>0</v>
      </c>
      <c r="L9933"/>
      <c r="M9933"/>
    </row>
    <row r="9934" spans="2:13" x14ac:dyDescent="0.35">
      <c r="B9934" s="6" t="s">
        <v>1187</v>
      </c>
      <c r="C9934" s="8">
        <v>0</v>
      </c>
      <c r="L9934"/>
      <c r="M9934"/>
    </row>
    <row r="9935" spans="2:13" x14ac:dyDescent="0.35">
      <c r="B9935" s="6" t="s">
        <v>8598</v>
      </c>
      <c r="C9935" s="8">
        <v>0</v>
      </c>
      <c r="L9935"/>
      <c r="M9935"/>
    </row>
    <row r="9936" spans="2:13" x14ac:dyDescent="0.35">
      <c r="B9936" s="6" t="s">
        <v>1188</v>
      </c>
      <c r="C9936" s="8">
        <v>0</v>
      </c>
      <c r="L9936"/>
      <c r="M9936"/>
    </row>
    <row r="9937" spans="2:13" x14ac:dyDescent="0.35">
      <c r="B9937" s="6" t="s">
        <v>8662</v>
      </c>
      <c r="C9937" s="8">
        <v>0</v>
      </c>
      <c r="L9937"/>
      <c r="M9937"/>
    </row>
    <row r="9938" spans="2:13" x14ac:dyDescent="0.35">
      <c r="B9938" s="6" t="s">
        <v>1189</v>
      </c>
      <c r="C9938" s="8">
        <v>0</v>
      </c>
      <c r="L9938"/>
      <c r="M9938"/>
    </row>
    <row r="9939" spans="2:13" x14ac:dyDescent="0.35">
      <c r="B9939" s="6" t="s">
        <v>8726</v>
      </c>
      <c r="C9939" s="8">
        <v>0</v>
      </c>
      <c r="L9939"/>
      <c r="M9939"/>
    </row>
    <row r="9940" spans="2:13" x14ac:dyDescent="0.35">
      <c r="B9940" s="6" t="s">
        <v>1190</v>
      </c>
      <c r="C9940" s="8">
        <v>0</v>
      </c>
      <c r="L9940"/>
      <c r="M9940"/>
    </row>
    <row r="9941" spans="2:13" x14ac:dyDescent="0.35">
      <c r="B9941" s="6" t="s">
        <v>8790</v>
      </c>
      <c r="C9941" s="8">
        <v>0</v>
      </c>
      <c r="L9941"/>
      <c r="M9941"/>
    </row>
    <row r="9942" spans="2:13" x14ac:dyDescent="0.35">
      <c r="B9942" s="6" t="s">
        <v>1191</v>
      </c>
      <c r="C9942" s="8">
        <v>0</v>
      </c>
      <c r="L9942"/>
      <c r="M9942"/>
    </row>
    <row r="9943" spans="2:13" x14ac:dyDescent="0.35">
      <c r="B9943" s="6" t="s">
        <v>8854</v>
      </c>
      <c r="C9943" s="8">
        <v>0</v>
      </c>
      <c r="L9943"/>
      <c r="M9943"/>
    </row>
    <row r="9944" spans="2:13" x14ac:dyDescent="0.35">
      <c r="B9944" s="6" t="s">
        <v>1192</v>
      </c>
      <c r="C9944" s="8">
        <v>0</v>
      </c>
      <c r="L9944"/>
      <c r="M9944"/>
    </row>
    <row r="9945" spans="2:13" x14ac:dyDescent="0.35">
      <c r="B9945" s="6" t="s">
        <v>8918</v>
      </c>
      <c r="C9945" s="8">
        <v>0</v>
      </c>
      <c r="L9945"/>
      <c r="M9945"/>
    </row>
    <row r="9946" spans="2:13" x14ac:dyDescent="0.35">
      <c r="B9946" s="6" t="s">
        <v>1193</v>
      </c>
      <c r="C9946" s="8">
        <v>0</v>
      </c>
      <c r="L9946"/>
      <c r="M9946"/>
    </row>
    <row r="9947" spans="2:13" x14ac:dyDescent="0.35">
      <c r="B9947" s="6" t="s">
        <v>8982</v>
      </c>
      <c r="C9947" s="8">
        <v>0</v>
      </c>
      <c r="L9947"/>
      <c r="M9947"/>
    </row>
    <row r="9948" spans="2:13" x14ac:dyDescent="0.35">
      <c r="B9948" s="6" t="s">
        <v>1194</v>
      </c>
      <c r="C9948" s="8">
        <v>0</v>
      </c>
      <c r="L9948"/>
      <c r="M9948"/>
    </row>
    <row r="9949" spans="2:13" x14ac:dyDescent="0.35">
      <c r="B9949" s="6" t="s">
        <v>1042</v>
      </c>
      <c r="C9949" s="8">
        <v>0</v>
      </c>
      <c r="L9949"/>
      <c r="M9949"/>
    </row>
    <row r="9950" spans="2:13" x14ac:dyDescent="0.35">
      <c r="B9950" s="6" t="s">
        <v>1195</v>
      </c>
      <c r="C9950" s="8">
        <v>0</v>
      </c>
      <c r="L9950"/>
      <c r="M9950"/>
    </row>
    <row r="9951" spans="2:13" x14ac:dyDescent="0.35">
      <c r="B9951" s="6" t="s">
        <v>9110</v>
      </c>
      <c r="C9951" s="8">
        <v>0</v>
      </c>
      <c r="L9951"/>
      <c r="M9951"/>
    </row>
    <row r="9952" spans="2:13" x14ac:dyDescent="0.35">
      <c r="B9952" s="6" t="s">
        <v>1196</v>
      </c>
      <c r="C9952" s="8">
        <v>0</v>
      </c>
      <c r="L9952"/>
      <c r="M9952"/>
    </row>
    <row r="9953" spans="2:13" x14ac:dyDescent="0.35">
      <c r="B9953" s="6" t="s">
        <v>9174</v>
      </c>
      <c r="C9953" s="8">
        <v>0</v>
      </c>
      <c r="L9953"/>
      <c r="M9953"/>
    </row>
    <row r="9954" spans="2:13" x14ac:dyDescent="0.35">
      <c r="B9954" s="6" t="s">
        <v>1197</v>
      </c>
      <c r="C9954" s="8">
        <v>0</v>
      </c>
      <c r="L9954"/>
      <c r="M9954"/>
    </row>
    <row r="9955" spans="2:13" x14ac:dyDescent="0.35">
      <c r="B9955" s="6" t="s">
        <v>9238</v>
      </c>
      <c r="C9955" s="8">
        <v>0</v>
      </c>
      <c r="L9955"/>
      <c r="M9955"/>
    </row>
    <row r="9956" spans="2:13" x14ac:dyDescent="0.35">
      <c r="B9956" s="6" t="s">
        <v>1198</v>
      </c>
      <c r="C9956" s="8">
        <v>0</v>
      </c>
      <c r="L9956"/>
      <c r="M9956"/>
    </row>
    <row r="9957" spans="2:13" x14ac:dyDescent="0.35">
      <c r="B9957" s="6" t="s">
        <v>9302</v>
      </c>
      <c r="C9957" s="8">
        <v>0</v>
      </c>
      <c r="L9957"/>
      <c r="M9957"/>
    </row>
    <row r="9958" spans="2:13" x14ac:dyDescent="0.35">
      <c r="B9958" s="6" t="s">
        <v>1199</v>
      </c>
      <c r="C9958" s="8">
        <v>0</v>
      </c>
      <c r="L9958"/>
      <c r="M9958"/>
    </row>
    <row r="9959" spans="2:13" x14ac:dyDescent="0.35">
      <c r="B9959" s="6" t="s">
        <v>9366</v>
      </c>
      <c r="C9959" s="8">
        <v>0</v>
      </c>
      <c r="L9959"/>
      <c r="M9959"/>
    </row>
    <row r="9960" spans="2:13" x14ac:dyDescent="0.35">
      <c r="B9960" s="6" t="s">
        <v>1200</v>
      </c>
      <c r="C9960" s="8">
        <v>0</v>
      </c>
      <c r="L9960"/>
      <c r="M9960"/>
    </row>
    <row r="9961" spans="2:13" x14ac:dyDescent="0.35">
      <c r="B9961" s="6" t="s">
        <v>9430</v>
      </c>
      <c r="C9961" s="8">
        <v>0</v>
      </c>
      <c r="L9961"/>
      <c r="M9961"/>
    </row>
    <row r="9962" spans="2:13" x14ac:dyDescent="0.35">
      <c r="B9962" s="6" t="s">
        <v>1201</v>
      </c>
      <c r="C9962" s="8">
        <v>0</v>
      </c>
      <c r="L9962"/>
      <c r="M9962"/>
    </row>
    <row r="9963" spans="2:13" x14ac:dyDescent="0.35">
      <c r="B9963" s="6" t="s">
        <v>9494</v>
      </c>
      <c r="C9963" s="8">
        <v>0</v>
      </c>
      <c r="L9963"/>
      <c r="M9963"/>
    </row>
    <row r="9964" spans="2:13" x14ac:dyDescent="0.35">
      <c r="B9964" s="6" t="s">
        <v>1202</v>
      </c>
      <c r="C9964" s="8">
        <v>0</v>
      </c>
      <c r="L9964"/>
      <c r="M9964"/>
    </row>
    <row r="9965" spans="2:13" x14ac:dyDescent="0.35">
      <c r="B9965" s="6" t="s">
        <v>9558</v>
      </c>
      <c r="C9965" s="8">
        <v>0</v>
      </c>
      <c r="L9965"/>
      <c r="M9965"/>
    </row>
    <row r="9966" spans="2:13" x14ac:dyDescent="0.35">
      <c r="B9966" s="6" t="s">
        <v>1203</v>
      </c>
      <c r="C9966" s="8">
        <v>0</v>
      </c>
      <c r="L9966"/>
      <c r="M9966"/>
    </row>
    <row r="9967" spans="2:13" x14ac:dyDescent="0.35">
      <c r="B9967" s="6" t="s">
        <v>9622</v>
      </c>
      <c r="C9967" s="8">
        <v>0</v>
      </c>
      <c r="L9967"/>
      <c r="M9967"/>
    </row>
    <row r="9968" spans="2:13" x14ac:dyDescent="0.35">
      <c r="B9968" s="6" t="s">
        <v>1204</v>
      </c>
      <c r="C9968" s="8">
        <v>0</v>
      </c>
      <c r="L9968"/>
      <c r="M9968"/>
    </row>
    <row r="9969" spans="2:13" x14ac:dyDescent="0.35">
      <c r="B9969" s="6" t="s">
        <v>5375</v>
      </c>
      <c r="C9969" s="8">
        <v>0</v>
      </c>
      <c r="L9969"/>
      <c r="M9969"/>
    </row>
    <row r="9970" spans="2:13" x14ac:dyDescent="0.35">
      <c r="B9970" s="6" t="s">
        <v>1205</v>
      </c>
      <c r="C9970" s="8">
        <v>0</v>
      </c>
      <c r="L9970"/>
      <c r="M9970"/>
    </row>
    <row r="9971" spans="2:13" x14ac:dyDescent="0.35">
      <c r="B9971" s="6" t="s">
        <v>5407</v>
      </c>
      <c r="C9971" s="8">
        <v>0</v>
      </c>
      <c r="L9971"/>
      <c r="M9971"/>
    </row>
    <row r="9972" spans="2:13" x14ac:dyDescent="0.35">
      <c r="B9972" s="6" t="s">
        <v>1206</v>
      </c>
      <c r="C9972" s="8">
        <v>0</v>
      </c>
      <c r="L9972"/>
      <c r="M9972"/>
    </row>
    <row r="9973" spans="2:13" x14ac:dyDescent="0.35">
      <c r="B9973" s="6" t="s">
        <v>5439</v>
      </c>
      <c r="C9973" s="8">
        <v>0</v>
      </c>
      <c r="L9973"/>
      <c r="M9973"/>
    </row>
    <row r="9974" spans="2:13" x14ac:dyDescent="0.35">
      <c r="B9974" s="6" t="s">
        <v>1207</v>
      </c>
      <c r="C9974" s="8">
        <v>0</v>
      </c>
      <c r="L9974"/>
      <c r="M9974"/>
    </row>
    <row r="9975" spans="2:13" x14ac:dyDescent="0.35">
      <c r="B9975" s="6" t="s">
        <v>5471</v>
      </c>
      <c r="C9975" s="8">
        <v>0</v>
      </c>
      <c r="L9975"/>
      <c r="M9975"/>
    </row>
    <row r="9976" spans="2:13" x14ac:dyDescent="0.35">
      <c r="B9976" s="6" t="s">
        <v>1208</v>
      </c>
      <c r="C9976" s="8">
        <v>0</v>
      </c>
      <c r="L9976"/>
      <c r="M9976"/>
    </row>
    <row r="9977" spans="2:13" x14ac:dyDescent="0.35">
      <c r="B9977" s="6" t="s">
        <v>5503</v>
      </c>
      <c r="C9977" s="8">
        <v>0</v>
      </c>
      <c r="L9977"/>
      <c r="M9977"/>
    </row>
    <row r="9978" spans="2:13" x14ac:dyDescent="0.35">
      <c r="B9978" s="6" t="s">
        <v>1209</v>
      </c>
      <c r="C9978" s="8">
        <v>0</v>
      </c>
      <c r="L9978"/>
      <c r="M9978"/>
    </row>
    <row r="9979" spans="2:13" x14ac:dyDescent="0.35">
      <c r="B9979" s="6" t="s">
        <v>5535</v>
      </c>
      <c r="C9979" s="8">
        <v>0</v>
      </c>
      <c r="L9979"/>
      <c r="M9979"/>
    </row>
    <row r="9980" spans="2:13" x14ac:dyDescent="0.35">
      <c r="B9980" s="6" t="s">
        <v>1210</v>
      </c>
      <c r="C9980" s="8">
        <v>0</v>
      </c>
      <c r="L9980"/>
      <c r="M9980"/>
    </row>
    <row r="9981" spans="2:13" x14ac:dyDescent="0.35">
      <c r="B9981" s="6" t="s">
        <v>5567</v>
      </c>
      <c r="C9981" s="8">
        <v>0</v>
      </c>
      <c r="L9981"/>
      <c r="M9981"/>
    </row>
    <row r="9982" spans="2:13" x14ac:dyDescent="0.35">
      <c r="B9982" s="6" t="s">
        <v>1211</v>
      </c>
      <c r="C9982" s="8">
        <v>0</v>
      </c>
      <c r="L9982"/>
      <c r="M9982"/>
    </row>
    <row r="9983" spans="2:13" x14ac:dyDescent="0.35">
      <c r="B9983" s="6" t="s">
        <v>5599</v>
      </c>
      <c r="C9983" s="8">
        <v>0</v>
      </c>
      <c r="L9983"/>
      <c r="M9983"/>
    </row>
    <row r="9984" spans="2:13" x14ac:dyDescent="0.35">
      <c r="B9984" s="6" t="s">
        <v>1212</v>
      </c>
      <c r="C9984" s="8">
        <v>0</v>
      </c>
      <c r="L9984"/>
      <c r="M9984"/>
    </row>
    <row r="9985" spans="2:13" x14ac:dyDescent="0.35">
      <c r="B9985" s="6" t="s">
        <v>5631</v>
      </c>
      <c r="C9985" s="8">
        <v>0</v>
      </c>
      <c r="L9985"/>
      <c r="M9985"/>
    </row>
    <row r="9986" spans="2:13" x14ac:dyDescent="0.35">
      <c r="B9986" s="6" t="s">
        <v>1213</v>
      </c>
      <c r="C9986" s="8">
        <v>0</v>
      </c>
      <c r="L9986"/>
      <c r="M9986"/>
    </row>
    <row r="9987" spans="2:13" x14ac:dyDescent="0.35">
      <c r="B9987" s="6" t="s">
        <v>5663</v>
      </c>
      <c r="C9987" s="8">
        <v>0</v>
      </c>
      <c r="L9987"/>
      <c r="M9987"/>
    </row>
    <row r="9988" spans="2:13" x14ac:dyDescent="0.35">
      <c r="B9988" s="6" t="s">
        <v>1214</v>
      </c>
      <c r="C9988" s="8">
        <v>0</v>
      </c>
      <c r="L9988"/>
      <c r="M9988"/>
    </row>
    <row r="9989" spans="2:13" x14ac:dyDescent="0.35">
      <c r="B9989" s="6" t="s">
        <v>5695</v>
      </c>
      <c r="C9989" s="8">
        <v>0</v>
      </c>
      <c r="L9989"/>
      <c r="M9989"/>
    </row>
    <row r="9990" spans="2:13" x14ac:dyDescent="0.35">
      <c r="B9990" s="6" t="s">
        <v>1215</v>
      </c>
      <c r="C9990" s="8">
        <v>0</v>
      </c>
      <c r="L9990"/>
      <c r="M9990"/>
    </row>
    <row r="9991" spans="2:13" x14ac:dyDescent="0.35">
      <c r="B9991" s="6" t="s">
        <v>5727</v>
      </c>
      <c r="C9991" s="8">
        <v>0</v>
      </c>
      <c r="L9991"/>
      <c r="M9991"/>
    </row>
    <row r="9992" spans="2:13" x14ac:dyDescent="0.35">
      <c r="B9992" s="6" t="s">
        <v>1216</v>
      </c>
      <c r="C9992" s="8">
        <v>0</v>
      </c>
      <c r="L9992"/>
      <c r="M9992"/>
    </row>
    <row r="9993" spans="2:13" x14ac:dyDescent="0.35">
      <c r="B9993" s="6" t="s">
        <v>5759</v>
      </c>
      <c r="C9993" s="8">
        <v>0</v>
      </c>
      <c r="L9993"/>
      <c r="M9993"/>
    </row>
    <row r="9994" spans="2:13" x14ac:dyDescent="0.35">
      <c r="B9994" s="6" t="s">
        <v>1217</v>
      </c>
      <c r="C9994" s="8">
        <v>0</v>
      </c>
      <c r="L9994"/>
      <c r="M9994"/>
    </row>
    <row r="9995" spans="2:13" x14ac:dyDescent="0.35">
      <c r="B9995" s="6" t="s">
        <v>5791</v>
      </c>
      <c r="C9995" s="8">
        <v>0</v>
      </c>
      <c r="L9995"/>
      <c r="M9995"/>
    </row>
    <row r="9996" spans="2:13" x14ac:dyDescent="0.35">
      <c r="B9996" s="6" t="s">
        <v>1218</v>
      </c>
      <c r="C9996" s="8">
        <v>0</v>
      </c>
      <c r="L9996"/>
      <c r="M9996"/>
    </row>
    <row r="9997" spans="2:13" x14ac:dyDescent="0.35">
      <c r="B9997" s="6" t="s">
        <v>5823</v>
      </c>
      <c r="C9997" s="8">
        <v>0</v>
      </c>
      <c r="L9997"/>
      <c r="M9997"/>
    </row>
    <row r="9998" spans="2:13" x14ac:dyDescent="0.35">
      <c r="B9998" s="6" t="s">
        <v>1219</v>
      </c>
      <c r="C9998" s="8">
        <v>0</v>
      </c>
      <c r="L9998"/>
      <c r="M9998"/>
    </row>
    <row r="9999" spans="2:13" x14ac:dyDescent="0.35">
      <c r="B9999" s="6" t="s">
        <v>5855</v>
      </c>
      <c r="C9999" s="8">
        <v>0</v>
      </c>
      <c r="L9999"/>
      <c r="M9999"/>
    </row>
    <row r="10000" spans="2:13" x14ac:dyDescent="0.35">
      <c r="B10000" s="6" t="s">
        <v>1220</v>
      </c>
      <c r="C10000" s="8">
        <v>0</v>
      </c>
      <c r="L10000"/>
      <c r="M10000"/>
    </row>
    <row r="10001" spans="2:13" x14ac:dyDescent="0.35">
      <c r="B10001" s="6" t="s">
        <v>5887</v>
      </c>
      <c r="C10001" s="8">
        <v>0</v>
      </c>
      <c r="L10001"/>
      <c r="M10001"/>
    </row>
    <row r="10002" spans="2:13" x14ac:dyDescent="0.35">
      <c r="B10002" s="6" t="s">
        <v>1221</v>
      </c>
      <c r="C10002" s="8">
        <v>0</v>
      </c>
      <c r="L10002"/>
      <c r="M10002"/>
    </row>
    <row r="10003" spans="2:13" x14ac:dyDescent="0.35">
      <c r="B10003" s="6" t="s">
        <v>5919</v>
      </c>
      <c r="C10003" s="8">
        <v>0</v>
      </c>
      <c r="L10003"/>
      <c r="M10003"/>
    </row>
    <row r="10004" spans="2:13" x14ac:dyDescent="0.35">
      <c r="B10004" s="6" t="s">
        <v>1222</v>
      </c>
      <c r="C10004" s="8">
        <v>0</v>
      </c>
      <c r="L10004"/>
      <c r="M10004"/>
    </row>
    <row r="10005" spans="2:13" x14ac:dyDescent="0.35">
      <c r="B10005" s="6" t="s">
        <v>5951</v>
      </c>
      <c r="C10005" s="8">
        <v>0</v>
      </c>
      <c r="L10005"/>
      <c r="M10005"/>
    </row>
    <row r="10006" spans="2:13" x14ac:dyDescent="0.35">
      <c r="B10006" s="6" t="s">
        <v>1223</v>
      </c>
      <c r="C10006" s="8">
        <v>0</v>
      </c>
      <c r="L10006"/>
      <c r="M10006"/>
    </row>
    <row r="10007" spans="2:13" x14ac:dyDescent="0.35">
      <c r="B10007" s="6" t="s">
        <v>5983</v>
      </c>
      <c r="C10007" s="8">
        <v>0</v>
      </c>
      <c r="L10007"/>
      <c r="M10007"/>
    </row>
    <row r="10008" spans="2:13" x14ac:dyDescent="0.35">
      <c r="B10008" s="6" t="s">
        <v>1224</v>
      </c>
      <c r="C10008" s="8">
        <v>0</v>
      </c>
      <c r="L10008"/>
      <c r="M10008"/>
    </row>
    <row r="10009" spans="2:13" x14ac:dyDescent="0.35">
      <c r="B10009" s="6" t="s">
        <v>6015</v>
      </c>
      <c r="C10009" s="8">
        <v>0</v>
      </c>
      <c r="L10009"/>
      <c r="M10009"/>
    </row>
    <row r="10010" spans="2:13" x14ac:dyDescent="0.35">
      <c r="B10010" s="6" t="s">
        <v>1225</v>
      </c>
      <c r="C10010" s="8">
        <v>0</v>
      </c>
      <c r="L10010"/>
      <c r="M10010"/>
    </row>
    <row r="10011" spans="2:13" x14ac:dyDescent="0.35">
      <c r="B10011" s="6" t="s">
        <v>6047</v>
      </c>
      <c r="C10011" s="8">
        <v>0</v>
      </c>
      <c r="L10011"/>
      <c r="M10011"/>
    </row>
    <row r="10012" spans="2:13" x14ac:dyDescent="0.35">
      <c r="B10012" s="6" t="s">
        <v>1226</v>
      </c>
      <c r="C10012" s="8">
        <v>0</v>
      </c>
      <c r="L10012"/>
      <c r="M10012"/>
    </row>
    <row r="10013" spans="2:13" x14ac:dyDescent="0.35">
      <c r="B10013" s="6" t="s">
        <v>6079</v>
      </c>
      <c r="C10013" s="8">
        <v>0</v>
      </c>
      <c r="L10013"/>
      <c r="M10013"/>
    </row>
    <row r="10014" spans="2:13" x14ac:dyDescent="0.35">
      <c r="B10014" s="6" t="s">
        <v>1227</v>
      </c>
      <c r="C10014" s="8">
        <v>0</v>
      </c>
      <c r="L10014"/>
      <c r="M10014"/>
    </row>
    <row r="10015" spans="2:13" x14ac:dyDescent="0.35">
      <c r="B10015" s="6" t="s">
        <v>6111</v>
      </c>
      <c r="C10015" s="8">
        <v>0</v>
      </c>
      <c r="L10015"/>
      <c r="M10015"/>
    </row>
    <row r="10016" spans="2:13" x14ac:dyDescent="0.35">
      <c r="B10016" s="6" t="s">
        <v>1228</v>
      </c>
      <c r="C10016" s="8">
        <v>0</v>
      </c>
      <c r="L10016"/>
      <c r="M10016"/>
    </row>
    <row r="10017" spans="2:13" x14ac:dyDescent="0.35">
      <c r="B10017" s="6" t="s">
        <v>6143</v>
      </c>
      <c r="C10017" s="8">
        <v>0</v>
      </c>
      <c r="L10017"/>
      <c r="M10017"/>
    </row>
    <row r="10018" spans="2:13" x14ac:dyDescent="0.35">
      <c r="B10018" s="6" t="s">
        <v>1229</v>
      </c>
      <c r="C10018" s="8">
        <v>0</v>
      </c>
      <c r="L10018"/>
      <c r="M10018"/>
    </row>
    <row r="10019" spans="2:13" x14ac:dyDescent="0.35">
      <c r="B10019" s="6" t="s">
        <v>6175</v>
      </c>
      <c r="C10019" s="8">
        <v>0</v>
      </c>
      <c r="L10019"/>
      <c r="M10019"/>
    </row>
    <row r="10020" spans="2:13" x14ac:dyDescent="0.35">
      <c r="B10020" s="6" t="s">
        <v>1230</v>
      </c>
      <c r="C10020" s="8">
        <v>0</v>
      </c>
      <c r="L10020"/>
      <c r="M10020"/>
    </row>
    <row r="10021" spans="2:13" x14ac:dyDescent="0.35">
      <c r="B10021" s="6" t="s">
        <v>6207</v>
      </c>
      <c r="C10021" s="8">
        <v>0</v>
      </c>
      <c r="L10021"/>
      <c r="M10021"/>
    </row>
    <row r="10022" spans="2:13" x14ac:dyDescent="0.35">
      <c r="B10022" s="6" t="s">
        <v>1231</v>
      </c>
      <c r="C10022" s="8">
        <v>0</v>
      </c>
      <c r="L10022"/>
      <c r="M10022"/>
    </row>
    <row r="10023" spans="2:13" x14ac:dyDescent="0.35">
      <c r="B10023" s="6" t="s">
        <v>6239</v>
      </c>
      <c r="C10023" s="8">
        <v>0</v>
      </c>
      <c r="L10023"/>
      <c r="M10023"/>
    </row>
    <row r="10024" spans="2:13" x14ac:dyDescent="0.35">
      <c r="B10024" s="6" t="s">
        <v>1232</v>
      </c>
      <c r="C10024" s="8">
        <v>0</v>
      </c>
      <c r="L10024"/>
      <c r="M10024"/>
    </row>
    <row r="10025" spans="2:13" x14ac:dyDescent="0.35">
      <c r="B10025" s="6" t="s">
        <v>6271</v>
      </c>
      <c r="C10025" s="8">
        <v>0</v>
      </c>
      <c r="L10025"/>
      <c r="M10025"/>
    </row>
    <row r="10026" spans="2:13" x14ac:dyDescent="0.35">
      <c r="B10026" s="6" t="s">
        <v>1233</v>
      </c>
      <c r="C10026" s="8">
        <v>0</v>
      </c>
      <c r="L10026"/>
      <c r="M10026"/>
    </row>
    <row r="10027" spans="2:13" x14ac:dyDescent="0.35">
      <c r="B10027" s="6" t="s">
        <v>6303</v>
      </c>
      <c r="C10027" s="8">
        <v>0</v>
      </c>
      <c r="L10027"/>
      <c r="M10027"/>
    </row>
    <row r="10028" spans="2:13" x14ac:dyDescent="0.35">
      <c r="B10028" s="6" t="s">
        <v>591</v>
      </c>
      <c r="C10028" s="8">
        <v>0</v>
      </c>
      <c r="L10028"/>
      <c r="M10028"/>
    </row>
    <row r="10029" spans="2:13" x14ac:dyDescent="0.35">
      <c r="B10029" s="6" t="s">
        <v>6335</v>
      </c>
      <c r="C10029" s="8">
        <v>0</v>
      </c>
      <c r="L10029"/>
      <c r="M10029"/>
    </row>
    <row r="10030" spans="2:13" x14ac:dyDescent="0.35">
      <c r="B10030" s="6" t="s">
        <v>1235</v>
      </c>
      <c r="C10030" s="8">
        <v>0</v>
      </c>
      <c r="L10030"/>
      <c r="M10030"/>
    </row>
    <row r="10031" spans="2:13" x14ac:dyDescent="0.35">
      <c r="B10031" s="6" t="s">
        <v>6367</v>
      </c>
      <c r="C10031" s="8">
        <v>0</v>
      </c>
      <c r="L10031"/>
      <c r="M10031"/>
    </row>
    <row r="10032" spans="2:13" x14ac:dyDescent="0.35">
      <c r="B10032" s="6" t="s">
        <v>1236</v>
      </c>
      <c r="C10032" s="8">
        <v>0</v>
      </c>
      <c r="L10032"/>
      <c r="M10032"/>
    </row>
    <row r="10033" spans="2:13" x14ac:dyDescent="0.35">
      <c r="B10033" s="6" t="s">
        <v>6399</v>
      </c>
      <c r="C10033" s="8">
        <v>0</v>
      </c>
      <c r="L10033"/>
      <c r="M10033"/>
    </row>
    <row r="10034" spans="2:13" x14ac:dyDescent="0.35">
      <c r="B10034" s="6" t="s">
        <v>794</v>
      </c>
      <c r="C10034" s="8">
        <v>0</v>
      </c>
      <c r="L10034"/>
      <c r="M10034"/>
    </row>
    <row r="10035" spans="2:13" x14ac:dyDescent="0.35">
      <c r="B10035" s="6" t="s">
        <v>6431</v>
      </c>
      <c r="C10035" s="8">
        <v>0</v>
      </c>
      <c r="L10035"/>
      <c r="M10035"/>
    </row>
    <row r="10036" spans="2:13" x14ac:dyDescent="0.35">
      <c r="B10036" s="6" t="s">
        <v>1238</v>
      </c>
      <c r="C10036" s="8">
        <v>0</v>
      </c>
      <c r="L10036"/>
      <c r="M10036"/>
    </row>
    <row r="10037" spans="2:13" x14ac:dyDescent="0.35">
      <c r="B10037" s="6" t="s">
        <v>6463</v>
      </c>
      <c r="C10037" s="8">
        <v>0</v>
      </c>
      <c r="L10037"/>
      <c r="M10037"/>
    </row>
    <row r="10038" spans="2:13" x14ac:dyDescent="0.35">
      <c r="B10038" s="6" t="s">
        <v>1239</v>
      </c>
      <c r="C10038" s="8">
        <v>0</v>
      </c>
      <c r="L10038"/>
      <c r="M10038"/>
    </row>
    <row r="10039" spans="2:13" x14ac:dyDescent="0.35">
      <c r="B10039" s="6" t="s">
        <v>6495</v>
      </c>
      <c r="C10039" s="8">
        <v>0</v>
      </c>
      <c r="L10039"/>
      <c r="M10039"/>
    </row>
    <row r="10040" spans="2:13" x14ac:dyDescent="0.35">
      <c r="B10040" s="6" t="s">
        <v>1240</v>
      </c>
      <c r="C10040" s="8">
        <v>0</v>
      </c>
      <c r="L10040"/>
      <c r="M10040"/>
    </row>
    <row r="10041" spans="2:13" x14ac:dyDescent="0.35">
      <c r="B10041" s="6" t="s">
        <v>6527</v>
      </c>
      <c r="C10041" s="8">
        <v>0</v>
      </c>
      <c r="L10041"/>
      <c r="M10041"/>
    </row>
    <row r="10042" spans="2:13" x14ac:dyDescent="0.35">
      <c r="B10042" s="6" t="s">
        <v>1241</v>
      </c>
      <c r="C10042" s="8">
        <v>0</v>
      </c>
      <c r="L10042"/>
      <c r="M10042"/>
    </row>
    <row r="10043" spans="2:13" x14ac:dyDescent="0.35">
      <c r="B10043" s="6" t="s">
        <v>6559</v>
      </c>
      <c r="C10043" s="8">
        <v>0</v>
      </c>
      <c r="L10043"/>
      <c r="M10043"/>
    </row>
    <row r="10044" spans="2:13" x14ac:dyDescent="0.35">
      <c r="B10044" s="6" t="s">
        <v>1242</v>
      </c>
      <c r="C10044" s="8">
        <v>0</v>
      </c>
      <c r="L10044"/>
      <c r="M10044"/>
    </row>
    <row r="10045" spans="2:13" x14ac:dyDescent="0.35">
      <c r="B10045" s="6" t="s">
        <v>6591</v>
      </c>
      <c r="C10045" s="8">
        <v>0</v>
      </c>
      <c r="L10045"/>
      <c r="M10045"/>
    </row>
    <row r="10046" spans="2:13" x14ac:dyDescent="0.35">
      <c r="B10046" s="6" t="s">
        <v>1243</v>
      </c>
      <c r="C10046" s="8">
        <v>0</v>
      </c>
      <c r="L10046"/>
      <c r="M10046"/>
    </row>
    <row r="10047" spans="2:13" x14ac:dyDescent="0.35">
      <c r="B10047" s="6" t="s">
        <v>6623</v>
      </c>
      <c r="C10047" s="8">
        <v>0</v>
      </c>
      <c r="L10047"/>
      <c r="M10047"/>
    </row>
    <row r="10048" spans="2:13" x14ac:dyDescent="0.35">
      <c r="B10048" s="6" t="s">
        <v>1244</v>
      </c>
      <c r="C10048" s="8">
        <v>0</v>
      </c>
      <c r="L10048"/>
      <c r="M10048"/>
    </row>
    <row r="10049" spans="2:13" x14ac:dyDescent="0.35">
      <c r="B10049" s="6" t="s">
        <v>6655</v>
      </c>
      <c r="C10049" s="8">
        <v>0</v>
      </c>
      <c r="L10049"/>
      <c r="M10049"/>
    </row>
    <row r="10050" spans="2:13" x14ac:dyDescent="0.35">
      <c r="B10050" s="6" t="s">
        <v>795</v>
      </c>
      <c r="C10050" s="8">
        <v>0</v>
      </c>
      <c r="L10050"/>
      <c r="M10050"/>
    </row>
    <row r="10051" spans="2:13" x14ac:dyDescent="0.35">
      <c r="B10051" s="6" t="s">
        <v>6687</v>
      </c>
      <c r="C10051" s="8">
        <v>0</v>
      </c>
      <c r="L10051"/>
      <c r="M10051"/>
    </row>
    <row r="10052" spans="2:13" x14ac:dyDescent="0.35">
      <c r="B10052" s="6" t="s">
        <v>1246</v>
      </c>
      <c r="C10052" s="8">
        <v>0</v>
      </c>
      <c r="L10052"/>
      <c r="M10052"/>
    </row>
    <row r="10053" spans="2:13" x14ac:dyDescent="0.35">
      <c r="B10053" s="6" t="s">
        <v>6719</v>
      </c>
      <c r="C10053" s="8">
        <v>0</v>
      </c>
      <c r="L10053"/>
      <c r="M10053"/>
    </row>
    <row r="10054" spans="2:13" x14ac:dyDescent="0.35">
      <c r="B10054" s="6" t="s">
        <v>1247</v>
      </c>
      <c r="C10054" s="8">
        <v>0</v>
      </c>
      <c r="L10054"/>
      <c r="M10054"/>
    </row>
    <row r="10055" spans="2:13" x14ac:dyDescent="0.35">
      <c r="B10055" s="6" t="s">
        <v>6751</v>
      </c>
      <c r="C10055" s="8">
        <v>0</v>
      </c>
      <c r="L10055"/>
      <c r="M10055"/>
    </row>
    <row r="10056" spans="2:13" x14ac:dyDescent="0.35">
      <c r="B10056" s="6" t="s">
        <v>1248</v>
      </c>
      <c r="C10056" s="8">
        <v>0</v>
      </c>
      <c r="L10056"/>
      <c r="M10056"/>
    </row>
    <row r="10057" spans="2:13" x14ac:dyDescent="0.35">
      <c r="B10057" s="6" t="s">
        <v>6783</v>
      </c>
      <c r="C10057" s="8">
        <v>0</v>
      </c>
      <c r="L10057"/>
      <c r="M10057"/>
    </row>
    <row r="10058" spans="2:13" x14ac:dyDescent="0.35">
      <c r="B10058" s="6" t="s">
        <v>1249</v>
      </c>
      <c r="C10058" s="8">
        <v>0</v>
      </c>
      <c r="L10058"/>
      <c r="M10058"/>
    </row>
    <row r="10059" spans="2:13" x14ac:dyDescent="0.35">
      <c r="B10059" s="6" t="s">
        <v>724</v>
      </c>
      <c r="C10059" s="8">
        <v>0</v>
      </c>
      <c r="L10059"/>
      <c r="M10059"/>
    </row>
    <row r="10060" spans="2:13" x14ac:dyDescent="0.35">
      <c r="B10060" s="6" t="s">
        <v>1250</v>
      </c>
      <c r="C10060" s="8">
        <v>0</v>
      </c>
      <c r="L10060"/>
      <c r="M10060"/>
    </row>
    <row r="10061" spans="2:13" x14ac:dyDescent="0.35">
      <c r="B10061" s="6" t="s">
        <v>6847</v>
      </c>
      <c r="C10061" s="8">
        <v>0</v>
      </c>
      <c r="L10061"/>
      <c r="M10061"/>
    </row>
    <row r="10062" spans="2:13" x14ac:dyDescent="0.35">
      <c r="B10062" s="6" t="s">
        <v>1251</v>
      </c>
      <c r="C10062" s="8">
        <v>0</v>
      </c>
      <c r="L10062"/>
      <c r="M10062"/>
    </row>
    <row r="10063" spans="2:13" x14ac:dyDescent="0.35">
      <c r="B10063" s="6" t="s">
        <v>6879</v>
      </c>
      <c r="C10063" s="8">
        <v>0</v>
      </c>
      <c r="L10063"/>
      <c r="M10063"/>
    </row>
    <row r="10064" spans="2:13" x14ac:dyDescent="0.35">
      <c r="B10064" s="6" t="s">
        <v>1252</v>
      </c>
      <c r="C10064" s="8">
        <v>0</v>
      </c>
      <c r="L10064"/>
      <c r="M10064"/>
    </row>
    <row r="10065" spans="2:13" x14ac:dyDescent="0.35">
      <c r="B10065" s="6" t="s">
        <v>6911</v>
      </c>
      <c r="C10065" s="8">
        <v>0</v>
      </c>
      <c r="L10065"/>
      <c r="M10065"/>
    </row>
    <row r="10066" spans="2:13" x14ac:dyDescent="0.35">
      <c r="B10066" s="6" t="s">
        <v>1253</v>
      </c>
      <c r="C10066" s="8">
        <v>0</v>
      </c>
      <c r="L10066"/>
      <c r="M10066"/>
    </row>
    <row r="10067" spans="2:13" x14ac:dyDescent="0.35">
      <c r="B10067" s="6" t="s">
        <v>6943</v>
      </c>
      <c r="C10067" s="8">
        <v>0</v>
      </c>
      <c r="L10067"/>
      <c r="M10067"/>
    </row>
    <row r="10068" spans="2:13" x14ac:dyDescent="0.35">
      <c r="B10068" s="6" t="s">
        <v>1254</v>
      </c>
      <c r="C10068" s="8">
        <v>0</v>
      </c>
      <c r="L10068"/>
      <c r="M10068"/>
    </row>
    <row r="10069" spans="2:13" x14ac:dyDescent="0.35">
      <c r="B10069" s="6" t="s">
        <v>1072</v>
      </c>
      <c r="C10069" s="8">
        <v>0</v>
      </c>
      <c r="L10069"/>
      <c r="M10069"/>
    </row>
    <row r="10070" spans="2:13" x14ac:dyDescent="0.35">
      <c r="B10070" s="6" t="s">
        <v>1255</v>
      </c>
      <c r="C10070" s="8">
        <v>0</v>
      </c>
      <c r="L10070"/>
      <c r="M10070"/>
    </row>
    <row r="10071" spans="2:13" x14ac:dyDescent="0.35">
      <c r="B10071" s="6" t="s">
        <v>7010</v>
      </c>
      <c r="C10071" s="8">
        <v>0</v>
      </c>
      <c r="L10071"/>
      <c r="M10071"/>
    </row>
    <row r="10072" spans="2:13" x14ac:dyDescent="0.35">
      <c r="B10072" s="6" t="s">
        <v>1256</v>
      </c>
      <c r="C10072" s="8">
        <v>0</v>
      </c>
      <c r="L10072"/>
      <c r="M10072"/>
    </row>
    <row r="10073" spans="2:13" x14ac:dyDescent="0.35">
      <c r="B10073" s="6" t="s">
        <v>7042</v>
      </c>
      <c r="C10073" s="8">
        <v>0</v>
      </c>
      <c r="L10073"/>
      <c r="M10073"/>
    </row>
    <row r="10074" spans="2:13" x14ac:dyDescent="0.35">
      <c r="B10074" s="6" t="s">
        <v>1257</v>
      </c>
      <c r="C10074" s="8">
        <v>0</v>
      </c>
      <c r="L10074"/>
      <c r="M10074"/>
    </row>
    <row r="10075" spans="2:13" x14ac:dyDescent="0.35">
      <c r="B10075" s="6" t="s">
        <v>7074</v>
      </c>
      <c r="C10075" s="8">
        <v>0</v>
      </c>
      <c r="L10075"/>
      <c r="M10075"/>
    </row>
    <row r="10076" spans="2:13" x14ac:dyDescent="0.35">
      <c r="B10076" s="6" t="s">
        <v>1258</v>
      </c>
      <c r="C10076" s="8">
        <v>0</v>
      </c>
      <c r="L10076"/>
      <c r="M10076"/>
    </row>
    <row r="10077" spans="2:13" x14ac:dyDescent="0.35">
      <c r="B10077" s="6" t="s">
        <v>7106</v>
      </c>
      <c r="C10077" s="8">
        <v>0</v>
      </c>
      <c r="L10077"/>
      <c r="M10077"/>
    </row>
    <row r="10078" spans="2:13" x14ac:dyDescent="0.35">
      <c r="B10078" s="6" t="s">
        <v>1259</v>
      </c>
      <c r="C10078" s="8">
        <v>0</v>
      </c>
      <c r="L10078"/>
      <c r="M10078"/>
    </row>
    <row r="10079" spans="2:13" x14ac:dyDescent="0.35">
      <c r="B10079" s="6" t="s">
        <v>7138</v>
      </c>
      <c r="C10079" s="8">
        <v>0</v>
      </c>
      <c r="L10079"/>
      <c r="M10079"/>
    </row>
    <row r="10080" spans="2:13" x14ac:dyDescent="0.35">
      <c r="B10080" s="6" t="s">
        <v>1260</v>
      </c>
      <c r="C10080" s="8">
        <v>0</v>
      </c>
      <c r="L10080"/>
      <c r="M10080"/>
    </row>
    <row r="10081" spans="2:13" x14ac:dyDescent="0.35">
      <c r="B10081" s="6" t="s">
        <v>7170</v>
      </c>
      <c r="C10081" s="8">
        <v>0</v>
      </c>
      <c r="L10081"/>
      <c r="M10081"/>
    </row>
    <row r="10082" spans="2:13" x14ac:dyDescent="0.35">
      <c r="B10082" s="6" t="s">
        <v>1261</v>
      </c>
      <c r="C10082" s="8">
        <v>0</v>
      </c>
      <c r="L10082"/>
      <c r="M10082"/>
    </row>
    <row r="10083" spans="2:13" x14ac:dyDescent="0.35">
      <c r="B10083" s="6" t="s">
        <v>729</v>
      </c>
      <c r="C10083" s="8">
        <v>0</v>
      </c>
      <c r="L10083"/>
      <c r="M10083"/>
    </row>
    <row r="10084" spans="2:13" x14ac:dyDescent="0.35">
      <c r="B10084" s="6" t="s">
        <v>1262</v>
      </c>
      <c r="C10084" s="8">
        <v>0</v>
      </c>
      <c r="L10084"/>
      <c r="M10084"/>
    </row>
    <row r="10085" spans="2:13" x14ac:dyDescent="0.35">
      <c r="B10085" s="6" t="s">
        <v>7234</v>
      </c>
      <c r="C10085" s="8">
        <v>0</v>
      </c>
      <c r="L10085"/>
      <c r="M10085"/>
    </row>
    <row r="10086" spans="2:13" x14ac:dyDescent="0.35">
      <c r="B10086" s="6" t="s">
        <v>1263</v>
      </c>
      <c r="C10086" s="8">
        <v>0</v>
      </c>
      <c r="L10086"/>
      <c r="M10086"/>
    </row>
    <row r="10087" spans="2:13" x14ac:dyDescent="0.35">
      <c r="B10087" s="6" t="s">
        <v>7266</v>
      </c>
      <c r="C10087" s="8">
        <v>0</v>
      </c>
      <c r="L10087"/>
      <c r="M10087"/>
    </row>
    <row r="10088" spans="2:13" x14ac:dyDescent="0.35">
      <c r="B10088" s="6" t="s">
        <v>1264</v>
      </c>
      <c r="C10088" s="8">
        <v>0</v>
      </c>
      <c r="L10088"/>
      <c r="M10088"/>
    </row>
    <row r="10089" spans="2:13" x14ac:dyDescent="0.35">
      <c r="B10089" s="6" t="s">
        <v>7298</v>
      </c>
      <c r="C10089" s="8">
        <v>0</v>
      </c>
      <c r="L10089"/>
      <c r="M10089"/>
    </row>
    <row r="10090" spans="2:13" x14ac:dyDescent="0.35">
      <c r="B10090" s="6" t="s">
        <v>1265</v>
      </c>
      <c r="C10090" s="8">
        <v>0</v>
      </c>
      <c r="L10090"/>
      <c r="M10090"/>
    </row>
    <row r="10091" spans="2:13" x14ac:dyDescent="0.35">
      <c r="B10091" s="6" t="s">
        <v>7330</v>
      </c>
      <c r="C10091" s="8">
        <v>0</v>
      </c>
      <c r="L10091"/>
      <c r="M10091"/>
    </row>
    <row r="10092" spans="2:13" x14ac:dyDescent="0.35">
      <c r="B10092" s="6" t="s">
        <v>1266</v>
      </c>
      <c r="C10092" s="8">
        <v>0</v>
      </c>
      <c r="L10092"/>
      <c r="M10092"/>
    </row>
    <row r="10093" spans="2:13" x14ac:dyDescent="0.35">
      <c r="B10093" s="6" t="s">
        <v>7362</v>
      </c>
      <c r="C10093" s="8">
        <v>0</v>
      </c>
      <c r="L10093"/>
      <c r="M10093"/>
    </row>
    <row r="10094" spans="2:13" x14ac:dyDescent="0.35">
      <c r="B10094" s="6" t="s">
        <v>1267</v>
      </c>
      <c r="C10094" s="8">
        <v>0</v>
      </c>
      <c r="L10094"/>
      <c r="M10094"/>
    </row>
    <row r="10095" spans="2:13" x14ac:dyDescent="0.35">
      <c r="B10095" s="6" t="s">
        <v>7394</v>
      </c>
      <c r="C10095" s="8">
        <v>0</v>
      </c>
      <c r="L10095"/>
      <c r="M10095"/>
    </row>
    <row r="10096" spans="2:13" x14ac:dyDescent="0.35">
      <c r="B10096" s="6" t="s">
        <v>1268</v>
      </c>
      <c r="C10096" s="8">
        <v>0</v>
      </c>
      <c r="L10096"/>
      <c r="M10096"/>
    </row>
    <row r="10097" spans="2:13" x14ac:dyDescent="0.35">
      <c r="B10097" s="6" t="s">
        <v>7426</v>
      </c>
      <c r="C10097" s="8">
        <v>0</v>
      </c>
      <c r="L10097"/>
      <c r="M10097"/>
    </row>
    <row r="10098" spans="2:13" x14ac:dyDescent="0.35">
      <c r="B10098" s="6" t="s">
        <v>1269</v>
      </c>
      <c r="C10098" s="8">
        <v>0</v>
      </c>
      <c r="L10098"/>
      <c r="M10098"/>
    </row>
    <row r="10099" spans="2:13" x14ac:dyDescent="0.35">
      <c r="B10099" s="6" t="s">
        <v>7458</v>
      </c>
      <c r="C10099" s="8">
        <v>0</v>
      </c>
      <c r="L10099"/>
      <c r="M10099"/>
    </row>
    <row r="10100" spans="2:13" x14ac:dyDescent="0.35">
      <c r="B10100" s="6" t="s">
        <v>1270</v>
      </c>
      <c r="C10100" s="8">
        <v>0</v>
      </c>
      <c r="L10100"/>
      <c r="M10100"/>
    </row>
    <row r="10101" spans="2:13" x14ac:dyDescent="0.35">
      <c r="B10101" s="6" t="s">
        <v>7490</v>
      </c>
      <c r="C10101" s="8">
        <v>0</v>
      </c>
      <c r="L10101"/>
      <c r="M10101"/>
    </row>
    <row r="10102" spans="2:13" x14ac:dyDescent="0.35">
      <c r="B10102" s="6" t="s">
        <v>1271</v>
      </c>
      <c r="C10102" s="8">
        <v>0</v>
      </c>
      <c r="L10102"/>
      <c r="M10102"/>
    </row>
    <row r="10103" spans="2:13" x14ac:dyDescent="0.35">
      <c r="B10103" s="6" t="s">
        <v>7522</v>
      </c>
      <c r="C10103" s="8">
        <v>0</v>
      </c>
      <c r="L10103"/>
      <c r="M10103"/>
    </row>
    <row r="10104" spans="2:13" x14ac:dyDescent="0.35">
      <c r="B10104" s="6" t="s">
        <v>1272</v>
      </c>
      <c r="C10104" s="8">
        <v>0</v>
      </c>
      <c r="L10104"/>
      <c r="M10104"/>
    </row>
    <row r="10105" spans="2:13" x14ac:dyDescent="0.35">
      <c r="B10105" s="6" t="s">
        <v>7554</v>
      </c>
      <c r="C10105" s="8">
        <v>0</v>
      </c>
      <c r="L10105"/>
      <c r="M10105"/>
    </row>
    <row r="10106" spans="2:13" x14ac:dyDescent="0.35">
      <c r="B10106" s="6" t="s">
        <v>1273</v>
      </c>
      <c r="C10106" s="8">
        <v>0</v>
      </c>
      <c r="L10106"/>
      <c r="M10106"/>
    </row>
    <row r="10107" spans="2:13" x14ac:dyDescent="0.35">
      <c r="B10107" s="6" t="s">
        <v>7586</v>
      </c>
      <c r="C10107" s="8">
        <v>0</v>
      </c>
      <c r="L10107"/>
      <c r="M10107"/>
    </row>
    <row r="10108" spans="2:13" x14ac:dyDescent="0.35">
      <c r="B10108" s="6" t="s">
        <v>1274</v>
      </c>
      <c r="C10108" s="8">
        <v>0</v>
      </c>
      <c r="L10108"/>
      <c r="M10108"/>
    </row>
    <row r="10109" spans="2:13" x14ac:dyDescent="0.35">
      <c r="B10109" s="6" t="s">
        <v>7618</v>
      </c>
      <c r="C10109" s="8">
        <v>0</v>
      </c>
      <c r="L10109"/>
      <c r="M10109"/>
    </row>
    <row r="10110" spans="2:13" x14ac:dyDescent="0.35">
      <c r="B10110" s="6" t="s">
        <v>1275</v>
      </c>
      <c r="C10110" s="8">
        <v>0</v>
      </c>
      <c r="L10110"/>
      <c r="M10110"/>
    </row>
    <row r="10111" spans="2:13" x14ac:dyDescent="0.35">
      <c r="B10111" s="6" t="s">
        <v>7650</v>
      </c>
      <c r="C10111" s="8">
        <v>0</v>
      </c>
      <c r="L10111"/>
      <c r="M10111"/>
    </row>
    <row r="10112" spans="2:13" x14ac:dyDescent="0.35">
      <c r="B10112" s="6" t="s">
        <v>1276</v>
      </c>
      <c r="C10112" s="8">
        <v>0</v>
      </c>
      <c r="L10112"/>
      <c r="M10112"/>
    </row>
    <row r="10113" spans="2:13" x14ac:dyDescent="0.35">
      <c r="B10113" s="6" t="s">
        <v>7682</v>
      </c>
      <c r="C10113" s="8">
        <v>0</v>
      </c>
      <c r="L10113"/>
      <c r="M10113"/>
    </row>
    <row r="10114" spans="2:13" x14ac:dyDescent="0.35">
      <c r="B10114" s="6" t="s">
        <v>1277</v>
      </c>
      <c r="C10114" s="8">
        <v>0</v>
      </c>
      <c r="L10114"/>
      <c r="M10114"/>
    </row>
    <row r="10115" spans="2:13" x14ac:dyDescent="0.35">
      <c r="B10115" s="6" t="s">
        <v>7714</v>
      </c>
      <c r="C10115" s="8">
        <v>0</v>
      </c>
      <c r="L10115"/>
      <c r="M10115"/>
    </row>
    <row r="10116" spans="2:13" x14ac:dyDescent="0.35">
      <c r="B10116" s="6" t="s">
        <v>1278</v>
      </c>
      <c r="C10116" s="8">
        <v>0</v>
      </c>
      <c r="L10116"/>
      <c r="M10116"/>
    </row>
    <row r="10117" spans="2:13" x14ac:dyDescent="0.35">
      <c r="B10117" s="6" t="s">
        <v>7746</v>
      </c>
      <c r="C10117" s="8">
        <v>0</v>
      </c>
      <c r="L10117"/>
      <c r="M10117"/>
    </row>
    <row r="10118" spans="2:13" x14ac:dyDescent="0.35">
      <c r="B10118" s="6" t="s">
        <v>796</v>
      </c>
      <c r="C10118" s="8">
        <v>0</v>
      </c>
      <c r="L10118"/>
      <c r="M10118"/>
    </row>
    <row r="10119" spans="2:13" x14ac:dyDescent="0.35">
      <c r="B10119" s="6" t="s">
        <v>7778</v>
      </c>
      <c r="C10119" s="8">
        <v>0</v>
      </c>
      <c r="L10119"/>
      <c r="M10119"/>
    </row>
    <row r="10120" spans="2:13" x14ac:dyDescent="0.35">
      <c r="B10120" s="6" t="s">
        <v>1280</v>
      </c>
      <c r="C10120" s="8">
        <v>0</v>
      </c>
      <c r="L10120"/>
      <c r="M10120"/>
    </row>
    <row r="10121" spans="2:13" x14ac:dyDescent="0.35">
      <c r="B10121" s="6" t="s">
        <v>7810</v>
      </c>
      <c r="C10121" s="8">
        <v>0</v>
      </c>
      <c r="L10121"/>
      <c r="M10121"/>
    </row>
    <row r="10122" spans="2:13" x14ac:dyDescent="0.35">
      <c r="B10122" s="6" t="s">
        <v>1281</v>
      </c>
      <c r="C10122" s="8">
        <v>0</v>
      </c>
      <c r="L10122"/>
      <c r="M10122"/>
    </row>
    <row r="10123" spans="2:13" x14ac:dyDescent="0.35">
      <c r="B10123" s="6" t="s">
        <v>7842</v>
      </c>
      <c r="C10123" s="8">
        <v>0</v>
      </c>
      <c r="L10123"/>
      <c r="M10123"/>
    </row>
    <row r="10124" spans="2:13" x14ac:dyDescent="0.35">
      <c r="B10124" s="6" t="s">
        <v>1282</v>
      </c>
      <c r="C10124" s="8">
        <v>0</v>
      </c>
      <c r="L10124"/>
      <c r="M10124"/>
    </row>
    <row r="10125" spans="2:13" x14ac:dyDescent="0.35">
      <c r="B10125" s="6" t="s">
        <v>7874</v>
      </c>
      <c r="C10125" s="8">
        <v>0</v>
      </c>
      <c r="L10125"/>
      <c r="M10125"/>
    </row>
    <row r="10126" spans="2:13" x14ac:dyDescent="0.35">
      <c r="B10126" s="6" t="s">
        <v>1283</v>
      </c>
      <c r="C10126" s="8">
        <v>0</v>
      </c>
      <c r="L10126"/>
      <c r="M10126"/>
    </row>
    <row r="10127" spans="2:13" x14ac:dyDescent="0.35">
      <c r="B10127" s="6" t="s">
        <v>7906</v>
      </c>
      <c r="C10127" s="8">
        <v>0</v>
      </c>
      <c r="L10127"/>
      <c r="M10127"/>
    </row>
    <row r="10128" spans="2:13" x14ac:dyDescent="0.35">
      <c r="B10128" s="6" t="s">
        <v>1284</v>
      </c>
      <c r="C10128" s="8">
        <v>0</v>
      </c>
      <c r="L10128"/>
      <c r="M10128"/>
    </row>
    <row r="10129" spans="2:13" x14ac:dyDescent="0.35">
      <c r="B10129" s="6" t="s">
        <v>7938</v>
      </c>
      <c r="C10129" s="8">
        <v>0</v>
      </c>
      <c r="L10129"/>
      <c r="M10129"/>
    </row>
    <row r="10130" spans="2:13" x14ac:dyDescent="0.35">
      <c r="B10130" s="6" t="s">
        <v>1285</v>
      </c>
      <c r="C10130" s="8">
        <v>0</v>
      </c>
      <c r="L10130"/>
      <c r="M10130"/>
    </row>
    <row r="10131" spans="2:13" x14ac:dyDescent="0.35">
      <c r="B10131" s="6" t="s">
        <v>7970</v>
      </c>
      <c r="C10131" s="8">
        <v>0</v>
      </c>
      <c r="L10131"/>
      <c r="M10131"/>
    </row>
    <row r="10132" spans="2:13" x14ac:dyDescent="0.35">
      <c r="B10132" s="6" t="s">
        <v>1286</v>
      </c>
      <c r="C10132" s="8">
        <v>0</v>
      </c>
      <c r="L10132"/>
      <c r="M10132"/>
    </row>
    <row r="10133" spans="2:13" x14ac:dyDescent="0.35">
      <c r="B10133" s="6" t="s">
        <v>1011</v>
      </c>
      <c r="C10133" s="8">
        <v>0</v>
      </c>
      <c r="L10133"/>
      <c r="M10133"/>
    </row>
    <row r="10134" spans="2:13" x14ac:dyDescent="0.35">
      <c r="B10134" s="6" t="s">
        <v>1287</v>
      </c>
      <c r="C10134" s="8">
        <v>0</v>
      </c>
      <c r="L10134"/>
      <c r="M10134"/>
    </row>
    <row r="10135" spans="2:13" x14ac:dyDescent="0.35">
      <c r="B10135" s="6" t="s">
        <v>8034</v>
      </c>
      <c r="C10135" s="8">
        <v>0</v>
      </c>
      <c r="L10135"/>
      <c r="M10135"/>
    </row>
    <row r="10136" spans="2:13" x14ac:dyDescent="0.35">
      <c r="B10136" s="6" t="s">
        <v>1288</v>
      </c>
      <c r="C10136" s="8">
        <v>0</v>
      </c>
      <c r="L10136"/>
      <c r="M10136"/>
    </row>
    <row r="10137" spans="2:13" x14ac:dyDescent="0.35">
      <c r="B10137" s="6" t="s">
        <v>8066</v>
      </c>
      <c r="C10137" s="8">
        <v>0</v>
      </c>
      <c r="L10137"/>
      <c r="M10137"/>
    </row>
    <row r="10138" spans="2:13" x14ac:dyDescent="0.35">
      <c r="B10138" s="6" t="s">
        <v>1289</v>
      </c>
      <c r="C10138" s="8">
        <v>0</v>
      </c>
      <c r="L10138"/>
      <c r="M10138"/>
    </row>
    <row r="10139" spans="2:13" x14ac:dyDescent="0.35">
      <c r="B10139" s="6" t="s">
        <v>8098</v>
      </c>
      <c r="C10139" s="8">
        <v>0</v>
      </c>
      <c r="L10139"/>
      <c r="M10139"/>
    </row>
    <row r="10140" spans="2:13" x14ac:dyDescent="0.35">
      <c r="B10140" s="6" t="s">
        <v>1290</v>
      </c>
      <c r="C10140" s="8">
        <v>0</v>
      </c>
      <c r="L10140"/>
      <c r="M10140"/>
    </row>
    <row r="10141" spans="2:13" x14ac:dyDescent="0.35">
      <c r="B10141" s="6" t="s">
        <v>8130</v>
      </c>
      <c r="C10141" s="8">
        <v>0</v>
      </c>
      <c r="L10141"/>
      <c r="M10141"/>
    </row>
    <row r="10142" spans="2:13" x14ac:dyDescent="0.35">
      <c r="B10142" s="6" t="s">
        <v>1291</v>
      </c>
      <c r="C10142" s="8">
        <v>0</v>
      </c>
      <c r="L10142"/>
      <c r="M10142"/>
    </row>
    <row r="10143" spans="2:13" x14ac:dyDescent="0.35">
      <c r="B10143" s="6" t="s">
        <v>8162</v>
      </c>
      <c r="C10143" s="8">
        <v>0</v>
      </c>
      <c r="L10143"/>
      <c r="M10143"/>
    </row>
    <row r="10144" spans="2:13" x14ac:dyDescent="0.35">
      <c r="B10144" s="6" t="s">
        <v>1292</v>
      </c>
      <c r="C10144" s="8">
        <v>0</v>
      </c>
      <c r="L10144"/>
      <c r="M10144"/>
    </row>
    <row r="10145" spans="2:13" x14ac:dyDescent="0.35">
      <c r="B10145" s="6" t="s">
        <v>8194</v>
      </c>
      <c r="C10145" s="8">
        <v>0</v>
      </c>
      <c r="L10145"/>
      <c r="M10145"/>
    </row>
    <row r="10146" spans="2:13" x14ac:dyDescent="0.35">
      <c r="B10146" s="6" t="s">
        <v>1293</v>
      </c>
      <c r="C10146" s="8">
        <v>0</v>
      </c>
      <c r="L10146"/>
      <c r="M10146"/>
    </row>
    <row r="10147" spans="2:13" x14ac:dyDescent="0.35">
      <c r="B10147" s="6" t="s">
        <v>8226</v>
      </c>
      <c r="C10147" s="8">
        <v>0</v>
      </c>
      <c r="L10147"/>
      <c r="M10147"/>
    </row>
    <row r="10148" spans="2:13" x14ac:dyDescent="0.35">
      <c r="B10148" s="6" t="s">
        <v>1294</v>
      </c>
      <c r="C10148" s="8">
        <v>0</v>
      </c>
      <c r="L10148"/>
      <c r="M10148"/>
    </row>
    <row r="10149" spans="2:13" x14ac:dyDescent="0.35">
      <c r="B10149" s="6" t="s">
        <v>8258</v>
      </c>
      <c r="C10149" s="8">
        <v>0</v>
      </c>
      <c r="L10149"/>
      <c r="M10149"/>
    </row>
    <row r="10150" spans="2:13" x14ac:dyDescent="0.35">
      <c r="B10150" s="6" t="s">
        <v>1295</v>
      </c>
      <c r="C10150" s="8">
        <v>0</v>
      </c>
      <c r="L10150"/>
      <c r="M10150"/>
    </row>
    <row r="10151" spans="2:13" x14ac:dyDescent="0.35">
      <c r="B10151" s="6" t="s">
        <v>8290</v>
      </c>
      <c r="C10151" s="8">
        <v>0</v>
      </c>
      <c r="L10151"/>
      <c r="M10151"/>
    </row>
    <row r="10152" spans="2:13" x14ac:dyDescent="0.35">
      <c r="B10152" s="6" t="s">
        <v>1296</v>
      </c>
      <c r="C10152" s="8">
        <v>0</v>
      </c>
      <c r="L10152"/>
      <c r="M10152"/>
    </row>
    <row r="10153" spans="2:13" x14ac:dyDescent="0.35">
      <c r="B10153" s="6" t="s">
        <v>8326</v>
      </c>
      <c r="C10153" s="8">
        <v>0</v>
      </c>
      <c r="L10153"/>
      <c r="M10153"/>
    </row>
    <row r="10154" spans="2:13" x14ac:dyDescent="0.35">
      <c r="B10154" s="6" t="s">
        <v>1297</v>
      </c>
      <c r="C10154" s="8">
        <v>0</v>
      </c>
      <c r="L10154"/>
      <c r="M10154"/>
    </row>
    <row r="10155" spans="2:13" x14ac:dyDescent="0.35">
      <c r="B10155" s="6" t="s">
        <v>8358</v>
      </c>
      <c r="C10155" s="8">
        <v>0</v>
      </c>
      <c r="L10155"/>
      <c r="M10155"/>
    </row>
    <row r="10156" spans="2:13" x14ac:dyDescent="0.35">
      <c r="B10156" s="6" t="s">
        <v>1298</v>
      </c>
      <c r="C10156" s="8">
        <v>0</v>
      </c>
      <c r="L10156"/>
      <c r="M10156"/>
    </row>
    <row r="10157" spans="2:13" x14ac:dyDescent="0.35">
      <c r="B10157" s="6" t="s">
        <v>8390</v>
      </c>
      <c r="C10157" s="8">
        <v>0</v>
      </c>
      <c r="L10157"/>
      <c r="M10157"/>
    </row>
    <row r="10158" spans="2:13" x14ac:dyDescent="0.35">
      <c r="B10158" s="6" t="s">
        <v>797</v>
      </c>
      <c r="C10158" s="8">
        <v>0</v>
      </c>
      <c r="L10158"/>
      <c r="M10158"/>
    </row>
    <row r="10159" spans="2:13" x14ac:dyDescent="0.35">
      <c r="B10159" s="6" t="s">
        <v>8422</v>
      </c>
      <c r="C10159" s="8">
        <v>0</v>
      </c>
      <c r="L10159"/>
      <c r="M10159"/>
    </row>
    <row r="10160" spans="2:13" x14ac:dyDescent="0.35">
      <c r="B10160" s="6" t="s">
        <v>1300</v>
      </c>
      <c r="C10160" s="8">
        <v>0</v>
      </c>
      <c r="L10160"/>
      <c r="M10160"/>
    </row>
    <row r="10161" spans="2:13" x14ac:dyDescent="0.35">
      <c r="B10161" s="6" t="s">
        <v>8454</v>
      </c>
      <c r="C10161" s="8">
        <v>0</v>
      </c>
      <c r="L10161"/>
      <c r="M10161"/>
    </row>
    <row r="10162" spans="2:13" x14ac:dyDescent="0.35">
      <c r="B10162" s="6" t="s">
        <v>1301</v>
      </c>
      <c r="C10162" s="8">
        <v>0</v>
      </c>
      <c r="L10162"/>
      <c r="M10162"/>
    </row>
    <row r="10163" spans="2:13" x14ac:dyDescent="0.35">
      <c r="B10163" s="6" t="s">
        <v>8486</v>
      </c>
      <c r="C10163" s="8">
        <v>0</v>
      </c>
      <c r="L10163"/>
      <c r="M10163"/>
    </row>
    <row r="10164" spans="2:13" x14ac:dyDescent="0.35">
      <c r="B10164" s="6" t="s">
        <v>1302</v>
      </c>
      <c r="C10164" s="8">
        <v>0</v>
      </c>
      <c r="L10164"/>
      <c r="M10164"/>
    </row>
    <row r="10165" spans="2:13" x14ac:dyDescent="0.35">
      <c r="B10165" s="6" t="s">
        <v>8518</v>
      </c>
      <c r="C10165" s="8">
        <v>0</v>
      </c>
      <c r="L10165"/>
      <c r="M10165"/>
    </row>
    <row r="10166" spans="2:13" x14ac:dyDescent="0.35">
      <c r="B10166" s="6" t="s">
        <v>1303</v>
      </c>
      <c r="C10166" s="8">
        <v>0</v>
      </c>
      <c r="L10166"/>
      <c r="M10166"/>
    </row>
    <row r="10167" spans="2:13" x14ac:dyDescent="0.35">
      <c r="B10167" s="6" t="s">
        <v>8550</v>
      </c>
      <c r="C10167" s="8">
        <v>0</v>
      </c>
      <c r="L10167"/>
      <c r="M10167"/>
    </row>
    <row r="10168" spans="2:13" x14ac:dyDescent="0.35">
      <c r="B10168" s="6" t="s">
        <v>1304</v>
      </c>
      <c r="C10168" s="8">
        <v>0</v>
      </c>
      <c r="L10168"/>
      <c r="M10168"/>
    </row>
    <row r="10169" spans="2:13" x14ac:dyDescent="0.35">
      <c r="B10169" s="6" t="s">
        <v>8582</v>
      </c>
      <c r="C10169" s="8">
        <v>0</v>
      </c>
      <c r="L10169"/>
      <c r="M10169"/>
    </row>
    <row r="10170" spans="2:13" x14ac:dyDescent="0.35">
      <c r="B10170" s="6" t="s">
        <v>1305</v>
      </c>
      <c r="C10170" s="8">
        <v>0</v>
      </c>
      <c r="L10170"/>
      <c r="M10170"/>
    </row>
    <row r="10171" spans="2:13" x14ac:dyDescent="0.35">
      <c r="B10171" s="6" t="s">
        <v>8614</v>
      </c>
      <c r="C10171" s="8">
        <v>0</v>
      </c>
      <c r="L10171"/>
      <c r="M10171"/>
    </row>
    <row r="10172" spans="2:13" x14ac:dyDescent="0.35">
      <c r="B10172" s="6" t="s">
        <v>1306</v>
      </c>
      <c r="C10172" s="8">
        <v>0</v>
      </c>
      <c r="L10172"/>
      <c r="M10172"/>
    </row>
    <row r="10173" spans="2:13" x14ac:dyDescent="0.35">
      <c r="B10173" s="6" t="s">
        <v>8646</v>
      </c>
      <c r="C10173" s="8">
        <v>0</v>
      </c>
      <c r="L10173"/>
      <c r="M10173"/>
    </row>
    <row r="10174" spans="2:13" x14ac:dyDescent="0.35">
      <c r="B10174" s="6" t="s">
        <v>1307</v>
      </c>
      <c r="C10174" s="8">
        <v>0</v>
      </c>
      <c r="L10174"/>
      <c r="M10174"/>
    </row>
    <row r="10175" spans="2:13" x14ac:dyDescent="0.35">
      <c r="B10175" s="6" t="s">
        <v>1034</v>
      </c>
      <c r="C10175" s="8">
        <v>0</v>
      </c>
      <c r="L10175"/>
      <c r="M10175"/>
    </row>
    <row r="10176" spans="2:13" x14ac:dyDescent="0.35">
      <c r="B10176" s="6" t="s">
        <v>1308</v>
      </c>
      <c r="C10176" s="8">
        <v>0</v>
      </c>
      <c r="L10176"/>
      <c r="M10176"/>
    </row>
    <row r="10177" spans="2:13" x14ac:dyDescent="0.35">
      <c r="B10177" s="6" t="s">
        <v>8710</v>
      </c>
      <c r="C10177" s="8">
        <v>0</v>
      </c>
      <c r="L10177"/>
      <c r="M10177"/>
    </row>
    <row r="10178" spans="2:13" x14ac:dyDescent="0.35">
      <c r="B10178" s="6" t="s">
        <v>1309</v>
      </c>
      <c r="C10178" s="8">
        <v>0</v>
      </c>
      <c r="L10178"/>
      <c r="M10178"/>
    </row>
    <row r="10179" spans="2:13" x14ac:dyDescent="0.35">
      <c r="B10179" s="6" t="s">
        <v>8742</v>
      </c>
      <c r="C10179" s="8">
        <v>0</v>
      </c>
      <c r="L10179"/>
      <c r="M10179"/>
    </row>
    <row r="10180" spans="2:13" x14ac:dyDescent="0.35">
      <c r="B10180" s="6" t="s">
        <v>1310</v>
      </c>
      <c r="C10180" s="8">
        <v>0</v>
      </c>
      <c r="L10180"/>
      <c r="M10180"/>
    </row>
    <row r="10181" spans="2:13" x14ac:dyDescent="0.35">
      <c r="B10181" s="6" t="s">
        <v>8774</v>
      </c>
      <c r="C10181" s="8">
        <v>0</v>
      </c>
      <c r="L10181"/>
      <c r="M10181"/>
    </row>
    <row r="10182" spans="2:13" x14ac:dyDescent="0.35">
      <c r="B10182" s="6" t="s">
        <v>1311</v>
      </c>
      <c r="C10182" s="8">
        <v>0</v>
      </c>
      <c r="L10182"/>
      <c r="M10182"/>
    </row>
    <row r="10183" spans="2:13" x14ac:dyDescent="0.35">
      <c r="B10183" s="6" t="s">
        <v>8806</v>
      </c>
      <c r="C10183" s="8">
        <v>0</v>
      </c>
      <c r="L10183"/>
      <c r="M10183"/>
    </row>
    <row r="10184" spans="2:13" x14ac:dyDescent="0.35">
      <c r="B10184" s="6" t="s">
        <v>1312</v>
      </c>
      <c r="C10184" s="8">
        <v>0</v>
      </c>
      <c r="L10184"/>
      <c r="M10184"/>
    </row>
    <row r="10185" spans="2:13" x14ac:dyDescent="0.35">
      <c r="B10185" s="6" t="s">
        <v>8838</v>
      </c>
      <c r="C10185" s="8">
        <v>0</v>
      </c>
      <c r="L10185"/>
      <c r="M10185"/>
    </row>
    <row r="10186" spans="2:13" x14ac:dyDescent="0.35">
      <c r="B10186" s="6" t="s">
        <v>1313</v>
      </c>
      <c r="C10186" s="8">
        <v>0</v>
      </c>
      <c r="L10186"/>
      <c r="M10186"/>
    </row>
    <row r="10187" spans="2:13" x14ac:dyDescent="0.35">
      <c r="B10187" s="6" t="s">
        <v>8870</v>
      </c>
      <c r="C10187" s="8">
        <v>0</v>
      </c>
      <c r="L10187"/>
      <c r="M10187"/>
    </row>
    <row r="10188" spans="2:13" x14ac:dyDescent="0.35">
      <c r="B10188" s="6" t="s">
        <v>1314</v>
      </c>
      <c r="C10188" s="8">
        <v>0</v>
      </c>
      <c r="L10188"/>
      <c r="M10188"/>
    </row>
    <row r="10189" spans="2:13" x14ac:dyDescent="0.35">
      <c r="B10189" s="6" t="s">
        <v>8902</v>
      </c>
      <c r="C10189" s="8">
        <v>0</v>
      </c>
      <c r="L10189"/>
      <c r="M10189"/>
    </row>
    <row r="10190" spans="2:13" x14ac:dyDescent="0.35">
      <c r="B10190" s="6" t="s">
        <v>1315</v>
      </c>
      <c r="C10190" s="8">
        <v>0</v>
      </c>
      <c r="L10190"/>
      <c r="M10190"/>
    </row>
    <row r="10191" spans="2:13" x14ac:dyDescent="0.35">
      <c r="B10191" s="6" t="s">
        <v>8934</v>
      </c>
      <c r="C10191" s="8">
        <v>0</v>
      </c>
      <c r="L10191"/>
      <c r="M10191"/>
    </row>
    <row r="10192" spans="2:13" x14ac:dyDescent="0.35">
      <c r="B10192" s="6" t="s">
        <v>1316</v>
      </c>
      <c r="C10192" s="8">
        <v>0</v>
      </c>
      <c r="L10192"/>
      <c r="M10192"/>
    </row>
    <row r="10193" spans="2:13" x14ac:dyDescent="0.35">
      <c r="B10193" s="6" t="s">
        <v>8966</v>
      </c>
      <c r="C10193" s="8">
        <v>0</v>
      </c>
      <c r="L10193"/>
      <c r="M10193"/>
    </row>
    <row r="10194" spans="2:13" x14ac:dyDescent="0.35">
      <c r="B10194" s="6" t="s">
        <v>1317</v>
      </c>
      <c r="C10194" s="8">
        <v>0</v>
      </c>
      <c r="L10194"/>
      <c r="M10194"/>
    </row>
    <row r="10195" spans="2:13" x14ac:dyDescent="0.35">
      <c r="B10195" s="6" t="s">
        <v>8998</v>
      </c>
      <c r="C10195" s="8">
        <v>0</v>
      </c>
      <c r="L10195"/>
      <c r="M10195"/>
    </row>
    <row r="10196" spans="2:13" x14ac:dyDescent="0.35">
      <c r="B10196" s="6" t="s">
        <v>1318</v>
      </c>
      <c r="C10196" s="8">
        <v>0</v>
      </c>
      <c r="L10196"/>
      <c r="M10196"/>
    </row>
    <row r="10197" spans="2:13" x14ac:dyDescent="0.35">
      <c r="B10197" s="6" t="s">
        <v>9030</v>
      </c>
      <c r="C10197" s="8">
        <v>0</v>
      </c>
      <c r="L10197"/>
      <c r="M10197"/>
    </row>
    <row r="10198" spans="2:13" x14ac:dyDescent="0.35">
      <c r="B10198" s="6" t="s">
        <v>1319</v>
      </c>
      <c r="C10198" s="8">
        <v>0</v>
      </c>
      <c r="L10198"/>
      <c r="M10198"/>
    </row>
    <row r="10199" spans="2:13" x14ac:dyDescent="0.35">
      <c r="B10199" s="6" t="s">
        <v>9062</v>
      </c>
      <c r="C10199" s="8">
        <v>0</v>
      </c>
      <c r="L10199"/>
      <c r="M10199"/>
    </row>
    <row r="10200" spans="2:13" x14ac:dyDescent="0.35">
      <c r="B10200" s="6" t="s">
        <v>1320</v>
      </c>
      <c r="C10200" s="8">
        <v>0</v>
      </c>
      <c r="L10200"/>
      <c r="M10200"/>
    </row>
    <row r="10201" spans="2:13" x14ac:dyDescent="0.35">
      <c r="B10201" s="6" t="s">
        <v>9094</v>
      </c>
      <c r="C10201" s="8">
        <v>0</v>
      </c>
      <c r="L10201"/>
      <c r="M10201"/>
    </row>
    <row r="10202" spans="2:13" x14ac:dyDescent="0.35">
      <c r="B10202" s="6" t="s">
        <v>1321</v>
      </c>
      <c r="C10202" s="8">
        <v>0</v>
      </c>
      <c r="L10202"/>
      <c r="M10202"/>
    </row>
    <row r="10203" spans="2:13" x14ac:dyDescent="0.35">
      <c r="B10203" s="6" t="s">
        <v>9126</v>
      </c>
      <c r="C10203" s="8">
        <v>0</v>
      </c>
      <c r="L10203"/>
      <c r="M10203"/>
    </row>
    <row r="10204" spans="2:13" x14ac:dyDescent="0.35">
      <c r="B10204" s="6" t="s">
        <v>1322</v>
      </c>
      <c r="C10204" s="8">
        <v>0</v>
      </c>
      <c r="L10204"/>
      <c r="M10204"/>
    </row>
    <row r="10205" spans="2:13" x14ac:dyDescent="0.35">
      <c r="B10205" s="6" t="s">
        <v>9158</v>
      </c>
      <c r="C10205" s="8">
        <v>0</v>
      </c>
      <c r="L10205"/>
      <c r="M10205"/>
    </row>
    <row r="10206" spans="2:13" x14ac:dyDescent="0.35">
      <c r="B10206" s="6" t="s">
        <v>1323</v>
      </c>
      <c r="C10206" s="8">
        <v>0</v>
      </c>
      <c r="L10206"/>
      <c r="M10206"/>
    </row>
    <row r="10207" spans="2:13" x14ac:dyDescent="0.35">
      <c r="B10207" s="6" t="s">
        <v>9190</v>
      </c>
      <c r="C10207" s="8">
        <v>0</v>
      </c>
      <c r="L10207"/>
      <c r="M10207"/>
    </row>
    <row r="10208" spans="2:13" x14ac:dyDescent="0.35">
      <c r="B10208" s="6" t="s">
        <v>1324</v>
      </c>
      <c r="C10208" s="8">
        <v>0</v>
      </c>
      <c r="L10208"/>
      <c r="M10208"/>
    </row>
    <row r="10209" spans="2:13" x14ac:dyDescent="0.35">
      <c r="B10209" s="6" t="s">
        <v>9222</v>
      </c>
      <c r="C10209" s="8">
        <v>0</v>
      </c>
      <c r="L10209"/>
      <c r="M10209"/>
    </row>
    <row r="10210" spans="2:13" x14ac:dyDescent="0.35">
      <c r="B10210" s="6" t="s">
        <v>1325</v>
      </c>
      <c r="C10210" s="8">
        <v>0</v>
      </c>
      <c r="L10210"/>
      <c r="M10210"/>
    </row>
    <row r="10211" spans="2:13" x14ac:dyDescent="0.35">
      <c r="B10211" s="6" t="s">
        <v>9254</v>
      </c>
      <c r="C10211" s="8">
        <v>0</v>
      </c>
      <c r="L10211"/>
      <c r="M10211"/>
    </row>
    <row r="10212" spans="2:13" x14ac:dyDescent="0.35">
      <c r="B10212" s="6" t="s">
        <v>1326</v>
      </c>
      <c r="C10212" s="8">
        <v>0</v>
      </c>
      <c r="L10212"/>
      <c r="M10212"/>
    </row>
    <row r="10213" spans="2:13" x14ac:dyDescent="0.35">
      <c r="B10213" s="6" t="s">
        <v>9286</v>
      </c>
      <c r="C10213" s="8">
        <v>0</v>
      </c>
      <c r="L10213"/>
      <c r="M10213"/>
    </row>
    <row r="10214" spans="2:13" x14ac:dyDescent="0.35">
      <c r="B10214" s="6" t="s">
        <v>1327</v>
      </c>
      <c r="C10214" s="8">
        <v>0</v>
      </c>
      <c r="L10214"/>
      <c r="M10214"/>
    </row>
    <row r="10215" spans="2:13" x14ac:dyDescent="0.35">
      <c r="B10215" s="6" t="s">
        <v>9318</v>
      </c>
      <c r="C10215" s="8">
        <v>0</v>
      </c>
      <c r="L10215"/>
      <c r="M10215"/>
    </row>
    <row r="10216" spans="2:13" x14ac:dyDescent="0.35">
      <c r="B10216" s="6" t="s">
        <v>1328</v>
      </c>
      <c r="C10216" s="8">
        <v>0</v>
      </c>
      <c r="L10216"/>
      <c r="M10216"/>
    </row>
    <row r="10217" spans="2:13" x14ac:dyDescent="0.35">
      <c r="B10217" s="6" t="s">
        <v>9350</v>
      </c>
      <c r="C10217" s="8">
        <v>0</v>
      </c>
      <c r="L10217"/>
      <c r="M10217"/>
    </row>
    <row r="10218" spans="2:13" x14ac:dyDescent="0.35">
      <c r="B10218" s="6" t="s">
        <v>1329</v>
      </c>
      <c r="C10218" s="8">
        <v>0</v>
      </c>
      <c r="L10218"/>
      <c r="M10218"/>
    </row>
    <row r="10219" spans="2:13" x14ac:dyDescent="0.35">
      <c r="B10219" s="6" t="s">
        <v>9382</v>
      </c>
      <c r="C10219" s="8">
        <v>0</v>
      </c>
      <c r="L10219"/>
      <c r="M10219"/>
    </row>
    <row r="10220" spans="2:13" x14ac:dyDescent="0.35">
      <c r="B10220" s="6" t="s">
        <v>1330</v>
      </c>
      <c r="C10220" s="8">
        <v>0</v>
      </c>
      <c r="L10220"/>
      <c r="M10220"/>
    </row>
    <row r="10221" spans="2:13" x14ac:dyDescent="0.35">
      <c r="B10221" s="6" t="s">
        <v>9414</v>
      </c>
      <c r="C10221" s="8">
        <v>0</v>
      </c>
      <c r="L10221"/>
      <c r="M10221"/>
    </row>
    <row r="10222" spans="2:13" x14ac:dyDescent="0.35">
      <c r="B10222" s="6" t="s">
        <v>1331</v>
      </c>
      <c r="C10222" s="8">
        <v>0</v>
      </c>
      <c r="L10222"/>
      <c r="M10222"/>
    </row>
    <row r="10223" spans="2:13" x14ac:dyDescent="0.35">
      <c r="B10223" s="6" t="s">
        <v>9446</v>
      </c>
      <c r="C10223" s="8">
        <v>0</v>
      </c>
      <c r="L10223"/>
      <c r="M10223"/>
    </row>
    <row r="10224" spans="2:13" x14ac:dyDescent="0.35">
      <c r="B10224" s="6" t="s">
        <v>1332</v>
      </c>
      <c r="C10224" s="8">
        <v>0</v>
      </c>
      <c r="L10224"/>
      <c r="M10224"/>
    </row>
    <row r="10225" spans="2:13" x14ac:dyDescent="0.35">
      <c r="B10225" s="6" t="s">
        <v>9478</v>
      </c>
      <c r="C10225" s="8">
        <v>0</v>
      </c>
      <c r="L10225"/>
      <c r="M10225"/>
    </row>
    <row r="10226" spans="2:13" x14ac:dyDescent="0.35">
      <c r="B10226" s="6" t="s">
        <v>1333</v>
      </c>
      <c r="C10226" s="8">
        <v>0</v>
      </c>
      <c r="L10226"/>
      <c r="M10226"/>
    </row>
    <row r="10227" spans="2:13" x14ac:dyDescent="0.35">
      <c r="B10227" s="6" t="s">
        <v>9510</v>
      </c>
      <c r="C10227" s="8">
        <v>0</v>
      </c>
      <c r="L10227"/>
      <c r="M10227"/>
    </row>
    <row r="10228" spans="2:13" x14ac:dyDescent="0.35">
      <c r="B10228" s="6" t="s">
        <v>1334</v>
      </c>
      <c r="C10228" s="8">
        <v>0</v>
      </c>
      <c r="L10228"/>
      <c r="M10228"/>
    </row>
    <row r="10229" spans="2:13" x14ac:dyDescent="0.35">
      <c r="B10229" s="6" t="s">
        <v>9542</v>
      </c>
      <c r="C10229" s="8">
        <v>0</v>
      </c>
      <c r="L10229"/>
      <c r="M10229"/>
    </row>
    <row r="10230" spans="2:13" x14ac:dyDescent="0.35">
      <c r="B10230" s="6" t="s">
        <v>1335</v>
      </c>
      <c r="C10230" s="8">
        <v>0</v>
      </c>
      <c r="L10230"/>
      <c r="M10230"/>
    </row>
    <row r="10231" spans="2:13" x14ac:dyDescent="0.35">
      <c r="B10231" s="6" t="s">
        <v>9574</v>
      </c>
      <c r="C10231" s="8">
        <v>0</v>
      </c>
      <c r="L10231"/>
      <c r="M10231"/>
    </row>
    <row r="10232" spans="2:13" x14ac:dyDescent="0.35">
      <c r="B10232" s="6" t="s">
        <v>1336</v>
      </c>
      <c r="C10232" s="8">
        <v>0</v>
      </c>
      <c r="L10232"/>
      <c r="M10232"/>
    </row>
    <row r="10233" spans="2:13" x14ac:dyDescent="0.35">
      <c r="B10233" s="6" t="s">
        <v>9606</v>
      </c>
      <c r="C10233" s="8">
        <v>0</v>
      </c>
      <c r="L10233"/>
      <c r="M10233"/>
    </row>
    <row r="10234" spans="2:13" x14ac:dyDescent="0.35">
      <c r="B10234" s="6" t="s">
        <v>1337</v>
      </c>
      <c r="C10234" s="8">
        <v>0</v>
      </c>
      <c r="L10234"/>
      <c r="M10234"/>
    </row>
    <row r="10235" spans="2:13" x14ac:dyDescent="0.35">
      <c r="B10235" s="6" t="s">
        <v>5351</v>
      </c>
      <c r="C10235" s="8">
        <v>0</v>
      </c>
      <c r="L10235"/>
      <c r="M10235"/>
    </row>
    <row r="10236" spans="2:13" x14ac:dyDescent="0.35">
      <c r="B10236" s="6" t="s">
        <v>1338</v>
      </c>
      <c r="C10236" s="8">
        <v>0</v>
      </c>
      <c r="L10236"/>
      <c r="M10236"/>
    </row>
    <row r="10237" spans="2:13" x14ac:dyDescent="0.35">
      <c r="B10237" s="6" t="s">
        <v>5367</v>
      </c>
      <c r="C10237" s="8">
        <v>0</v>
      </c>
      <c r="L10237"/>
      <c r="M10237"/>
    </row>
    <row r="10238" spans="2:13" x14ac:dyDescent="0.35">
      <c r="B10238" s="6" t="s">
        <v>1339</v>
      </c>
      <c r="C10238" s="8">
        <v>0</v>
      </c>
      <c r="L10238"/>
      <c r="M10238"/>
    </row>
    <row r="10239" spans="2:13" x14ac:dyDescent="0.35">
      <c r="B10239" s="6" t="s">
        <v>5383</v>
      </c>
      <c r="C10239" s="8">
        <v>0</v>
      </c>
      <c r="L10239"/>
      <c r="M10239"/>
    </row>
    <row r="10240" spans="2:13" x14ac:dyDescent="0.35">
      <c r="B10240" s="6" t="s">
        <v>1340</v>
      </c>
      <c r="C10240" s="8">
        <v>0</v>
      </c>
      <c r="L10240"/>
      <c r="M10240"/>
    </row>
    <row r="10241" spans="2:13" x14ac:dyDescent="0.35">
      <c r="B10241" s="6" t="s">
        <v>5399</v>
      </c>
      <c r="C10241" s="8">
        <v>0</v>
      </c>
      <c r="L10241"/>
      <c r="M10241"/>
    </row>
    <row r="10242" spans="2:13" x14ac:dyDescent="0.35">
      <c r="B10242" s="6" t="s">
        <v>1341</v>
      </c>
      <c r="C10242" s="8">
        <v>0</v>
      </c>
      <c r="L10242"/>
      <c r="M10242"/>
    </row>
    <row r="10243" spans="2:13" x14ac:dyDescent="0.35">
      <c r="B10243" s="6" t="s">
        <v>5415</v>
      </c>
      <c r="C10243" s="8">
        <v>0</v>
      </c>
      <c r="L10243"/>
      <c r="M10243"/>
    </row>
    <row r="10244" spans="2:13" x14ac:dyDescent="0.35">
      <c r="B10244" s="6" t="s">
        <v>1342</v>
      </c>
      <c r="C10244" s="8">
        <v>0</v>
      </c>
      <c r="L10244"/>
      <c r="M10244"/>
    </row>
    <row r="10245" spans="2:13" x14ac:dyDescent="0.35">
      <c r="B10245" s="6" t="s">
        <v>5431</v>
      </c>
      <c r="C10245" s="8">
        <v>0</v>
      </c>
      <c r="L10245"/>
      <c r="M10245"/>
    </row>
    <row r="10246" spans="2:13" x14ac:dyDescent="0.35">
      <c r="B10246" s="6" t="s">
        <v>1343</v>
      </c>
      <c r="C10246" s="8">
        <v>0</v>
      </c>
      <c r="L10246"/>
      <c r="M10246"/>
    </row>
    <row r="10247" spans="2:13" x14ac:dyDescent="0.35">
      <c r="B10247" s="6" t="s">
        <v>5447</v>
      </c>
      <c r="C10247" s="8">
        <v>0</v>
      </c>
      <c r="L10247"/>
      <c r="M10247"/>
    </row>
    <row r="10248" spans="2:13" x14ac:dyDescent="0.35">
      <c r="B10248" s="6" t="s">
        <v>1344</v>
      </c>
      <c r="C10248" s="8">
        <v>0</v>
      </c>
      <c r="L10248"/>
      <c r="M10248"/>
    </row>
    <row r="10249" spans="2:13" x14ac:dyDescent="0.35">
      <c r="B10249" s="6" t="s">
        <v>5463</v>
      </c>
      <c r="C10249" s="8">
        <v>0</v>
      </c>
      <c r="L10249"/>
      <c r="M10249"/>
    </row>
    <row r="10250" spans="2:13" x14ac:dyDescent="0.35">
      <c r="B10250" s="6" t="s">
        <v>1345</v>
      </c>
      <c r="C10250" s="8">
        <v>0</v>
      </c>
      <c r="L10250"/>
      <c r="M10250"/>
    </row>
    <row r="10251" spans="2:13" x14ac:dyDescent="0.35">
      <c r="B10251" s="6" t="s">
        <v>5479</v>
      </c>
      <c r="C10251" s="8">
        <v>0</v>
      </c>
      <c r="L10251"/>
      <c r="M10251"/>
    </row>
    <row r="10252" spans="2:13" x14ac:dyDescent="0.35">
      <c r="B10252" s="6" t="s">
        <v>1346</v>
      </c>
      <c r="C10252" s="8">
        <v>0</v>
      </c>
      <c r="L10252"/>
      <c r="M10252"/>
    </row>
    <row r="10253" spans="2:13" x14ac:dyDescent="0.35">
      <c r="B10253" s="6" t="s">
        <v>5495</v>
      </c>
      <c r="C10253" s="8">
        <v>0</v>
      </c>
      <c r="L10253"/>
      <c r="M10253"/>
    </row>
    <row r="10254" spans="2:13" x14ac:dyDescent="0.35">
      <c r="B10254" s="6" t="s">
        <v>1347</v>
      </c>
      <c r="C10254" s="8">
        <v>0</v>
      </c>
      <c r="L10254"/>
      <c r="M10254"/>
    </row>
    <row r="10255" spans="2:13" x14ac:dyDescent="0.35">
      <c r="B10255" s="6" t="s">
        <v>5511</v>
      </c>
      <c r="C10255" s="8">
        <v>0</v>
      </c>
      <c r="L10255"/>
      <c r="M10255"/>
    </row>
    <row r="10256" spans="2:13" x14ac:dyDescent="0.35">
      <c r="B10256" s="6" t="s">
        <v>1348</v>
      </c>
      <c r="C10256" s="8">
        <v>0</v>
      </c>
      <c r="L10256"/>
      <c r="M10256"/>
    </row>
    <row r="10257" spans="2:13" x14ac:dyDescent="0.35">
      <c r="B10257" s="6" t="s">
        <v>5527</v>
      </c>
      <c r="C10257" s="8">
        <v>0</v>
      </c>
      <c r="L10257"/>
      <c r="M10257"/>
    </row>
    <row r="10258" spans="2:13" x14ac:dyDescent="0.35">
      <c r="B10258" s="6" t="s">
        <v>1349</v>
      </c>
      <c r="C10258" s="8">
        <v>0</v>
      </c>
      <c r="L10258"/>
      <c r="M10258"/>
    </row>
    <row r="10259" spans="2:13" x14ac:dyDescent="0.35">
      <c r="B10259" s="6" t="s">
        <v>5543</v>
      </c>
      <c r="C10259" s="8">
        <v>0</v>
      </c>
      <c r="L10259"/>
      <c r="M10259"/>
    </row>
    <row r="10260" spans="2:13" x14ac:dyDescent="0.35">
      <c r="B10260" s="6" t="s">
        <v>1350</v>
      </c>
      <c r="C10260" s="8">
        <v>0</v>
      </c>
      <c r="L10260"/>
      <c r="M10260"/>
    </row>
    <row r="10261" spans="2:13" x14ac:dyDescent="0.35">
      <c r="B10261" s="6" t="s">
        <v>693</v>
      </c>
      <c r="C10261" s="8">
        <v>0</v>
      </c>
      <c r="L10261"/>
      <c r="M10261"/>
    </row>
    <row r="10262" spans="2:13" x14ac:dyDescent="0.35">
      <c r="B10262" s="6" t="s">
        <v>1351</v>
      </c>
      <c r="C10262" s="8">
        <v>0</v>
      </c>
      <c r="L10262"/>
      <c r="M10262"/>
    </row>
    <row r="10263" spans="2:13" x14ac:dyDescent="0.35">
      <c r="B10263" s="6" t="s">
        <v>5575</v>
      </c>
      <c r="C10263" s="8">
        <v>0</v>
      </c>
      <c r="L10263"/>
      <c r="M10263"/>
    </row>
    <row r="10264" spans="2:13" x14ac:dyDescent="0.35">
      <c r="B10264" s="6" t="s">
        <v>1352</v>
      </c>
      <c r="C10264" s="8">
        <v>0</v>
      </c>
      <c r="L10264"/>
      <c r="M10264"/>
    </row>
    <row r="10265" spans="2:13" x14ac:dyDescent="0.35">
      <c r="B10265" s="6" t="s">
        <v>5591</v>
      </c>
      <c r="C10265" s="8">
        <v>0</v>
      </c>
      <c r="L10265"/>
      <c r="M10265"/>
    </row>
    <row r="10266" spans="2:13" x14ac:dyDescent="0.35">
      <c r="B10266" s="6" t="s">
        <v>1353</v>
      </c>
      <c r="C10266" s="8">
        <v>0</v>
      </c>
      <c r="L10266"/>
      <c r="M10266"/>
    </row>
    <row r="10267" spans="2:13" x14ac:dyDescent="0.35">
      <c r="B10267" s="6" t="s">
        <v>5607</v>
      </c>
      <c r="C10267" s="8">
        <v>0</v>
      </c>
      <c r="L10267"/>
      <c r="M10267"/>
    </row>
    <row r="10268" spans="2:13" x14ac:dyDescent="0.35">
      <c r="B10268" s="6" t="s">
        <v>1354</v>
      </c>
      <c r="C10268" s="8">
        <v>0</v>
      </c>
      <c r="L10268"/>
      <c r="M10268"/>
    </row>
    <row r="10269" spans="2:13" x14ac:dyDescent="0.35">
      <c r="B10269" s="6" t="s">
        <v>5623</v>
      </c>
      <c r="C10269" s="8">
        <v>0</v>
      </c>
      <c r="L10269"/>
      <c r="M10269"/>
    </row>
    <row r="10270" spans="2:13" x14ac:dyDescent="0.35">
      <c r="B10270" s="6" t="s">
        <v>1355</v>
      </c>
      <c r="C10270" s="8">
        <v>0</v>
      </c>
      <c r="L10270"/>
      <c r="M10270"/>
    </row>
    <row r="10271" spans="2:13" x14ac:dyDescent="0.35">
      <c r="B10271" s="6" t="s">
        <v>5639</v>
      </c>
      <c r="C10271" s="8">
        <v>0</v>
      </c>
      <c r="L10271"/>
      <c r="M10271"/>
    </row>
    <row r="10272" spans="2:13" x14ac:dyDescent="0.35">
      <c r="B10272" s="6" t="s">
        <v>592</v>
      </c>
      <c r="C10272" s="8">
        <v>0</v>
      </c>
      <c r="L10272"/>
      <c r="M10272"/>
    </row>
    <row r="10273" spans="2:13" x14ac:dyDescent="0.35">
      <c r="B10273" s="6" t="s">
        <v>5655</v>
      </c>
      <c r="C10273" s="8">
        <v>0</v>
      </c>
      <c r="L10273"/>
      <c r="M10273"/>
    </row>
    <row r="10274" spans="2:13" x14ac:dyDescent="0.35">
      <c r="B10274" s="6" t="s">
        <v>1357</v>
      </c>
      <c r="C10274" s="8">
        <v>0</v>
      </c>
      <c r="L10274"/>
      <c r="M10274"/>
    </row>
    <row r="10275" spans="2:13" x14ac:dyDescent="0.35">
      <c r="B10275" s="6" t="s">
        <v>5671</v>
      </c>
      <c r="C10275" s="8">
        <v>0</v>
      </c>
      <c r="L10275"/>
      <c r="M10275"/>
    </row>
    <row r="10276" spans="2:13" x14ac:dyDescent="0.35">
      <c r="B10276" s="6" t="s">
        <v>1358</v>
      </c>
      <c r="C10276" s="8">
        <v>0</v>
      </c>
      <c r="L10276"/>
      <c r="M10276"/>
    </row>
    <row r="10277" spans="2:13" x14ac:dyDescent="0.35">
      <c r="B10277" s="6" t="s">
        <v>5687</v>
      </c>
      <c r="C10277" s="8">
        <v>0</v>
      </c>
      <c r="L10277"/>
      <c r="M10277"/>
    </row>
    <row r="10278" spans="2:13" x14ac:dyDescent="0.35">
      <c r="B10278" s="6" t="s">
        <v>593</v>
      </c>
      <c r="C10278" s="8">
        <v>0</v>
      </c>
      <c r="L10278"/>
      <c r="M10278"/>
    </row>
    <row r="10279" spans="2:13" x14ac:dyDescent="0.35">
      <c r="B10279" s="6" t="s">
        <v>5703</v>
      </c>
      <c r="C10279" s="8">
        <v>0</v>
      </c>
      <c r="L10279"/>
      <c r="M10279"/>
    </row>
    <row r="10280" spans="2:13" x14ac:dyDescent="0.35">
      <c r="B10280" s="6" t="s">
        <v>1360</v>
      </c>
      <c r="C10280" s="8">
        <v>0</v>
      </c>
      <c r="L10280"/>
      <c r="M10280"/>
    </row>
    <row r="10281" spans="2:13" x14ac:dyDescent="0.35">
      <c r="B10281" s="6" t="s">
        <v>5719</v>
      </c>
      <c r="C10281" s="8">
        <v>0</v>
      </c>
      <c r="L10281"/>
      <c r="M10281"/>
    </row>
    <row r="10282" spans="2:13" x14ac:dyDescent="0.35">
      <c r="B10282" s="6" t="s">
        <v>1361</v>
      </c>
      <c r="C10282" s="8">
        <v>0</v>
      </c>
      <c r="L10282"/>
      <c r="M10282"/>
    </row>
    <row r="10283" spans="2:13" x14ac:dyDescent="0.35">
      <c r="B10283" s="6" t="s">
        <v>5735</v>
      </c>
      <c r="C10283" s="8">
        <v>0</v>
      </c>
      <c r="L10283"/>
      <c r="M10283"/>
    </row>
    <row r="10284" spans="2:13" x14ac:dyDescent="0.35">
      <c r="B10284" s="6" t="s">
        <v>594</v>
      </c>
      <c r="C10284" s="8">
        <v>0</v>
      </c>
      <c r="L10284"/>
      <c r="M10284"/>
    </row>
    <row r="10285" spans="2:13" x14ac:dyDescent="0.35">
      <c r="B10285" s="6" t="s">
        <v>5751</v>
      </c>
      <c r="C10285" s="8">
        <v>0</v>
      </c>
      <c r="L10285"/>
      <c r="M10285"/>
    </row>
    <row r="10286" spans="2:13" x14ac:dyDescent="0.35">
      <c r="B10286" s="6" t="s">
        <v>1363</v>
      </c>
      <c r="C10286" s="8">
        <v>0</v>
      </c>
      <c r="L10286"/>
      <c r="M10286"/>
    </row>
    <row r="10287" spans="2:13" x14ac:dyDescent="0.35">
      <c r="B10287" s="6" t="s">
        <v>5767</v>
      </c>
      <c r="C10287" s="8">
        <v>0</v>
      </c>
      <c r="L10287"/>
      <c r="M10287"/>
    </row>
    <row r="10288" spans="2:13" x14ac:dyDescent="0.35">
      <c r="B10288" s="6" t="s">
        <v>1364</v>
      </c>
      <c r="C10288" s="8">
        <v>0</v>
      </c>
      <c r="L10288"/>
      <c r="M10288"/>
    </row>
    <row r="10289" spans="2:13" x14ac:dyDescent="0.35">
      <c r="B10289" s="6" t="s">
        <v>5783</v>
      </c>
      <c r="C10289" s="8">
        <v>0</v>
      </c>
      <c r="L10289"/>
      <c r="M10289"/>
    </row>
    <row r="10290" spans="2:13" x14ac:dyDescent="0.35">
      <c r="B10290" s="6" t="s">
        <v>1365</v>
      </c>
      <c r="C10290" s="8">
        <v>0</v>
      </c>
      <c r="L10290"/>
      <c r="M10290"/>
    </row>
    <row r="10291" spans="2:13" x14ac:dyDescent="0.35">
      <c r="B10291" s="6" t="s">
        <v>5799</v>
      </c>
      <c r="C10291" s="8">
        <v>0</v>
      </c>
      <c r="L10291"/>
      <c r="M10291"/>
    </row>
    <row r="10292" spans="2:13" x14ac:dyDescent="0.35">
      <c r="B10292" s="6" t="s">
        <v>1366</v>
      </c>
      <c r="C10292" s="8">
        <v>0</v>
      </c>
      <c r="L10292"/>
      <c r="M10292"/>
    </row>
    <row r="10293" spans="2:13" x14ac:dyDescent="0.35">
      <c r="B10293" s="6" t="s">
        <v>5815</v>
      </c>
      <c r="C10293" s="8">
        <v>0</v>
      </c>
      <c r="L10293"/>
      <c r="M10293"/>
    </row>
    <row r="10294" spans="2:13" x14ac:dyDescent="0.35">
      <c r="B10294" s="6" t="s">
        <v>595</v>
      </c>
      <c r="C10294" s="8">
        <v>0</v>
      </c>
      <c r="L10294"/>
      <c r="M10294"/>
    </row>
    <row r="10295" spans="2:13" x14ac:dyDescent="0.35">
      <c r="B10295" s="6" t="s">
        <v>5831</v>
      </c>
      <c r="C10295" s="8">
        <v>0</v>
      </c>
      <c r="L10295"/>
      <c r="M10295"/>
    </row>
    <row r="10296" spans="2:13" x14ac:dyDescent="0.35">
      <c r="B10296" s="6" t="s">
        <v>1368</v>
      </c>
      <c r="C10296" s="8">
        <v>0</v>
      </c>
      <c r="L10296"/>
      <c r="M10296"/>
    </row>
    <row r="10297" spans="2:13" x14ac:dyDescent="0.35">
      <c r="B10297" s="6" t="s">
        <v>5847</v>
      </c>
      <c r="C10297" s="8">
        <v>0</v>
      </c>
      <c r="L10297"/>
      <c r="M10297"/>
    </row>
    <row r="10298" spans="2:13" x14ac:dyDescent="0.35">
      <c r="B10298" s="6" t="s">
        <v>1369</v>
      </c>
      <c r="C10298" s="8">
        <v>0</v>
      </c>
      <c r="L10298"/>
      <c r="M10298"/>
    </row>
    <row r="10299" spans="2:13" x14ac:dyDescent="0.35">
      <c r="B10299" s="6" t="s">
        <v>5863</v>
      </c>
      <c r="C10299" s="8">
        <v>0</v>
      </c>
      <c r="L10299"/>
      <c r="M10299"/>
    </row>
    <row r="10300" spans="2:13" x14ac:dyDescent="0.35">
      <c r="B10300" s="6" t="s">
        <v>1370</v>
      </c>
      <c r="C10300" s="8">
        <v>0</v>
      </c>
      <c r="L10300"/>
      <c r="M10300"/>
    </row>
    <row r="10301" spans="2:13" x14ac:dyDescent="0.35">
      <c r="B10301" s="6" t="s">
        <v>5879</v>
      </c>
      <c r="C10301" s="8">
        <v>0</v>
      </c>
      <c r="L10301"/>
      <c r="M10301"/>
    </row>
    <row r="10302" spans="2:13" x14ac:dyDescent="0.35">
      <c r="B10302" s="6" t="s">
        <v>1371</v>
      </c>
      <c r="C10302" s="8">
        <v>0</v>
      </c>
      <c r="L10302"/>
      <c r="M10302"/>
    </row>
    <row r="10303" spans="2:13" x14ac:dyDescent="0.35">
      <c r="B10303" s="6" t="s">
        <v>5895</v>
      </c>
      <c r="C10303" s="8">
        <v>0</v>
      </c>
      <c r="L10303"/>
      <c r="M10303"/>
    </row>
    <row r="10304" spans="2:13" x14ac:dyDescent="0.35">
      <c r="B10304" s="6" t="s">
        <v>1372</v>
      </c>
      <c r="C10304" s="8">
        <v>0</v>
      </c>
      <c r="L10304"/>
      <c r="M10304"/>
    </row>
    <row r="10305" spans="2:13" x14ac:dyDescent="0.35">
      <c r="B10305" s="6" t="s">
        <v>5911</v>
      </c>
      <c r="C10305" s="8">
        <v>0</v>
      </c>
      <c r="L10305"/>
      <c r="M10305"/>
    </row>
    <row r="10306" spans="2:13" x14ac:dyDescent="0.35">
      <c r="B10306" s="6" t="s">
        <v>1373</v>
      </c>
      <c r="C10306" s="8">
        <v>0</v>
      </c>
      <c r="L10306"/>
      <c r="M10306"/>
    </row>
    <row r="10307" spans="2:13" x14ac:dyDescent="0.35">
      <c r="B10307" s="6" t="s">
        <v>5927</v>
      </c>
      <c r="C10307" s="8">
        <v>0</v>
      </c>
      <c r="L10307"/>
      <c r="M10307"/>
    </row>
    <row r="10308" spans="2:13" x14ac:dyDescent="0.35">
      <c r="B10308" s="6" t="s">
        <v>1374</v>
      </c>
      <c r="C10308" s="8">
        <v>0</v>
      </c>
      <c r="L10308"/>
      <c r="M10308"/>
    </row>
    <row r="10309" spans="2:13" x14ac:dyDescent="0.35">
      <c r="B10309" s="6" t="s">
        <v>5943</v>
      </c>
      <c r="C10309" s="8">
        <v>0</v>
      </c>
      <c r="L10309"/>
      <c r="M10309"/>
    </row>
    <row r="10310" spans="2:13" x14ac:dyDescent="0.35">
      <c r="B10310" s="6" t="s">
        <v>1375</v>
      </c>
      <c r="C10310" s="8">
        <v>0</v>
      </c>
      <c r="L10310"/>
      <c r="M10310"/>
    </row>
    <row r="10311" spans="2:13" x14ac:dyDescent="0.35">
      <c r="B10311" s="6" t="s">
        <v>5959</v>
      </c>
      <c r="C10311" s="8">
        <v>0</v>
      </c>
      <c r="L10311"/>
      <c r="M10311"/>
    </row>
    <row r="10312" spans="2:13" x14ac:dyDescent="0.35">
      <c r="B10312" s="6" t="s">
        <v>1376</v>
      </c>
      <c r="C10312" s="8">
        <v>0</v>
      </c>
      <c r="L10312"/>
      <c r="M10312"/>
    </row>
    <row r="10313" spans="2:13" x14ac:dyDescent="0.35">
      <c r="B10313" s="6" t="s">
        <v>5975</v>
      </c>
      <c r="C10313" s="8">
        <v>0</v>
      </c>
      <c r="L10313"/>
      <c r="M10313"/>
    </row>
    <row r="10314" spans="2:13" x14ac:dyDescent="0.35">
      <c r="B10314" s="6" t="s">
        <v>1377</v>
      </c>
      <c r="C10314" s="8">
        <v>0</v>
      </c>
      <c r="L10314"/>
      <c r="M10314"/>
    </row>
    <row r="10315" spans="2:13" x14ac:dyDescent="0.35">
      <c r="B10315" s="6" t="s">
        <v>5991</v>
      </c>
      <c r="C10315" s="8">
        <v>0</v>
      </c>
      <c r="L10315"/>
      <c r="M10315"/>
    </row>
    <row r="10316" spans="2:13" x14ac:dyDescent="0.35">
      <c r="B10316" s="6" t="s">
        <v>1378</v>
      </c>
      <c r="C10316" s="8">
        <v>0</v>
      </c>
      <c r="L10316"/>
      <c r="M10316"/>
    </row>
    <row r="10317" spans="2:13" x14ac:dyDescent="0.35">
      <c r="B10317" s="6" t="s">
        <v>6007</v>
      </c>
      <c r="C10317" s="8">
        <v>0</v>
      </c>
      <c r="L10317"/>
      <c r="M10317"/>
    </row>
    <row r="10318" spans="2:13" x14ac:dyDescent="0.35">
      <c r="B10318" s="6" t="s">
        <v>1379</v>
      </c>
      <c r="C10318" s="8">
        <v>0</v>
      </c>
      <c r="L10318"/>
      <c r="M10318"/>
    </row>
    <row r="10319" spans="2:13" x14ac:dyDescent="0.35">
      <c r="B10319" s="6" t="s">
        <v>6023</v>
      </c>
      <c r="C10319" s="8">
        <v>0</v>
      </c>
      <c r="L10319"/>
      <c r="M10319"/>
    </row>
    <row r="10320" spans="2:13" x14ac:dyDescent="0.35">
      <c r="B10320" s="6" t="s">
        <v>1380</v>
      </c>
      <c r="C10320" s="8">
        <v>0</v>
      </c>
      <c r="L10320"/>
      <c r="M10320"/>
    </row>
    <row r="10321" spans="2:13" x14ac:dyDescent="0.35">
      <c r="B10321" s="6" t="s">
        <v>6039</v>
      </c>
      <c r="C10321" s="8">
        <v>0</v>
      </c>
      <c r="L10321"/>
      <c r="M10321"/>
    </row>
    <row r="10322" spans="2:13" x14ac:dyDescent="0.35">
      <c r="B10322" s="6" t="s">
        <v>1381</v>
      </c>
      <c r="C10322" s="8">
        <v>0</v>
      </c>
      <c r="L10322"/>
      <c r="M10322"/>
    </row>
    <row r="10323" spans="2:13" x14ac:dyDescent="0.35">
      <c r="B10323" s="6" t="s">
        <v>6055</v>
      </c>
      <c r="C10323" s="8">
        <v>0</v>
      </c>
      <c r="L10323"/>
      <c r="M10323"/>
    </row>
    <row r="10324" spans="2:13" x14ac:dyDescent="0.35">
      <c r="B10324" s="6" t="s">
        <v>1382</v>
      </c>
      <c r="C10324" s="8">
        <v>0</v>
      </c>
      <c r="L10324"/>
      <c r="M10324"/>
    </row>
    <row r="10325" spans="2:13" x14ac:dyDescent="0.35">
      <c r="B10325" s="6" t="s">
        <v>6071</v>
      </c>
      <c r="C10325" s="8">
        <v>0</v>
      </c>
      <c r="L10325"/>
      <c r="M10325"/>
    </row>
    <row r="10326" spans="2:13" x14ac:dyDescent="0.35">
      <c r="B10326" s="6" t="s">
        <v>1383</v>
      </c>
      <c r="C10326" s="8">
        <v>0</v>
      </c>
      <c r="L10326"/>
      <c r="M10326"/>
    </row>
    <row r="10327" spans="2:13" x14ac:dyDescent="0.35">
      <c r="B10327" s="6" t="s">
        <v>6087</v>
      </c>
      <c r="C10327" s="8">
        <v>0</v>
      </c>
      <c r="L10327"/>
      <c r="M10327"/>
    </row>
    <row r="10328" spans="2:13" x14ac:dyDescent="0.35">
      <c r="B10328" s="6" t="s">
        <v>1384</v>
      </c>
      <c r="C10328" s="8">
        <v>0</v>
      </c>
      <c r="L10328"/>
      <c r="M10328"/>
    </row>
    <row r="10329" spans="2:13" x14ac:dyDescent="0.35">
      <c r="B10329" s="6" t="s">
        <v>6103</v>
      </c>
      <c r="C10329" s="8">
        <v>0</v>
      </c>
      <c r="L10329"/>
      <c r="M10329"/>
    </row>
    <row r="10330" spans="2:13" x14ac:dyDescent="0.35">
      <c r="B10330" s="6" t="s">
        <v>1385</v>
      </c>
      <c r="C10330" s="8">
        <v>0</v>
      </c>
      <c r="L10330"/>
      <c r="M10330"/>
    </row>
    <row r="10331" spans="2:13" x14ac:dyDescent="0.35">
      <c r="B10331" s="6" t="s">
        <v>6119</v>
      </c>
      <c r="C10331" s="8">
        <v>0</v>
      </c>
      <c r="L10331"/>
      <c r="M10331"/>
    </row>
    <row r="10332" spans="2:13" x14ac:dyDescent="0.35">
      <c r="B10332" s="6" t="s">
        <v>1386</v>
      </c>
      <c r="C10332" s="8">
        <v>0</v>
      </c>
      <c r="L10332"/>
      <c r="M10332"/>
    </row>
    <row r="10333" spans="2:13" x14ac:dyDescent="0.35">
      <c r="B10333" s="6" t="s">
        <v>6135</v>
      </c>
      <c r="C10333" s="8">
        <v>0</v>
      </c>
      <c r="L10333"/>
      <c r="M10333"/>
    </row>
    <row r="10334" spans="2:13" x14ac:dyDescent="0.35">
      <c r="B10334" s="6" t="s">
        <v>1387</v>
      </c>
      <c r="C10334" s="8">
        <v>0</v>
      </c>
      <c r="L10334"/>
      <c r="M10334"/>
    </row>
    <row r="10335" spans="2:13" x14ac:dyDescent="0.35">
      <c r="B10335" s="6" t="s">
        <v>6151</v>
      </c>
      <c r="C10335" s="8">
        <v>0</v>
      </c>
      <c r="L10335"/>
      <c r="M10335"/>
    </row>
    <row r="10336" spans="2:13" x14ac:dyDescent="0.35">
      <c r="B10336" s="6" t="s">
        <v>1388</v>
      </c>
      <c r="C10336" s="8">
        <v>0</v>
      </c>
      <c r="L10336"/>
      <c r="M10336"/>
    </row>
    <row r="10337" spans="2:13" x14ac:dyDescent="0.35">
      <c r="B10337" s="6" t="s">
        <v>6167</v>
      </c>
      <c r="C10337" s="8">
        <v>0</v>
      </c>
      <c r="L10337"/>
      <c r="M10337"/>
    </row>
    <row r="10338" spans="2:13" x14ac:dyDescent="0.35">
      <c r="B10338" s="6" t="s">
        <v>1389</v>
      </c>
      <c r="C10338" s="8">
        <v>0</v>
      </c>
      <c r="L10338"/>
      <c r="M10338"/>
    </row>
    <row r="10339" spans="2:13" x14ac:dyDescent="0.35">
      <c r="B10339" s="6" t="s">
        <v>6183</v>
      </c>
      <c r="C10339" s="8">
        <v>0</v>
      </c>
      <c r="L10339"/>
      <c r="M10339"/>
    </row>
    <row r="10340" spans="2:13" x14ac:dyDescent="0.35">
      <c r="B10340" s="6" t="s">
        <v>596</v>
      </c>
      <c r="C10340" s="8">
        <v>0</v>
      </c>
      <c r="L10340"/>
      <c r="M10340"/>
    </row>
    <row r="10341" spans="2:13" x14ac:dyDescent="0.35">
      <c r="B10341" s="6" t="s">
        <v>6199</v>
      </c>
      <c r="C10341" s="8">
        <v>0</v>
      </c>
      <c r="L10341"/>
      <c r="M10341"/>
    </row>
    <row r="10342" spans="2:13" x14ac:dyDescent="0.35">
      <c r="B10342" s="6" t="s">
        <v>1391</v>
      </c>
      <c r="C10342" s="8">
        <v>0</v>
      </c>
      <c r="L10342"/>
      <c r="M10342"/>
    </row>
    <row r="10343" spans="2:13" x14ac:dyDescent="0.35">
      <c r="B10343" s="6" t="s">
        <v>707</v>
      </c>
      <c r="C10343" s="8">
        <v>0</v>
      </c>
      <c r="L10343"/>
      <c r="M10343"/>
    </row>
    <row r="10344" spans="2:13" x14ac:dyDescent="0.35">
      <c r="B10344" s="6" t="s">
        <v>1392</v>
      </c>
      <c r="C10344" s="8">
        <v>0</v>
      </c>
      <c r="L10344"/>
      <c r="M10344"/>
    </row>
    <row r="10345" spans="2:13" x14ac:dyDescent="0.35">
      <c r="B10345" s="6" t="s">
        <v>6231</v>
      </c>
      <c r="C10345" s="8">
        <v>0</v>
      </c>
      <c r="L10345"/>
      <c r="M10345"/>
    </row>
    <row r="10346" spans="2:13" x14ac:dyDescent="0.35">
      <c r="B10346" s="6" t="s">
        <v>597</v>
      </c>
      <c r="C10346" s="8">
        <v>0</v>
      </c>
      <c r="L10346"/>
      <c r="M10346"/>
    </row>
    <row r="10347" spans="2:13" x14ac:dyDescent="0.35">
      <c r="B10347" s="6" t="s">
        <v>6247</v>
      </c>
      <c r="C10347" s="8">
        <v>0</v>
      </c>
      <c r="L10347"/>
      <c r="M10347"/>
    </row>
    <row r="10348" spans="2:13" x14ac:dyDescent="0.35">
      <c r="B10348" s="6" t="s">
        <v>1394</v>
      </c>
      <c r="C10348" s="8">
        <v>0</v>
      </c>
      <c r="L10348"/>
      <c r="M10348"/>
    </row>
    <row r="10349" spans="2:13" x14ac:dyDescent="0.35">
      <c r="B10349" s="6" t="s">
        <v>6263</v>
      </c>
      <c r="C10349" s="8">
        <v>0</v>
      </c>
      <c r="L10349"/>
      <c r="M10349"/>
    </row>
    <row r="10350" spans="2:13" x14ac:dyDescent="0.35">
      <c r="B10350" s="6" t="s">
        <v>1395</v>
      </c>
      <c r="C10350" s="8">
        <v>0</v>
      </c>
      <c r="L10350"/>
      <c r="M10350"/>
    </row>
    <row r="10351" spans="2:13" x14ac:dyDescent="0.35">
      <c r="B10351" s="6" t="s">
        <v>960</v>
      </c>
      <c r="C10351" s="8">
        <v>0</v>
      </c>
      <c r="L10351"/>
      <c r="M10351"/>
    </row>
    <row r="10352" spans="2:13" x14ac:dyDescent="0.35">
      <c r="B10352" s="6" t="s">
        <v>1396</v>
      </c>
      <c r="C10352" s="8">
        <v>0</v>
      </c>
      <c r="L10352"/>
      <c r="M10352"/>
    </row>
    <row r="10353" spans="2:13" x14ac:dyDescent="0.35">
      <c r="B10353" s="6" t="s">
        <v>6295</v>
      </c>
      <c r="C10353" s="8">
        <v>0</v>
      </c>
      <c r="L10353"/>
      <c r="M10353"/>
    </row>
    <row r="10354" spans="2:13" x14ac:dyDescent="0.35">
      <c r="B10354" s="6" t="s">
        <v>1397</v>
      </c>
      <c r="C10354" s="8">
        <v>0</v>
      </c>
      <c r="L10354"/>
      <c r="M10354"/>
    </row>
    <row r="10355" spans="2:13" x14ac:dyDescent="0.35">
      <c r="B10355" s="6" t="s">
        <v>6311</v>
      </c>
      <c r="C10355" s="8">
        <v>0</v>
      </c>
      <c r="L10355"/>
      <c r="M10355"/>
    </row>
    <row r="10356" spans="2:13" x14ac:dyDescent="0.35">
      <c r="B10356" s="6" t="s">
        <v>1398</v>
      </c>
      <c r="C10356" s="8">
        <v>0</v>
      </c>
      <c r="L10356"/>
      <c r="M10356"/>
    </row>
    <row r="10357" spans="2:13" x14ac:dyDescent="0.35">
      <c r="B10357" s="6" t="s">
        <v>6327</v>
      </c>
      <c r="C10357" s="8">
        <v>0</v>
      </c>
      <c r="L10357"/>
      <c r="M10357"/>
    </row>
    <row r="10358" spans="2:13" x14ac:dyDescent="0.35">
      <c r="B10358" s="6" t="s">
        <v>1399</v>
      </c>
      <c r="C10358" s="8">
        <v>0</v>
      </c>
      <c r="L10358"/>
      <c r="M10358"/>
    </row>
    <row r="10359" spans="2:13" x14ac:dyDescent="0.35">
      <c r="B10359" s="6" t="s">
        <v>6343</v>
      </c>
      <c r="C10359" s="8">
        <v>0</v>
      </c>
      <c r="L10359"/>
      <c r="M10359"/>
    </row>
    <row r="10360" spans="2:13" x14ac:dyDescent="0.35">
      <c r="B10360" s="6" t="s">
        <v>1400</v>
      </c>
      <c r="C10360" s="8">
        <v>0</v>
      </c>
      <c r="L10360"/>
      <c r="M10360"/>
    </row>
    <row r="10361" spans="2:13" x14ac:dyDescent="0.35">
      <c r="B10361" s="6" t="s">
        <v>6359</v>
      </c>
      <c r="C10361" s="8">
        <v>0</v>
      </c>
      <c r="L10361"/>
      <c r="M10361"/>
    </row>
    <row r="10362" spans="2:13" x14ac:dyDescent="0.35">
      <c r="B10362" s="6" t="s">
        <v>798</v>
      </c>
      <c r="C10362" s="8">
        <v>0</v>
      </c>
      <c r="L10362"/>
      <c r="M10362"/>
    </row>
    <row r="10363" spans="2:13" x14ac:dyDescent="0.35">
      <c r="B10363" s="6" t="s">
        <v>6375</v>
      </c>
      <c r="C10363" s="8">
        <v>0</v>
      </c>
      <c r="L10363"/>
      <c r="M10363"/>
    </row>
    <row r="10364" spans="2:13" x14ac:dyDescent="0.35">
      <c r="B10364" s="6" t="s">
        <v>1402</v>
      </c>
      <c r="C10364" s="8">
        <v>0</v>
      </c>
      <c r="L10364"/>
      <c r="M10364"/>
    </row>
    <row r="10365" spans="2:13" x14ac:dyDescent="0.35">
      <c r="B10365" s="6" t="s">
        <v>6391</v>
      </c>
      <c r="C10365" s="8">
        <v>0</v>
      </c>
      <c r="L10365"/>
      <c r="M10365"/>
    </row>
    <row r="10366" spans="2:13" x14ac:dyDescent="0.35">
      <c r="B10366" s="6" t="s">
        <v>1403</v>
      </c>
      <c r="C10366" s="8">
        <v>0</v>
      </c>
      <c r="L10366"/>
      <c r="M10366"/>
    </row>
    <row r="10367" spans="2:13" x14ac:dyDescent="0.35">
      <c r="B10367" s="6" t="s">
        <v>6407</v>
      </c>
      <c r="C10367" s="8">
        <v>0</v>
      </c>
      <c r="L10367"/>
      <c r="M10367"/>
    </row>
    <row r="10368" spans="2:13" x14ac:dyDescent="0.35">
      <c r="B10368" s="6" t="s">
        <v>1404</v>
      </c>
      <c r="C10368" s="8">
        <v>0</v>
      </c>
      <c r="L10368"/>
      <c r="M10368"/>
    </row>
    <row r="10369" spans="2:13" x14ac:dyDescent="0.35">
      <c r="B10369" s="6" t="s">
        <v>6423</v>
      </c>
      <c r="C10369" s="8">
        <v>0</v>
      </c>
      <c r="L10369"/>
      <c r="M10369"/>
    </row>
    <row r="10370" spans="2:13" x14ac:dyDescent="0.35">
      <c r="B10370" s="6" t="s">
        <v>1405</v>
      </c>
      <c r="C10370" s="8">
        <v>0</v>
      </c>
      <c r="L10370"/>
      <c r="M10370"/>
    </row>
    <row r="10371" spans="2:13" x14ac:dyDescent="0.35">
      <c r="B10371" s="6" t="s">
        <v>6439</v>
      </c>
      <c r="C10371" s="8">
        <v>0</v>
      </c>
      <c r="L10371"/>
      <c r="M10371"/>
    </row>
    <row r="10372" spans="2:13" x14ac:dyDescent="0.35">
      <c r="B10372" s="6" t="s">
        <v>1406</v>
      </c>
      <c r="C10372" s="8">
        <v>0</v>
      </c>
      <c r="L10372"/>
      <c r="M10372"/>
    </row>
    <row r="10373" spans="2:13" x14ac:dyDescent="0.35">
      <c r="B10373" s="6" t="s">
        <v>6455</v>
      </c>
      <c r="C10373" s="8">
        <v>0</v>
      </c>
      <c r="L10373"/>
      <c r="M10373"/>
    </row>
    <row r="10374" spans="2:13" x14ac:dyDescent="0.35">
      <c r="B10374" s="6" t="s">
        <v>1407</v>
      </c>
      <c r="C10374" s="8">
        <v>0</v>
      </c>
      <c r="L10374"/>
      <c r="M10374"/>
    </row>
    <row r="10375" spans="2:13" x14ac:dyDescent="0.35">
      <c r="B10375" s="6" t="s">
        <v>6471</v>
      </c>
      <c r="C10375" s="8">
        <v>0</v>
      </c>
      <c r="L10375"/>
      <c r="M10375"/>
    </row>
    <row r="10376" spans="2:13" x14ac:dyDescent="0.35">
      <c r="B10376" s="6" t="s">
        <v>1408</v>
      </c>
      <c r="C10376" s="8">
        <v>0</v>
      </c>
      <c r="L10376"/>
      <c r="M10376"/>
    </row>
    <row r="10377" spans="2:13" x14ac:dyDescent="0.35">
      <c r="B10377" s="6" t="s">
        <v>6487</v>
      </c>
      <c r="C10377" s="8">
        <v>0</v>
      </c>
      <c r="L10377"/>
      <c r="M10377"/>
    </row>
    <row r="10378" spans="2:13" x14ac:dyDescent="0.35">
      <c r="B10378" s="6" t="s">
        <v>1409</v>
      </c>
      <c r="C10378" s="8">
        <v>0</v>
      </c>
      <c r="L10378"/>
      <c r="M10378"/>
    </row>
    <row r="10379" spans="2:13" x14ac:dyDescent="0.35">
      <c r="B10379" s="6" t="s">
        <v>6503</v>
      </c>
      <c r="C10379" s="8">
        <v>0</v>
      </c>
      <c r="L10379"/>
      <c r="M10379"/>
    </row>
    <row r="10380" spans="2:13" x14ac:dyDescent="0.35">
      <c r="B10380" s="6" t="s">
        <v>1410</v>
      </c>
      <c r="C10380" s="8">
        <v>0</v>
      </c>
      <c r="L10380"/>
      <c r="M10380"/>
    </row>
    <row r="10381" spans="2:13" x14ac:dyDescent="0.35">
      <c r="B10381" s="6" t="s">
        <v>6519</v>
      </c>
      <c r="C10381" s="8">
        <v>0</v>
      </c>
      <c r="L10381"/>
      <c r="M10381"/>
    </row>
    <row r="10382" spans="2:13" x14ac:dyDescent="0.35">
      <c r="B10382" s="6" t="s">
        <v>1411</v>
      </c>
      <c r="C10382" s="8">
        <v>0</v>
      </c>
      <c r="L10382"/>
      <c r="M10382"/>
    </row>
    <row r="10383" spans="2:13" x14ac:dyDescent="0.35">
      <c r="B10383" s="6" t="s">
        <v>6535</v>
      </c>
      <c r="C10383" s="8">
        <v>0</v>
      </c>
      <c r="L10383"/>
      <c r="M10383"/>
    </row>
    <row r="10384" spans="2:13" x14ac:dyDescent="0.35">
      <c r="B10384" s="6" t="s">
        <v>1412</v>
      </c>
      <c r="C10384" s="8">
        <v>0</v>
      </c>
      <c r="L10384"/>
      <c r="M10384"/>
    </row>
    <row r="10385" spans="2:13" x14ac:dyDescent="0.35">
      <c r="B10385" s="6" t="s">
        <v>6551</v>
      </c>
      <c r="C10385" s="8">
        <v>0</v>
      </c>
      <c r="L10385"/>
      <c r="M10385"/>
    </row>
    <row r="10386" spans="2:13" x14ac:dyDescent="0.35">
      <c r="B10386" s="6" t="s">
        <v>1413</v>
      </c>
      <c r="C10386" s="8">
        <v>0</v>
      </c>
      <c r="L10386"/>
      <c r="M10386"/>
    </row>
    <row r="10387" spans="2:13" x14ac:dyDescent="0.35">
      <c r="B10387" s="6" t="s">
        <v>6567</v>
      </c>
      <c r="C10387" s="8">
        <v>0</v>
      </c>
      <c r="L10387"/>
      <c r="M10387"/>
    </row>
    <row r="10388" spans="2:13" x14ac:dyDescent="0.35">
      <c r="B10388" s="6" t="s">
        <v>1414</v>
      </c>
      <c r="C10388" s="8">
        <v>0</v>
      </c>
      <c r="L10388"/>
      <c r="M10388"/>
    </row>
    <row r="10389" spans="2:13" x14ac:dyDescent="0.35">
      <c r="B10389" s="6" t="s">
        <v>966</v>
      </c>
      <c r="C10389" s="8">
        <v>0</v>
      </c>
      <c r="L10389"/>
      <c r="M10389"/>
    </row>
    <row r="10390" spans="2:13" x14ac:dyDescent="0.35">
      <c r="B10390" s="6" t="s">
        <v>1415</v>
      </c>
      <c r="C10390" s="8">
        <v>0</v>
      </c>
      <c r="L10390"/>
      <c r="M10390"/>
    </row>
    <row r="10391" spans="2:13" x14ac:dyDescent="0.35">
      <c r="B10391" s="6" t="s">
        <v>6599</v>
      </c>
      <c r="C10391" s="8">
        <v>0</v>
      </c>
      <c r="L10391"/>
      <c r="M10391"/>
    </row>
    <row r="10392" spans="2:13" x14ac:dyDescent="0.35">
      <c r="B10392" s="6" t="s">
        <v>1416</v>
      </c>
      <c r="C10392" s="8">
        <v>0</v>
      </c>
      <c r="L10392"/>
      <c r="M10392"/>
    </row>
    <row r="10393" spans="2:13" x14ac:dyDescent="0.35">
      <c r="B10393" s="6" t="s">
        <v>6615</v>
      </c>
      <c r="C10393" s="8">
        <v>0</v>
      </c>
      <c r="L10393"/>
      <c r="M10393"/>
    </row>
    <row r="10394" spans="2:13" x14ac:dyDescent="0.35">
      <c r="B10394" s="6" t="s">
        <v>1417</v>
      </c>
      <c r="C10394" s="8">
        <v>0</v>
      </c>
      <c r="L10394"/>
      <c r="M10394"/>
    </row>
    <row r="10395" spans="2:13" x14ac:dyDescent="0.35">
      <c r="B10395" s="6" t="s">
        <v>6631</v>
      </c>
      <c r="C10395" s="8">
        <v>0</v>
      </c>
      <c r="L10395"/>
      <c r="M10395"/>
    </row>
    <row r="10396" spans="2:13" x14ac:dyDescent="0.35">
      <c r="B10396" s="6" t="s">
        <v>1418</v>
      </c>
      <c r="C10396" s="8">
        <v>0</v>
      </c>
      <c r="L10396"/>
      <c r="M10396"/>
    </row>
    <row r="10397" spans="2:13" x14ac:dyDescent="0.35">
      <c r="B10397" s="6" t="s">
        <v>6647</v>
      </c>
      <c r="C10397" s="8">
        <v>0</v>
      </c>
      <c r="L10397"/>
      <c r="M10397"/>
    </row>
    <row r="10398" spans="2:13" x14ac:dyDescent="0.35">
      <c r="B10398" s="6" t="s">
        <v>1419</v>
      </c>
      <c r="C10398" s="8">
        <v>0</v>
      </c>
      <c r="L10398"/>
      <c r="M10398"/>
    </row>
    <row r="10399" spans="2:13" x14ac:dyDescent="0.35">
      <c r="B10399" s="6" t="s">
        <v>6663</v>
      </c>
      <c r="C10399" s="8">
        <v>0</v>
      </c>
      <c r="L10399"/>
      <c r="M10399"/>
    </row>
    <row r="10400" spans="2:13" x14ac:dyDescent="0.35">
      <c r="B10400" s="6" t="s">
        <v>1420</v>
      </c>
      <c r="C10400" s="8">
        <v>0</v>
      </c>
      <c r="L10400"/>
      <c r="M10400"/>
    </row>
    <row r="10401" spans="2:13" x14ac:dyDescent="0.35">
      <c r="B10401" s="6" t="s">
        <v>6679</v>
      </c>
      <c r="C10401" s="8">
        <v>0</v>
      </c>
      <c r="L10401"/>
      <c r="M10401"/>
    </row>
    <row r="10402" spans="2:13" x14ac:dyDescent="0.35">
      <c r="B10402" s="6" t="s">
        <v>1421</v>
      </c>
      <c r="C10402" s="8">
        <v>0</v>
      </c>
      <c r="L10402"/>
      <c r="M10402"/>
    </row>
    <row r="10403" spans="2:13" x14ac:dyDescent="0.35">
      <c r="B10403" s="6" t="s">
        <v>6695</v>
      </c>
      <c r="C10403" s="8">
        <v>0</v>
      </c>
      <c r="L10403"/>
      <c r="M10403"/>
    </row>
    <row r="10404" spans="2:13" x14ac:dyDescent="0.35">
      <c r="B10404" s="6" t="s">
        <v>1422</v>
      </c>
      <c r="C10404" s="8">
        <v>0</v>
      </c>
      <c r="L10404"/>
      <c r="M10404"/>
    </row>
    <row r="10405" spans="2:13" x14ac:dyDescent="0.35">
      <c r="B10405" s="6" t="s">
        <v>6711</v>
      </c>
      <c r="C10405" s="8">
        <v>0</v>
      </c>
      <c r="L10405"/>
      <c r="M10405"/>
    </row>
    <row r="10406" spans="2:13" x14ac:dyDescent="0.35">
      <c r="B10406" s="6" t="s">
        <v>1423</v>
      </c>
      <c r="C10406" s="8">
        <v>0</v>
      </c>
      <c r="L10406"/>
      <c r="M10406"/>
    </row>
    <row r="10407" spans="2:13" x14ac:dyDescent="0.35">
      <c r="B10407" s="6" t="s">
        <v>6727</v>
      </c>
      <c r="C10407" s="8">
        <v>0</v>
      </c>
      <c r="L10407"/>
      <c r="M10407"/>
    </row>
    <row r="10408" spans="2:13" x14ac:dyDescent="0.35">
      <c r="B10408" s="6" t="s">
        <v>1424</v>
      </c>
      <c r="C10408" s="8">
        <v>0</v>
      </c>
      <c r="L10408"/>
      <c r="M10408"/>
    </row>
    <row r="10409" spans="2:13" x14ac:dyDescent="0.35">
      <c r="B10409" s="6" t="s">
        <v>6743</v>
      </c>
      <c r="C10409" s="8">
        <v>0</v>
      </c>
      <c r="L10409"/>
      <c r="M10409"/>
    </row>
    <row r="10410" spans="2:13" x14ac:dyDescent="0.35">
      <c r="B10410" s="6" t="s">
        <v>1425</v>
      </c>
      <c r="C10410" s="8">
        <v>0</v>
      </c>
      <c r="L10410"/>
      <c r="M10410"/>
    </row>
    <row r="10411" spans="2:13" x14ac:dyDescent="0.35">
      <c r="B10411" s="6" t="s">
        <v>6759</v>
      </c>
      <c r="C10411" s="8">
        <v>0</v>
      </c>
      <c r="L10411"/>
      <c r="M10411"/>
    </row>
    <row r="10412" spans="2:13" x14ac:dyDescent="0.35">
      <c r="B10412" s="6" t="s">
        <v>1426</v>
      </c>
      <c r="C10412" s="8">
        <v>0</v>
      </c>
      <c r="L10412"/>
      <c r="M10412"/>
    </row>
    <row r="10413" spans="2:13" x14ac:dyDescent="0.35">
      <c r="B10413" s="6" t="s">
        <v>6775</v>
      </c>
      <c r="C10413" s="8">
        <v>0</v>
      </c>
      <c r="L10413"/>
      <c r="M10413"/>
    </row>
    <row r="10414" spans="2:13" x14ac:dyDescent="0.35">
      <c r="B10414" s="6" t="s">
        <v>1427</v>
      </c>
      <c r="C10414" s="8">
        <v>0</v>
      </c>
      <c r="L10414"/>
      <c r="M10414"/>
    </row>
    <row r="10415" spans="2:13" x14ac:dyDescent="0.35">
      <c r="B10415" s="6" t="s">
        <v>6791</v>
      </c>
      <c r="C10415" s="8">
        <v>0</v>
      </c>
      <c r="L10415"/>
      <c r="M10415"/>
    </row>
    <row r="10416" spans="2:13" x14ac:dyDescent="0.35">
      <c r="B10416" s="6" t="s">
        <v>1428</v>
      </c>
      <c r="C10416" s="8">
        <v>0</v>
      </c>
      <c r="L10416"/>
      <c r="M10416"/>
    </row>
    <row r="10417" spans="2:13" x14ac:dyDescent="0.35">
      <c r="B10417" s="6" t="s">
        <v>6807</v>
      </c>
      <c r="C10417" s="8">
        <v>0</v>
      </c>
      <c r="L10417"/>
      <c r="M10417"/>
    </row>
    <row r="10418" spans="2:13" x14ac:dyDescent="0.35">
      <c r="B10418" s="6" t="s">
        <v>1429</v>
      </c>
      <c r="C10418" s="8">
        <v>0</v>
      </c>
      <c r="L10418"/>
      <c r="M10418"/>
    </row>
    <row r="10419" spans="2:13" x14ac:dyDescent="0.35">
      <c r="B10419" s="6" t="s">
        <v>6823</v>
      </c>
      <c r="C10419" s="8">
        <v>0</v>
      </c>
      <c r="L10419"/>
      <c r="M10419"/>
    </row>
    <row r="10420" spans="2:13" x14ac:dyDescent="0.35">
      <c r="B10420" s="6" t="s">
        <v>1430</v>
      </c>
      <c r="C10420" s="8">
        <v>0</v>
      </c>
      <c r="L10420"/>
      <c r="M10420"/>
    </row>
    <row r="10421" spans="2:13" x14ac:dyDescent="0.35">
      <c r="B10421" s="6" t="s">
        <v>6839</v>
      </c>
      <c r="C10421" s="8">
        <v>0</v>
      </c>
      <c r="L10421"/>
      <c r="M10421"/>
    </row>
    <row r="10422" spans="2:13" x14ac:dyDescent="0.35">
      <c r="B10422" s="6" t="s">
        <v>1431</v>
      </c>
      <c r="C10422" s="8">
        <v>0</v>
      </c>
      <c r="L10422"/>
      <c r="M10422"/>
    </row>
    <row r="10423" spans="2:13" x14ac:dyDescent="0.35">
      <c r="B10423" s="6" t="s">
        <v>6855</v>
      </c>
      <c r="C10423" s="8">
        <v>0</v>
      </c>
      <c r="L10423"/>
      <c r="M10423"/>
    </row>
    <row r="10424" spans="2:13" x14ac:dyDescent="0.35">
      <c r="B10424" s="6" t="s">
        <v>1432</v>
      </c>
      <c r="C10424" s="8">
        <v>0</v>
      </c>
      <c r="L10424"/>
      <c r="M10424"/>
    </row>
    <row r="10425" spans="2:13" x14ac:dyDescent="0.35">
      <c r="B10425" s="6" t="s">
        <v>6871</v>
      </c>
      <c r="C10425" s="8">
        <v>0</v>
      </c>
      <c r="L10425"/>
      <c r="M10425"/>
    </row>
    <row r="10426" spans="2:13" x14ac:dyDescent="0.35">
      <c r="B10426" s="6" t="s">
        <v>1433</v>
      </c>
      <c r="C10426" s="8">
        <v>0</v>
      </c>
      <c r="L10426"/>
      <c r="M10426"/>
    </row>
    <row r="10427" spans="2:13" x14ac:dyDescent="0.35">
      <c r="B10427" s="6" t="s">
        <v>6887</v>
      </c>
      <c r="C10427" s="8">
        <v>0</v>
      </c>
      <c r="L10427"/>
      <c r="M10427"/>
    </row>
    <row r="10428" spans="2:13" x14ac:dyDescent="0.35">
      <c r="B10428" s="6" t="s">
        <v>1434</v>
      </c>
      <c r="C10428" s="8">
        <v>0</v>
      </c>
      <c r="L10428"/>
      <c r="M10428"/>
    </row>
    <row r="10429" spans="2:13" x14ac:dyDescent="0.35">
      <c r="B10429" s="6" t="s">
        <v>6903</v>
      </c>
      <c r="C10429" s="8">
        <v>0</v>
      </c>
      <c r="L10429"/>
      <c r="M10429"/>
    </row>
    <row r="10430" spans="2:13" x14ac:dyDescent="0.35">
      <c r="B10430" s="6" t="s">
        <v>1435</v>
      </c>
      <c r="C10430" s="8">
        <v>0</v>
      </c>
      <c r="L10430"/>
      <c r="M10430"/>
    </row>
    <row r="10431" spans="2:13" x14ac:dyDescent="0.35">
      <c r="B10431" s="6" t="s">
        <v>6919</v>
      </c>
      <c r="C10431" s="8">
        <v>0</v>
      </c>
      <c r="L10431"/>
      <c r="M10431"/>
    </row>
    <row r="10432" spans="2:13" x14ac:dyDescent="0.35">
      <c r="B10432" s="6" t="s">
        <v>1436</v>
      </c>
      <c r="C10432" s="8">
        <v>0</v>
      </c>
      <c r="L10432"/>
      <c r="M10432"/>
    </row>
    <row r="10433" spans="2:13" x14ac:dyDescent="0.35">
      <c r="B10433" s="6" t="s">
        <v>6935</v>
      </c>
      <c r="C10433" s="8">
        <v>0</v>
      </c>
      <c r="L10433"/>
      <c r="M10433"/>
    </row>
    <row r="10434" spans="2:13" x14ac:dyDescent="0.35">
      <c r="B10434" s="6" t="s">
        <v>1437</v>
      </c>
      <c r="C10434" s="8">
        <v>0</v>
      </c>
      <c r="L10434"/>
      <c r="M10434"/>
    </row>
    <row r="10435" spans="2:13" x14ac:dyDescent="0.35">
      <c r="B10435" s="6" t="s">
        <v>6951</v>
      </c>
      <c r="C10435" s="8">
        <v>0</v>
      </c>
      <c r="L10435"/>
      <c r="M10435"/>
    </row>
    <row r="10436" spans="2:13" x14ac:dyDescent="0.35">
      <c r="B10436" s="6" t="s">
        <v>1438</v>
      </c>
      <c r="C10436" s="8">
        <v>0</v>
      </c>
      <c r="L10436"/>
      <c r="M10436"/>
    </row>
    <row r="10437" spans="2:13" x14ac:dyDescent="0.35">
      <c r="B10437" s="6" t="s">
        <v>6967</v>
      </c>
      <c r="C10437" s="8">
        <v>0</v>
      </c>
      <c r="L10437"/>
      <c r="M10437"/>
    </row>
    <row r="10438" spans="2:13" x14ac:dyDescent="0.35">
      <c r="B10438" s="6" t="s">
        <v>1439</v>
      </c>
      <c r="C10438" s="8">
        <v>0</v>
      </c>
      <c r="L10438"/>
      <c r="M10438"/>
    </row>
    <row r="10439" spans="2:13" x14ac:dyDescent="0.35">
      <c r="B10439" s="6" t="s">
        <v>6986</v>
      </c>
      <c r="C10439" s="8">
        <v>0</v>
      </c>
      <c r="L10439"/>
      <c r="M10439"/>
    </row>
    <row r="10440" spans="2:13" x14ac:dyDescent="0.35">
      <c r="B10440" s="6" t="s">
        <v>1440</v>
      </c>
      <c r="C10440" s="8">
        <v>0</v>
      </c>
      <c r="L10440"/>
      <c r="M10440"/>
    </row>
    <row r="10441" spans="2:13" x14ac:dyDescent="0.35">
      <c r="B10441" s="6" t="s">
        <v>7002</v>
      </c>
      <c r="C10441" s="8">
        <v>0</v>
      </c>
      <c r="L10441"/>
      <c r="M10441"/>
    </row>
    <row r="10442" spans="2:13" x14ac:dyDescent="0.35">
      <c r="B10442" s="6" t="s">
        <v>799</v>
      </c>
      <c r="C10442" s="8">
        <v>0</v>
      </c>
      <c r="L10442"/>
      <c r="M10442"/>
    </row>
    <row r="10443" spans="2:13" x14ac:dyDescent="0.35">
      <c r="B10443" s="6" t="s">
        <v>7018</v>
      </c>
      <c r="C10443" s="8">
        <v>0</v>
      </c>
      <c r="L10443"/>
      <c r="M10443"/>
    </row>
    <row r="10444" spans="2:13" x14ac:dyDescent="0.35">
      <c r="B10444" s="6" t="s">
        <v>1442</v>
      </c>
      <c r="C10444" s="8">
        <v>0</v>
      </c>
      <c r="L10444"/>
      <c r="M10444"/>
    </row>
    <row r="10445" spans="2:13" x14ac:dyDescent="0.35">
      <c r="B10445" s="6" t="s">
        <v>726</v>
      </c>
      <c r="C10445" s="8">
        <v>0</v>
      </c>
      <c r="L10445"/>
      <c r="M10445"/>
    </row>
    <row r="10446" spans="2:13" x14ac:dyDescent="0.35">
      <c r="B10446" s="6" t="s">
        <v>1443</v>
      </c>
      <c r="C10446" s="8">
        <v>0</v>
      </c>
      <c r="L10446"/>
      <c r="M10446"/>
    </row>
    <row r="10447" spans="2:13" x14ac:dyDescent="0.35">
      <c r="B10447" s="6" t="s">
        <v>7050</v>
      </c>
      <c r="C10447" s="8">
        <v>0</v>
      </c>
      <c r="L10447"/>
      <c r="M10447"/>
    </row>
    <row r="10448" spans="2:13" x14ac:dyDescent="0.35">
      <c r="B10448" s="6" t="s">
        <v>1444</v>
      </c>
      <c r="C10448" s="8">
        <v>0</v>
      </c>
      <c r="L10448"/>
      <c r="M10448"/>
    </row>
    <row r="10449" spans="2:13" x14ac:dyDescent="0.35">
      <c r="B10449" s="6" t="s">
        <v>7066</v>
      </c>
      <c r="C10449" s="8">
        <v>0</v>
      </c>
      <c r="L10449"/>
      <c r="M10449"/>
    </row>
    <row r="10450" spans="2:13" x14ac:dyDescent="0.35">
      <c r="B10450" s="6" t="s">
        <v>1445</v>
      </c>
      <c r="C10450" s="8">
        <v>0</v>
      </c>
      <c r="L10450"/>
      <c r="M10450"/>
    </row>
    <row r="10451" spans="2:13" x14ac:dyDescent="0.35">
      <c r="B10451" s="6" t="s">
        <v>7082</v>
      </c>
      <c r="C10451" s="8">
        <v>0</v>
      </c>
      <c r="L10451"/>
      <c r="M10451"/>
    </row>
    <row r="10452" spans="2:13" x14ac:dyDescent="0.35">
      <c r="B10452" s="6" t="s">
        <v>1446</v>
      </c>
      <c r="C10452" s="8">
        <v>0</v>
      </c>
      <c r="L10452"/>
      <c r="M10452"/>
    </row>
    <row r="10453" spans="2:13" x14ac:dyDescent="0.35">
      <c r="B10453" s="6" t="s">
        <v>7098</v>
      </c>
      <c r="C10453" s="8">
        <v>0</v>
      </c>
      <c r="L10453"/>
      <c r="M10453"/>
    </row>
    <row r="10454" spans="2:13" x14ac:dyDescent="0.35">
      <c r="B10454" s="6" t="s">
        <v>1447</v>
      </c>
      <c r="C10454" s="8">
        <v>0</v>
      </c>
      <c r="L10454"/>
      <c r="M10454"/>
    </row>
    <row r="10455" spans="2:13" x14ac:dyDescent="0.35">
      <c r="B10455" s="6" t="s">
        <v>7114</v>
      </c>
      <c r="C10455" s="8">
        <v>0</v>
      </c>
      <c r="L10455"/>
      <c r="M10455"/>
    </row>
    <row r="10456" spans="2:13" x14ac:dyDescent="0.35">
      <c r="B10456" s="6" t="s">
        <v>1448</v>
      </c>
      <c r="C10456" s="8">
        <v>0</v>
      </c>
      <c r="L10456"/>
      <c r="M10456"/>
    </row>
    <row r="10457" spans="2:13" x14ac:dyDescent="0.35">
      <c r="B10457" s="6" t="s">
        <v>7130</v>
      </c>
      <c r="C10457" s="8">
        <v>0</v>
      </c>
      <c r="L10457"/>
      <c r="M10457"/>
    </row>
    <row r="10458" spans="2:13" x14ac:dyDescent="0.35">
      <c r="B10458" s="6" t="s">
        <v>1449</v>
      </c>
      <c r="C10458" s="8">
        <v>0</v>
      </c>
      <c r="L10458"/>
      <c r="M10458"/>
    </row>
    <row r="10459" spans="2:13" x14ac:dyDescent="0.35">
      <c r="B10459" s="6" t="s">
        <v>7146</v>
      </c>
      <c r="C10459" s="8">
        <v>0</v>
      </c>
      <c r="L10459"/>
      <c r="M10459"/>
    </row>
    <row r="10460" spans="2:13" x14ac:dyDescent="0.35">
      <c r="B10460" s="6" t="s">
        <v>1450</v>
      </c>
      <c r="C10460" s="8">
        <v>0</v>
      </c>
      <c r="L10460"/>
      <c r="M10460"/>
    </row>
    <row r="10461" spans="2:13" x14ac:dyDescent="0.35">
      <c r="B10461" s="6" t="s">
        <v>7162</v>
      </c>
      <c r="C10461" s="8">
        <v>0</v>
      </c>
      <c r="L10461"/>
      <c r="M10461"/>
    </row>
    <row r="10462" spans="2:13" x14ac:dyDescent="0.35">
      <c r="B10462" s="6" t="s">
        <v>1451</v>
      </c>
      <c r="C10462" s="8">
        <v>0</v>
      </c>
      <c r="L10462"/>
      <c r="M10462"/>
    </row>
    <row r="10463" spans="2:13" x14ac:dyDescent="0.35">
      <c r="B10463" s="6" t="s">
        <v>7178</v>
      </c>
      <c r="C10463" s="8">
        <v>0</v>
      </c>
      <c r="L10463"/>
      <c r="M10463"/>
    </row>
    <row r="10464" spans="2:13" x14ac:dyDescent="0.35">
      <c r="B10464" s="6" t="s">
        <v>1452</v>
      </c>
      <c r="C10464" s="8">
        <v>0</v>
      </c>
      <c r="L10464"/>
      <c r="M10464"/>
    </row>
    <row r="10465" spans="2:13" x14ac:dyDescent="0.35">
      <c r="B10465" s="6" t="s">
        <v>7194</v>
      </c>
      <c r="C10465" s="8">
        <v>0</v>
      </c>
      <c r="L10465"/>
      <c r="M10465"/>
    </row>
    <row r="10466" spans="2:13" x14ac:dyDescent="0.35">
      <c r="B10466" s="6" t="s">
        <v>1453</v>
      </c>
      <c r="C10466" s="8">
        <v>0</v>
      </c>
      <c r="L10466"/>
      <c r="M10466"/>
    </row>
    <row r="10467" spans="2:13" x14ac:dyDescent="0.35">
      <c r="B10467" s="6" t="s">
        <v>7210</v>
      </c>
      <c r="C10467" s="8">
        <v>0</v>
      </c>
      <c r="L10467"/>
      <c r="M10467"/>
    </row>
    <row r="10468" spans="2:13" x14ac:dyDescent="0.35">
      <c r="B10468" s="6" t="s">
        <v>1454</v>
      </c>
      <c r="C10468" s="8">
        <v>0</v>
      </c>
      <c r="L10468"/>
      <c r="M10468"/>
    </row>
    <row r="10469" spans="2:13" x14ac:dyDescent="0.35">
      <c r="B10469" s="6" t="s">
        <v>7226</v>
      </c>
      <c r="C10469" s="8">
        <v>0</v>
      </c>
      <c r="L10469"/>
      <c r="M10469"/>
    </row>
    <row r="10470" spans="2:13" x14ac:dyDescent="0.35">
      <c r="B10470" s="6" t="s">
        <v>1455</v>
      </c>
      <c r="C10470" s="8">
        <v>0</v>
      </c>
      <c r="L10470"/>
      <c r="M10470"/>
    </row>
    <row r="10471" spans="2:13" x14ac:dyDescent="0.35">
      <c r="B10471" s="6" t="s">
        <v>7242</v>
      </c>
      <c r="C10471" s="8">
        <v>0</v>
      </c>
      <c r="L10471"/>
      <c r="M10471"/>
    </row>
    <row r="10472" spans="2:13" x14ac:dyDescent="0.35">
      <c r="B10472" s="6" t="s">
        <v>1456</v>
      </c>
      <c r="C10472" s="8">
        <v>0</v>
      </c>
      <c r="L10472"/>
      <c r="M10472"/>
    </row>
    <row r="10473" spans="2:13" x14ac:dyDescent="0.35">
      <c r="B10473" s="6" t="s">
        <v>7258</v>
      </c>
      <c r="C10473" s="8">
        <v>0</v>
      </c>
      <c r="L10473"/>
      <c r="M10473"/>
    </row>
    <row r="10474" spans="2:13" x14ac:dyDescent="0.35">
      <c r="B10474" s="6" t="s">
        <v>1457</v>
      </c>
      <c r="C10474" s="8">
        <v>0</v>
      </c>
      <c r="L10474"/>
      <c r="M10474"/>
    </row>
    <row r="10475" spans="2:13" x14ac:dyDescent="0.35">
      <c r="B10475" s="6" t="s">
        <v>7274</v>
      </c>
      <c r="C10475" s="8">
        <v>0</v>
      </c>
      <c r="L10475"/>
      <c r="M10475"/>
    </row>
    <row r="10476" spans="2:13" x14ac:dyDescent="0.35">
      <c r="B10476" s="6" t="s">
        <v>1458</v>
      </c>
      <c r="C10476" s="8">
        <v>0</v>
      </c>
      <c r="L10476"/>
      <c r="M10476"/>
    </row>
    <row r="10477" spans="2:13" x14ac:dyDescent="0.35">
      <c r="B10477" s="6" t="s">
        <v>7290</v>
      </c>
      <c r="C10477" s="8">
        <v>0</v>
      </c>
      <c r="L10477"/>
      <c r="M10477"/>
    </row>
    <row r="10478" spans="2:13" x14ac:dyDescent="0.35">
      <c r="B10478" s="6" t="s">
        <v>1459</v>
      </c>
      <c r="C10478" s="8">
        <v>0</v>
      </c>
      <c r="L10478"/>
      <c r="M10478"/>
    </row>
    <row r="10479" spans="2:13" x14ac:dyDescent="0.35">
      <c r="B10479" s="6" t="s">
        <v>7306</v>
      </c>
      <c r="C10479" s="8">
        <v>0</v>
      </c>
      <c r="L10479"/>
      <c r="M10479"/>
    </row>
    <row r="10480" spans="2:13" x14ac:dyDescent="0.35">
      <c r="B10480" s="6" t="s">
        <v>1460</v>
      </c>
      <c r="C10480" s="8">
        <v>0</v>
      </c>
      <c r="L10480"/>
      <c r="M10480"/>
    </row>
    <row r="10481" spans="2:13" x14ac:dyDescent="0.35">
      <c r="B10481" s="6" t="s">
        <v>7322</v>
      </c>
      <c r="C10481" s="8">
        <v>0</v>
      </c>
      <c r="L10481"/>
      <c r="M10481"/>
    </row>
    <row r="10482" spans="2:13" x14ac:dyDescent="0.35">
      <c r="B10482" s="6" t="s">
        <v>1461</v>
      </c>
      <c r="C10482" s="8">
        <v>0</v>
      </c>
      <c r="L10482"/>
      <c r="M10482"/>
    </row>
    <row r="10483" spans="2:13" x14ac:dyDescent="0.35">
      <c r="B10483" s="6" t="s">
        <v>992</v>
      </c>
      <c r="C10483" s="8">
        <v>0</v>
      </c>
      <c r="L10483"/>
      <c r="M10483"/>
    </row>
    <row r="10484" spans="2:13" x14ac:dyDescent="0.35">
      <c r="B10484" s="6" t="s">
        <v>1462</v>
      </c>
      <c r="C10484" s="8">
        <v>0</v>
      </c>
      <c r="L10484"/>
      <c r="M10484"/>
    </row>
    <row r="10485" spans="2:13" x14ac:dyDescent="0.35">
      <c r="B10485" s="6" t="s">
        <v>7354</v>
      </c>
      <c r="C10485" s="8">
        <v>0</v>
      </c>
      <c r="L10485"/>
      <c r="M10485"/>
    </row>
    <row r="10486" spans="2:13" x14ac:dyDescent="0.35">
      <c r="B10486" s="6" t="s">
        <v>1463</v>
      </c>
      <c r="C10486" s="8">
        <v>0</v>
      </c>
      <c r="L10486"/>
      <c r="M10486"/>
    </row>
    <row r="10487" spans="2:13" x14ac:dyDescent="0.35">
      <c r="B10487" s="6" t="s">
        <v>7370</v>
      </c>
      <c r="C10487" s="8">
        <v>0</v>
      </c>
      <c r="L10487"/>
      <c r="M10487"/>
    </row>
    <row r="10488" spans="2:13" x14ac:dyDescent="0.35">
      <c r="B10488" s="6" t="s">
        <v>579</v>
      </c>
      <c r="C10488" s="8">
        <v>0</v>
      </c>
      <c r="L10488"/>
      <c r="M10488"/>
    </row>
    <row r="10489" spans="2:13" x14ac:dyDescent="0.35">
      <c r="B10489" s="6" t="s">
        <v>7386</v>
      </c>
      <c r="C10489" s="8">
        <v>0</v>
      </c>
      <c r="L10489"/>
      <c r="M10489"/>
    </row>
    <row r="10490" spans="2:13" x14ac:dyDescent="0.35">
      <c r="B10490" s="6" t="s">
        <v>1465</v>
      </c>
      <c r="C10490" s="8">
        <v>0</v>
      </c>
      <c r="L10490"/>
      <c r="M10490"/>
    </row>
    <row r="10491" spans="2:13" x14ac:dyDescent="0.35">
      <c r="B10491" s="6" t="s">
        <v>7402</v>
      </c>
      <c r="C10491" s="8">
        <v>0</v>
      </c>
      <c r="L10491"/>
      <c r="M10491"/>
    </row>
    <row r="10492" spans="2:13" x14ac:dyDescent="0.35">
      <c r="B10492" s="6" t="s">
        <v>1466</v>
      </c>
      <c r="C10492" s="8">
        <v>0</v>
      </c>
      <c r="L10492"/>
      <c r="M10492"/>
    </row>
    <row r="10493" spans="2:13" x14ac:dyDescent="0.35">
      <c r="B10493" s="6" t="s">
        <v>997</v>
      </c>
      <c r="C10493" s="8">
        <v>0</v>
      </c>
      <c r="L10493"/>
      <c r="M10493"/>
    </row>
    <row r="10494" spans="2:13" x14ac:dyDescent="0.35">
      <c r="B10494" s="6" t="s">
        <v>1467</v>
      </c>
      <c r="C10494" s="8">
        <v>0</v>
      </c>
      <c r="L10494"/>
      <c r="M10494"/>
    </row>
    <row r="10495" spans="2:13" x14ac:dyDescent="0.35">
      <c r="B10495" s="6" t="s">
        <v>7434</v>
      </c>
      <c r="C10495" s="8">
        <v>0</v>
      </c>
      <c r="L10495"/>
      <c r="M10495"/>
    </row>
    <row r="10496" spans="2:13" x14ac:dyDescent="0.35">
      <c r="B10496" s="6" t="s">
        <v>1468</v>
      </c>
      <c r="C10496" s="8">
        <v>0</v>
      </c>
      <c r="L10496"/>
      <c r="M10496"/>
    </row>
    <row r="10497" spans="2:13" x14ac:dyDescent="0.35">
      <c r="B10497" s="6" t="s">
        <v>7450</v>
      </c>
      <c r="C10497" s="8">
        <v>0</v>
      </c>
      <c r="L10497"/>
      <c r="M10497"/>
    </row>
    <row r="10498" spans="2:13" x14ac:dyDescent="0.35">
      <c r="B10498" s="6" t="s">
        <v>1469</v>
      </c>
      <c r="C10498" s="8">
        <v>0</v>
      </c>
      <c r="L10498"/>
      <c r="M10498"/>
    </row>
    <row r="10499" spans="2:13" x14ac:dyDescent="0.35">
      <c r="B10499" s="6" t="s">
        <v>7466</v>
      </c>
      <c r="C10499" s="8">
        <v>0</v>
      </c>
      <c r="L10499"/>
      <c r="M10499"/>
    </row>
    <row r="10500" spans="2:13" x14ac:dyDescent="0.35">
      <c r="B10500" s="6" t="s">
        <v>1470</v>
      </c>
      <c r="C10500" s="8">
        <v>0</v>
      </c>
      <c r="L10500"/>
      <c r="M10500"/>
    </row>
    <row r="10501" spans="2:13" x14ac:dyDescent="0.35">
      <c r="B10501" s="6" t="s">
        <v>7482</v>
      </c>
      <c r="C10501" s="8">
        <v>0</v>
      </c>
      <c r="L10501"/>
      <c r="M10501"/>
    </row>
    <row r="10502" spans="2:13" x14ac:dyDescent="0.35">
      <c r="B10502" s="6" t="s">
        <v>1471</v>
      </c>
      <c r="C10502" s="8">
        <v>0</v>
      </c>
      <c r="L10502"/>
      <c r="M10502"/>
    </row>
    <row r="10503" spans="2:13" x14ac:dyDescent="0.35">
      <c r="B10503" s="6" t="s">
        <v>7498</v>
      </c>
      <c r="C10503" s="8">
        <v>0</v>
      </c>
      <c r="L10503"/>
      <c r="M10503"/>
    </row>
    <row r="10504" spans="2:13" x14ac:dyDescent="0.35">
      <c r="B10504" s="6" t="s">
        <v>1472</v>
      </c>
      <c r="C10504" s="8">
        <v>0</v>
      </c>
      <c r="L10504"/>
      <c r="M10504"/>
    </row>
    <row r="10505" spans="2:13" x14ac:dyDescent="0.35">
      <c r="B10505" s="6" t="s">
        <v>7514</v>
      </c>
      <c r="C10505" s="8">
        <v>0</v>
      </c>
      <c r="L10505"/>
      <c r="M10505"/>
    </row>
    <row r="10506" spans="2:13" x14ac:dyDescent="0.35">
      <c r="B10506" s="6" t="s">
        <v>1473</v>
      </c>
      <c r="C10506" s="8">
        <v>0</v>
      </c>
      <c r="L10506"/>
      <c r="M10506"/>
    </row>
    <row r="10507" spans="2:13" x14ac:dyDescent="0.35">
      <c r="B10507" s="6" t="s">
        <v>7530</v>
      </c>
      <c r="C10507" s="8">
        <v>0</v>
      </c>
      <c r="L10507"/>
      <c r="M10507"/>
    </row>
    <row r="10508" spans="2:13" x14ac:dyDescent="0.35">
      <c r="B10508" s="6" t="s">
        <v>1474</v>
      </c>
      <c r="C10508" s="8">
        <v>0</v>
      </c>
      <c r="L10508"/>
      <c r="M10508"/>
    </row>
    <row r="10509" spans="2:13" x14ac:dyDescent="0.35">
      <c r="B10509" s="6" t="s">
        <v>7546</v>
      </c>
      <c r="C10509" s="8">
        <v>0</v>
      </c>
      <c r="L10509"/>
      <c r="M10509"/>
    </row>
    <row r="10510" spans="2:13" x14ac:dyDescent="0.35">
      <c r="B10510" s="6" t="s">
        <v>1475</v>
      </c>
      <c r="C10510" s="8">
        <v>0</v>
      </c>
      <c r="L10510"/>
      <c r="M10510"/>
    </row>
    <row r="10511" spans="2:13" x14ac:dyDescent="0.35">
      <c r="B10511" s="6" t="s">
        <v>7562</v>
      </c>
      <c r="C10511" s="8">
        <v>0</v>
      </c>
      <c r="L10511"/>
      <c r="M10511"/>
    </row>
    <row r="10512" spans="2:13" x14ac:dyDescent="0.35">
      <c r="B10512" s="6" t="s">
        <v>1476</v>
      </c>
      <c r="C10512" s="8">
        <v>0</v>
      </c>
      <c r="L10512"/>
      <c r="M10512"/>
    </row>
    <row r="10513" spans="2:13" x14ac:dyDescent="0.35">
      <c r="B10513" s="6" t="s">
        <v>7578</v>
      </c>
      <c r="C10513" s="8">
        <v>0</v>
      </c>
      <c r="L10513"/>
      <c r="M10513"/>
    </row>
    <row r="10514" spans="2:13" x14ac:dyDescent="0.35">
      <c r="B10514" s="6" t="s">
        <v>1477</v>
      </c>
      <c r="C10514" s="8">
        <v>0</v>
      </c>
      <c r="L10514"/>
      <c r="M10514"/>
    </row>
    <row r="10515" spans="2:13" x14ac:dyDescent="0.35">
      <c r="B10515" s="6" t="s">
        <v>7594</v>
      </c>
      <c r="C10515" s="8">
        <v>0</v>
      </c>
      <c r="L10515"/>
      <c r="M10515"/>
    </row>
    <row r="10516" spans="2:13" x14ac:dyDescent="0.35">
      <c r="B10516" s="6" t="s">
        <v>1478</v>
      </c>
      <c r="C10516" s="8">
        <v>0</v>
      </c>
      <c r="L10516"/>
      <c r="M10516"/>
    </row>
    <row r="10517" spans="2:13" x14ac:dyDescent="0.35">
      <c r="B10517" s="6" t="s">
        <v>7610</v>
      </c>
      <c r="C10517" s="8">
        <v>0</v>
      </c>
      <c r="L10517"/>
      <c r="M10517"/>
    </row>
    <row r="10518" spans="2:13" x14ac:dyDescent="0.35">
      <c r="B10518" s="6" t="s">
        <v>1479</v>
      </c>
      <c r="C10518" s="8">
        <v>0</v>
      </c>
      <c r="L10518"/>
      <c r="M10518"/>
    </row>
    <row r="10519" spans="2:13" x14ac:dyDescent="0.35">
      <c r="B10519" s="6" t="s">
        <v>7626</v>
      </c>
      <c r="C10519" s="8">
        <v>0</v>
      </c>
      <c r="L10519"/>
      <c r="M10519"/>
    </row>
    <row r="10520" spans="2:13" x14ac:dyDescent="0.35">
      <c r="B10520" s="6" t="s">
        <v>1480</v>
      </c>
      <c r="C10520" s="8">
        <v>0</v>
      </c>
      <c r="L10520"/>
      <c r="M10520"/>
    </row>
    <row r="10521" spans="2:13" x14ac:dyDescent="0.35">
      <c r="B10521" s="6" t="s">
        <v>7642</v>
      </c>
      <c r="C10521" s="8">
        <v>0</v>
      </c>
      <c r="L10521"/>
      <c r="M10521"/>
    </row>
    <row r="10522" spans="2:13" x14ac:dyDescent="0.35">
      <c r="B10522" s="6" t="s">
        <v>598</v>
      </c>
      <c r="C10522" s="8">
        <v>0</v>
      </c>
      <c r="L10522"/>
      <c r="M10522"/>
    </row>
    <row r="10523" spans="2:13" x14ac:dyDescent="0.35">
      <c r="B10523" s="6" t="s">
        <v>7658</v>
      </c>
      <c r="C10523" s="8">
        <v>0</v>
      </c>
      <c r="L10523"/>
      <c r="M10523"/>
    </row>
    <row r="10524" spans="2:13" x14ac:dyDescent="0.35">
      <c r="B10524" s="6" t="s">
        <v>1482</v>
      </c>
      <c r="C10524" s="8">
        <v>0</v>
      </c>
      <c r="L10524"/>
      <c r="M10524"/>
    </row>
    <row r="10525" spans="2:13" x14ac:dyDescent="0.35">
      <c r="B10525" s="6" t="s">
        <v>7674</v>
      </c>
      <c r="C10525" s="8">
        <v>0</v>
      </c>
      <c r="L10525"/>
      <c r="M10525"/>
    </row>
    <row r="10526" spans="2:13" x14ac:dyDescent="0.35">
      <c r="B10526" s="6" t="s">
        <v>801</v>
      </c>
      <c r="C10526" s="8">
        <v>0</v>
      </c>
      <c r="L10526"/>
      <c r="M10526"/>
    </row>
    <row r="10527" spans="2:13" x14ac:dyDescent="0.35">
      <c r="B10527" s="6" t="s">
        <v>7690</v>
      </c>
      <c r="C10527" s="8">
        <v>0</v>
      </c>
      <c r="L10527"/>
      <c r="M10527"/>
    </row>
    <row r="10528" spans="2:13" x14ac:dyDescent="0.35">
      <c r="B10528" s="6" t="s">
        <v>1484</v>
      </c>
      <c r="C10528" s="8">
        <v>0</v>
      </c>
      <c r="L10528"/>
      <c r="M10528"/>
    </row>
    <row r="10529" spans="2:13" x14ac:dyDescent="0.35">
      <c r="B10529" s="6" t="s">
        <v>7706</v>
      </c>
      <c r="C10529" s="8">
        <v>0</v>
      </c>
      <c r="L10529"/>
      <c r="M10529"/>
    </row>
    <row r="10530" spans="2:13" x14ac:dyDescent="0.35">
      <c r="B10530" s="6" t="s">
        <v>1485</v>
      </c>
      <c r="C10530" s="8">
        <v>0</v>
      </c>
      <c r="L10530"/>
      <c r="M10530"/>
    </row>
    <row r="10531" spans="2:13" x14ac:dyDescent="0.35">
      <c r="B10531" s="6" t="s">
        <v>7722</v>
      </c>
      <c r="C10531" s="8">
        <v>0</v>
      </c>
      <c r="L10531"/>
      <c r="M10531"/>
    </row>
    <row r="10532" spans="2:13" x14ac:dyDescent="0.35">
      <c r="B10532" s="6" t="s">
        <v>1486</v>
      </c>
      <c r="C10532" s="8">
        <v>0</v>
      </c>
      <c r="L10532"/>
      <c r="M10532"/>
    </row>
    <row r="10533" spans="2:13" x14ac:dyDescent="0.35">
      <c r="B10533" s="6" t="s">
        <v>7738</v>
      </c>
      <c r="C10533" s="8">
        <v>0</v>
      </c>
      <c r="L10533"/>
      <c r="M10533"/>
    </row>
    <row r="10534" spans="2:13" x14ac:dyDescent="0.35">
      <c r="B10534" s="6" t="s">
        <v>1487</v>
      </c>
      <c r="C10534" s="8">
        <v>0</v>
      </c>
      <c r="L10534"/>
      <c r="M10534"/>
    </row>
    <row r="10535" spans="2:13" x14ac:dyDescent="0.35">
      <c r="B10535" s="6" t="s">
        <v>7754</v>
      </c>
      <c r="C10535" s="8">
        <v>0</v>
      </c>
      <c r="L10535"/>
      <c r="M10535"/>
    </row>
    <row r="10536" spans="2:13" x14ac:dyDescent="0.35">
      <c r="B10536" s="6" t="s">
        <v>1488</v>
      </c>
      <c r="C10536" s="8">
        <v>0</v>
      </c>
      <c r="L10536"/>
      <c r="M10536"/>
    </row>
    <row r="10537" spans="2:13" x14ac:dyDescent="0.35">
      <c r="B10537" s="6" t="s">
        <v>7770</v>
      </c>
      <c r="C10537" s="8">
        <v>0</v>
      </c>
      <c r="L10537"/>
      <c r="M10537"/>
    </row>
    <row r="10538" spans="2:13" x14ac:dyDescent="0.35">
      <c r="B10538" s="6" t="s">
        <v>1489</v>
      </c>
      <c r="C10538" s="8">
        <v>0</v>
      </c>
      <c r="L10538"/>
      <c r="M10538"/>
    </row>
    <row r="10539" spans="2:13" x14ac:dyDescent="0.35">
      <c r="B10539" s="6" t="s">
        <v>7786</v>
      </c>
      <c r="C10539" s="8">
        <v>0</v>
      </c>
      <c r="L10539"/>
      <c r="M10539"/>
    </row>
    <row r="10540" spans="2:13" x14ac:dyDescent="0.35">
      <c r="B10540" s="6" t="s">
        <v>1490</v>
      </c>
      <c r="C10540" s="8">
        <v>0</v>
      </c>
      <c r="L10540"/>
      <c r="M10540"/>
    </row>
    <row r="10541" spans="2:13" x14ac:dyDescent="0.35">
      <c r="B10541" s="6" t="s">
        <v>7802</v>
      </c>
      <c r="C10541" s="8">
        <v>0</v>
      </c>
      <c r="L10541"/>
      <c r="M10541"/>
    </row>
    <row r="10542" spans="2:13" x14ac:dyDescent="0.35">
      <c r="B10542" s="6" t="s">
        <v>1491</v>
      </c>
      <c r="C10542" s="8">
        <v>0</v>
      </c>
      <c r="L10542"/>
      <c r="M10542"/>
    </row>
    <row r="10543" spans="2:13" x14ac:dyDescent="0.35">
      <c r="B10543" s="6" t="s">
        <v>7818</v>
      </c>
      <c r="C10543" s="8">
        <v>0</v>
      </c>
      <c r="L10543"/>
      <c r="M10543"/>
    </row>
    <row r="10544" spans="2:13" x14ac:dyDescent="0.35">
      <c r="B10544" s="6" t="s">
        <v>1492</v>
      </c>
      <c r="C10544" s="8">
        <v>0</v>
      </c>
      <c r="L10544"/>
      <c r="M10544"/>
    </row>
    <row r="10545" spans="2:13" x14ac:dyDescent="0.35">
      <c r="B10545" s="6" t="s">
        <v>7834</v>
      </c>
      <c r="C10545" s="8">
        <v>0</v>
      </c>
      <c r="L10545"/>
      <c r="M10545"/>
    </row>
    <row r="10546" spans="2:13" x14ac:dyDescent="0.35">
      <c r="B10546" s="6" t="s">
        <v>1493</v>
      </c>
      <c r="C10546" s="8">
        <v>0</v>
      </c>
      <c r="L10546"/>
      <c r="M10546"/>
    </row>
    <row r="10547" spans="2:13" x14ac:dyDescent="0.35">
      <c r="B10547" s="6" t="s">
        <v>7850</v>
      </c>
      <c r="C10547" s="8">
        <v>0</v>
      </c>
      <c r="L10547"/>
      <c r="M10547"/>
    </row>
    <row r="10548" spans="2:13" x14ac:dyDescent="0.35">
      <c r="B10548" s="6" t="s">
        <v>1494</v>
      </c>
      <c r="C10548" s="8">
        <v>0</v>
      </c>
      <c r="L10548"/>
      <c r="M10548"/>
    </row>
    <row r="10549" spans="2:13" x14ac:dyDescent="0.35">
      <c r="B10549" s="6" t="s">
        <v>7866</v>
      </c>
      <c r="C10549" s="8">
        <v>0</v>
      </c>
      <c r="L10549"/>
      <c r="M10549"/>
    </row>
    <row r="10550" spans="2:13" x14ac:dyDescent="0.35">
      <c r="B10550" s="6" t="s">
        <v>1495</v>
      </c>
      <c r="C10550" s="8">
        <v>0</v>
      </c>
      <c r="L10550"/>
      <c r="M10550"/>
    </row>
    <row r="10551" spans="2:13" x14ac:dyDescent="0.35">
      <c r="B10551" s="6" t="s">
        <v>736</v>
      </c>
      <c r="C10551" s="8">
        <v>0</v>
      </c>
      <c r="L10551"/>
      <c r="M10551"/>
    </row>
    <row r="10552" spans="2:13" x14ac:dyDescent="0.35">
      <c r="B10552" s="6" t="s">
        <v>1496</v>
      </c>
      <c r="C10552" s="8">
        <v>0</v>
      </c>
      <c r="L10552"/>
      <c r="M10552"/>
    </row>
    <row r="10553" spans="2:13" x14ac:dyDescent="0.35">
      <c r="B10553" s="6" t="s">
        <v>7898</v>
      </c>
      <c r="C10553" s="8">
        <v>0</v>
      </c>
      <c r="L10553"/>
      <c r="M10553"/>
    </row>
    <row r="10554" spans="2:13" x14ac:dyDescent="0.35">
      <c r="B10554" s="6" t="s">
        <v>1497</v>
      </c>
      <c r="C10554" s="8">
        <v>0</v>
      </c>
      <c r="L10554"/>
      <c r="M10554"/>
    </row>
    <row r="10555" spans="2:13" x14ac:dyDescent="0.35">
      <c r="B10555" s="6" t="s">
        <v>7914</v>
      </c>
      <c r="C10555" s="8">
        <v>0</v>
      </c>
      <c r="L10555"/>
      <c r="M10555"/>
    </row>
    <row r="10556" spans="2:13" x14ac:dyDescent="0.35">
      <c r="B10556" s="6" t="s">
        <v>1498</v>
      </c>
      <c r="C10556" s="8">
        <v>0</v>
      </c>
      <c r="L10556"/>
      <c r="M10556"/>
    </row>
    <row r="10557" spans="2:13" x14ac:dyDescent="0.35">
      <c r="B10557" s="6" t="s">
        <v>7930</v>
      </c>
      <c r="C10557" s="8">
        <v>0</v>
      </c>
      <c r="L10557"/>
      <c r="M10557"/>
    </row>
    <row r="10558" spans="2:13" x14ac:dyDescent="0.35">
      <c r="B10558" s="6" t="s">
        <v>1499</v>
      </c>
      <c r="C10558" s="8">
        <v>0</v>
      </c>
      <c r="L10558"/>
      <c r="M10558"/>
    </row>
    <row r="10559" spans="2:13" x14ac:dyDescent="0.35">
      <c r="B10559" s="6" t="s">
        <v>7946</v>
      </c>
      <c r="C10559" s="8">
        <v>0</v>
      </c>
      <c r="L10559"/>
      <c r="M10559"/>
    </row>
    <row r="10560" spans="2:13" x14ac:dyDescent="0.35">
      <c r="B10560" s="6" t="s">
        <v>1500</v>
      </c>
      <c r="C10560" s="8">
        <v>0</v>
      </c>
      <c r="L10560"/>
      <c r="M10560"/>
    </row>
    <row r="10561" spans="2:13" x14ac:dyDescent="0.35">
      <c r="B10561" s="6" t="s">
        <v>7962</v>
      </c>
      <c r="C10561" s="8">
        <v>0</v>
      </c>
      <c r="L10561"/>
      <c r="M10561"/>
    </row>
    <row r="10562" spans="2:13" x14ac:dyDescent="0.35">
      <c r="B10562" s="6" t="s">
        <v>1501</v>
      </c>
      <c r="C10562" s="8">
        <v>0</v>
      </c>
      <c r="L10562"/>
      <c r="M10562"/>
    </row>
    <row r="10563" spans="2:13" x14ac:dyDescent="0.35">
      <c r="B10563" s="6" t="s">
        <v>7978</v>
      </c>
      <c r="C10563" s="8">
        <v>0</v>
      </c>
      <c r="L10563"/>
      <c r="M10563"/>
    </row>
    <row r="10564" spans="2:13" x14ac:dyDescent="0.35">
      <c r="B10564" s="6" t="s">
        <v>1502</v>
      </c>
      <c r="C10564" s="8">
        <v>0</v>
      </c>
      <c r="L10564"/>
      <c r="M10564"/>
    </row>
    <row r="10565" spans="2:13" x14ac:dyDescent="0.35">
      <c r="B10565" s="6" t="s">
        <v>7994</v>
      </c>
      <c r="C10565" s="8">
        <v>0</v>
      </c>
      <c r="L10565"/>
      <c r="M10565"/>
    </row>
    <row r="10566" spans="2:13" x14ac:dyDescent="0.35">
      <c r="B10566" s="6" t="s">
        <v>1503</v>
      </c>
      <c r="C10566" s="8">
        <v>0</v>
      </c>
      <c r="L10566"/>
      <c r="M10566"/>
    </row>
    <row r="10567" spans="2:13" x14ac:dyDescent="0.35">
      <c r="B10567" s="6" t="s">
        <v>8010</v>
      </c>
      <c r="C10567" s="8">
        <v>0</v>
      </c>
      <c r="L10567"/>
      <c r="M10567"/>
    </row>
    <row r="10568" spans="2:13" x14ac:dyDescent="0.35">
      <c r="B10568" s="6" t="s">
        <v>1504</v>
      </c>
      <c r="C10568" s="8">
        <v>0</v>
      </c>
      <c r="L10568"/>
      <c r="M10568"/>
    </row>
    <row r="10569" spans="2:13" x14ac:dyDescent="0.35">
      <c r="B10569" s="6" t="s">
        <v>8026</v>
      </c>
      <c r="C10569" s="8">
        <v>0</v>
      </c>
      <c r="L10569"/>
      <c r="M10569"/>
    </row>
    <row r="10570" spans="2:13" x14ac:dyDescent="0.35">
      <c r="B10570" s="6" t="s">
        <v>1505</v>
      </c>
      <c r="C10570" s="8">
        <v>0</v>
      </c>
      <c r="L10570"/>
      <c r="M10570"/>
    </row>
    <row r="10571" spans="2:13" x14ac:dyDescent="0.35">
      <c r="B10571" s="6" t="s">
        <v>8042</v>
      </c>
      <c r="C10571" s="8">
        <v>0</v>
      </c>
      <c r="L10571"/>
      <c r="M10571"/>
    </row>
    <row r="10572" spans="2:13" x14ac:dyDescent="0.35">
      <c r="B10572" s="6" t="s">
        <v>1506</v>
      </c>
      <c r="C10572" s="8">
        <v>0</v>
      </c>
      <c r="L10572"/>
      <c r="M10572"/>
    </row>
    <row r="10573" spans="2:13" x14ac:dyDescent="0.35">
      <c r="B10573" s="6" t="s">
        <v>8058</v>
      </c>
      <c r="C10573" s="8">
        <v>0</v>
      </c>
      <c r="L10573"/>
      <c r="M10573"/>
    </row>
    <row r="10574" spans="2:13" x14ac:dyDescent="0.35">
      <c r="B10574" s="6" t="s">
        <v>1507</v>
      </c>
      <c r="C10574" s="8">
        <v>0</v>
      </c>
      <c r="L10574"/>
      <c r="M10574"/>
    </row>
    <row r="10575" spans="2:13" x14ac:dyDescent="0.35">
      <c r="B10575" s="6" t="s">
        <v>8074</v>
      </c>
      <c r="C10575" s="8">
        <v>0</v>
      </c>
      <c r="L10575"/>
      <c r="M10575"/>
    </row>
    <row r="10576" spans="2:13" x14ac:dyDescent="0.35">
      <c r="B10576" s="6" t="s">
        <v>1508</v>
      </c>
      <c r="C10576" s="8">
        <v>0</v>
      </c>
      <c r="L10576"/>
      <c r="M10576"/>
    </row>
    <row r="10577" spans="2:13" x14ac:dyDescent="0.35">
      <c r="B10577" s="6" t="s">
        <v>8090</v>
      </c>
      <c r="C10577" s="8">
        <v>0</v>
      </c>
      <c r="L10577"/>
      <c r="M10577"/>
    </row>
    <row r="10578" spans="2:13" x14ac:dyDescent="0.35">
      <c r="B10578" s="6" t="s">
        <v>1509</v>
      </c>
      <c r="C10578" s="8">
        <v>0</v>
      </c>
      <c r="L10578"/>
      <c r="M10578"/>
    </row>
    <row r="10579" spans="2:13" x14ac:dyDescent="0.35">
      <c r="B10579" s="6" t="s">
        <v>8106</v>
      </c>
      <c r="C10579" s="8">
        <v>0</v>
      </c>
      <c r="L10579"/>
      <c r="M10579"/>
    </row>
    <row r="10580" spans="2:13" x14ac:dyDescent="0.35">
      <c r="B10580" s="6" t="s">
        <v>1510</v>
      </c>
      <c r="C10580" s="8">
        <v>0</v>
      </c>
      <c r="L10580"/>
      <c r="M10580"/>
    </row>
    <row r="10581" spans="2:13" x14ac:dyDescent="0.35">
      <c r="B10581" s="6" t="s">
        <v>8122</v>
      </c>
      <c r="C10581" s="8">
        <v>0</v>
      </c>
      <c r="L10581"/>
      <c r="M10581"/>
    </row>
    <row r="10582" spans="2:13" x14ac:dyDescent="0.35">
      <c r="B10582" s="6" t="s">
        <v>1511</v>
      </c>
      <c r="C10582" s="8">
        <v>0</v>
      </c>
      <c r="L10582"/>
      <c r="M10582"/>
    </row>
    <row r="10583" spans="2:13" x14ac:dyDescent="0.35">
      <c r="B10583" s="6" t="s">
        <v>8138</v>
      </c>
      <c r="C10583" s="8">
        <v>0</v>
      </c>
      <c r="L10583"/>
      <c r="M10583"/>
    </row>
    <row r="10584" spans="2:13" x14ac:dyDescent="0.35">
      <c r="B10584" s="6" t="s">
        <v>1512</v>
      </c>
      <c r="C10584" s="8">
        <v>0</v>
      </c>
      <c r="L10584"/>
      <c r="M10584"/>
    </row>
    <row r="10585" spans="2:13" x14ac:dyDescent="0.35">
      <c r="B10585" s="6" t="s">
        <v>8154</v>
      </c>
      <c r="C10585" s="8">
        <v>0</v>
      </c>
      <c r="L10585"/>
      <c r="M10585"/>
    </row>
    <row r="10586" spans="2:13" x14ac:dyDescent="0.35">
      <c r="B10586" s="6" t="s">
        <v>1513</v>
      </c>
      <c r="C10586" s="8">
        <v>0</v>
      </c>
      <c r="L10586"/>
      <c r="M10586"/>
    </row>
    <row r="10587" spans="2:13" x14ac:dyDescent="0.35">
      <c r="B10587" s="6" t="s">
        <v>8170</v>
      </c>
      <c r="C10587" s="8">
        <v>0</v>
      </c>
      <c r="L10587"/>
      <c r="M10587"/>
    </row>
    <row r="10588" spans="2:13" x14ac:dyDescent="0.35">
      <c r="B10588" s="6" t="s">
        <v>580</v>
      </c>
      <c r="C10588" s="8">
        <v>0</v>
      </c>
      <c r="L10588"/>
      <c r="M10588"/>
    </row>
    <row r="10589" spans="2:13" x14ac:dyDescent="0.35">
      <c r="B10589" s="6" t="s">
        <v>8186</v>
      </c>
      <c r="C10589" s="8">
        <v>0</v>
      </c>
      <c r="L10589"/>
      <c r="M10589"/>
    </row>
    <row r="10590" spans="2:13" x14ac:dyDescent="0.35">
      <c r="B10590" s="6" t="s">
        <v>1515</v>
      </c>
      <c r="C10590" s="8">
        <v>0</v>
      </c>
      <c r="L10590"/>
      <c r="M10590"/>
    </row>
    <row r="10591" spans="2:13" x14ac:dyDescent="0.35">
      <c r="B10591" s="6" t="s">
        <v>8202</v>
      </c>
      <c r="C10591" s="8">
        <v>0</v>
      </c>
      <c r="L10591"/>
      <c r="M10591"/>
    </row>
    <row r="10592" spans="2:13" x14ac:dyDescent="0.35">
      <c r="B10592" s="6" t="s">
        <v>1516</v>
      </c>
      <c r="C10592" s="8">
        <v>0</v>
      </c>
      <c r="L10592"/>
      <c r="M10592"/>
    </row>
    <row r="10593" spans="2:13" x14ac:dyDescent="0.35">
      <c r="B10593" s="6" t="s">
        <v>8218</v>
      </c>
      <c r="C10593" s="8">
        <v>0</v>
      </c>
      <c r="L10593"/>
      <c r="M10593"/>
    </row>
    <row r="10594" spans="2:13" x14ac:dyDescent="0.35">
      <c r="B10594" s="6" t="s">
        <v>1517</v>
      </c>
      <c r="C10594" s="8">
        <v>0</v>
      </c>
      <c r="L10594"/>
      <c r="M10594"/>
    </row>
    <row r="10595" spans="2:13" x14ac:dyDescent="0.35">
      <c r="B10595" s="6" t="s">
        <v>1016</v>
      </c>
      <c r="C10595" s="8">
        <v>0</v>
      </c>
      <c r="L10595"/>
      <c r="M10595"/>
    </row>
    <row r="10596" spans="2:13" x14ac:dyDescent="0.35">
      <c r="B10596" s="6" t="s">
        <v>1518</v>
      </c>
      <c r="C10596" s="8">
        <v>0</v>
      </c>
      <c r="L10596"/>
      <c r="M10596"/>
    </row>
    <row r="10597" spans="2:13" x14ac:dyDescent="0.35">
      <c r="B10597" s="6" t="s">
        <v>8250</v>
      </c>
      <c r="C10597" s="8">
        <v>0</v>
      </c>
      <c r="L10597"/>
      <c r="M10597"/>
    </row>
    <row r="10598" spans="2:13" x14ac:dyDescent="0.35">
      <c r="B10598" s="6" t="s">
        <v>1519</v>
      </c>
      <c r="C10598" s="8">
        <v>0</v>
      </c>
      <c r="L10598"/>
      <c r="M10598"/>
    </row>
    <row r="10599" spans="2:13" x14ac:dyDescent="0.35">
      <c r="B10599" s="6" t="s">
        <v>8266</v>
      </c>
      <c r="C10599" s="8">
        <v>0</v>
      </c>
      <c r="L10599"/>
      <c r="M10599"/>
    </row>
    <row r="10600" spans="2:13" x14ac:dyDescent="0.35">
      <c r="B10600" s="6" t="s">
        <v>1520</v>
      </c>
      <c r="C10600" s="8">
        <v>0</v>
      </c>
      <c r="L10600"/>
      <c r="M10600"/>
    </row>
    <row r="10601" spans="2:13" x14ac:dyDescent="0.35">
      <c r="B10601" s="6" t="s">
        <v>8282</v>
      </c>
      <c r="C10601" s="8">
        <v>0</v>
      </c>
      <c r="L10601"/>
      <c r="M10601"/>
    </row>
    <row r="10602" spans="2:13" x14ac:dyDescent="0.35">
      <c r="B10602" s="6" t="s">
        <v>1521</v>
      </c>
      <c r="C10602" s="8">
        <v>0</v>
      </c>
      <c r="L10602"/>
      <c r="M10602"/>
    </row>
    <row r="10603" spans="2:13" x14ac:dyDescent="0.35">
      <c r="B10603" s="6" t="s">
        <v>8302</v>
      </c>
      <c r="C10603" s="8">
        <v>0</v>
      </c>
      <c r="L10603"/>
      <c r="M10603"/>
    </row>
    <row r="10604" spans="2:13" x14ac:dyDescent="0.35">
      <c r="B10604" s="6" t="s">
        <v>1522</v>
      </c>
      <c r="C10604" s="8">
        <v>0</v>
      </c>
      <c r="L10604"/>
      <c r="M10604"/>
    </row>
    <row r="10605" spans="2:13" x14ac:dyDescent="0.35">
      <c r="B10605" s="6" t="s">
        <v>8318</v>
      </c>
      <c r="C10605" s="8">
        <v>0</v>
      </c>
      <c r="L10605"/>
      <c r="M10605"/>
    </row>
    <row r="10606" spans="2:13" x14ac:dyDescent="0.35">
      <c r="B10606" s="6" t="s">
        <v>1523</v>
      </c>
      <c r="C10606" s="8">
        <v>0</v>
      </c>
      <c r="L10606"/>
      <c r="M10606"/>
    </row>
    <row r="10607" spans="2:13" x14ac:dyDescent="0.35">
      <c r="B10607" s="6" t="s">
        <v>8334</v>
      </c>
      <c r="C10607" s="8">
        <v>0</v>
      </c>
      <c r="L10607"/>
      <c r="M10607"/>
    </row>
    <row r="10608" spans="2:13" x14ac:dyDescent="0.35">
      <c r="B10608" s="6" t="s">
        <v>1524</v>
      </c>
      <c r="C10608" s="8">
        <v>0</v>
      </c>
      <c r="L10608"/>
      <c r="M10608"/>
    </row>
    <row r="10609" spans="2:13" x14ac:dyDescent="0.35">
      <c r="B10609" s="6" t="s">
        <v>1020</v>
      </c>
      <c r="C10609" s="8">
        <v>0</v>
      </c>
      <c r="L10609"/>
      <c r="M10609"/>
    </row>
    <row r="10610" spans="2:13" x14ac:dyDescent="0.35">
      <c r="B10610" s="6" t="s">
        <v>1525</v>
      </c>
      <c r="C10610" s="8">
        <v>0</v>
      </c>
      <c r="L10610"/>
      <c r="M10610"/>
    </row>
    <row r="10611" spans="2:13" x14ac:dyDescent="0.35">
      <c r="B10611" s="6" t="s">
        <v>8366</v>
      </c>
      <c r="C10611" s="8">
        <v>0</v>
      </c>
      <c r="L10611"/>
      <c r="M10611"/>
    </row>
    <row r="10612" spans="2:13" x14ac:dyDescent="0.35">
      <c r="B10612" s="6" t="s">
        <v>803</v>
      </c>
      <c r="C10612" s="8">
        <v>0</v>
      </c>
      <c r="L10612"/>
      <c r="M10612"/>
    </row>
    <row r="10613" spans="2:13" x14ac:dyDescent="0.35">
      <c r="B10613" s="6" t="s">
        <v>8382</v>
      </c>
      <c r="C10613" s="8">
        <v>0</v>
      </c>
      <c r="L10613"/>
      <c r="M10613"/>
    </row>
    <row r="10614" spans="2:13" x14ac:dyDescent="0.35">
      <c r="B10614" s="6" t="s">
        <v>1527</v>
      </c>
      <c r="C10614" s="8">
        <v>0</v>
      </c>
      <c r="L10614"/>
      <c r="M10614"/>
    </row>
    <row r="10615" spans="2:13" x14ac:dyDescent="0.35">
      <c r="B10615" s="6" t="s">
        <v>8398</v>
      </c>
      <c r="C10615" s="8">
        <v>0</v>
      </c>
      <c r="L10615"/>
      <c r="M10615"/>
    </row>
    <row r="10616" spans="2:13" x14ac:dyDescent="0.35">
      <c r="B10616" s="6" t="s">
        <v>1528</v>
      </c>
      <c r="C10616" s="8">
        <v>0</v>
      </c>
      <c r="L10616"/>
      <c r="M10616"/>
    </row>
    <row r="10617" spans="2:13" x14ac:dyDescent="0.35">
      <c r="B10617" s="6" t="s">
        <v>8414</v>
      </c>
      <c r="C10617" s="8">
        <v>0</v>
      </c>
      <c r="L10617"/>
      <c r="M10617"/>
    </row>
    <row r="10618" spans="2:13" x14ac:dyDescent="0.35">
      <c r="B10618" s="6" t="s">
        <v>1529</v>
      </c>
      <c r="C10618" s="8">
        <v>0</v>
      </c>
      <c r="L10618"/>
      <c r="M10618"/>
    </row>
    <row r="10619" spans="2:13" x14ac:dyDescent="0.35">
      <c r="B10619" s="6" t="s">
        <v>8430</v>
      </c>
      <c r="C10619" s="8">
        <v>0</v>
      </c>
      <c r="L10619"/>
      <c r="M10619"/>
    </row>
    <row r="10620" spans="2:13" x14ac:dyDescent="0.35">
      <c r="B10620" s="6" t="s">
        <v>1530</v>
      </c>
      <c r="C10620" s="8">
        <v>0</v>
      </c>
      <c r="L10620"/>
      <c r="M10620"/>
    </row>
    <row r="10621" spans="2:13" x14ac:dyDescent="0.35">
      <c r="B10621" s="6" t="s">
        <v>8446</v>
      </c>
      <c r="C10621" s="8">
        <v>0</v>
      </c>
      <c r="L10621"/>
      <c r="M10621"/>
    </row>
    <row r="10622" spans="2:13" x14ac:dyDescent="0.35">
      <c r="B10622" s="6" t="s">
        <v>1531</v>
      </c>
      <c r="C10622" s="8">
        <v>0</v>
      </c>
      <c r="L10622"/>
      <c r="M10622"/>
    </row>
    <row r="10623" spans="2:13" x14ac:dyDescent="0.35">
      <c r="B10623" s="6" t="s">
        <v>8462</v>
      </c>
      <c r="C10623" s="8">
        <v>0</v>
      </c>
      <c r="L10623"/>
      <c r="M10623"/>
    </row>
    <row r="10624" spans="2:13" x14ac:dyDescent="0.35">
      <c r="B10624" s="6" t="s">
        <v>1532</v>
      </c>
      <c r="C10624" s="8">
        <v>0</v>
      </c>
      <c r="L10624"/>
      <c r="M10624"/>
    </row>
    <row r="10625" spans="2:13" x14ac:dyDescent="0.35">
      <c r="B10625" s="6" t="s">
        <v>8478</v>
      </c>
      <c r="C10625" s="8">
        <v>0</v>
      </c>
      <c r="L10625"/>
      <c r="M10625"/>
    </row>
    <row r="10626" spans="2:13" x14ac:dyDescent="0.35">
      <c r="B10626" s="6" t="s">
        <v>1533</v>
      </c>
      <c r="C10626" s="8">
        <v>0</v>
      </c>
      <c r="L10626"/>
      <c r="M10626"/>
    </row>
    <row r="10627" spans="2:13" x14ac:dyDescent="0.35">
      <c r="B10627" s="6" t="s">
        <v>8494</v>
      </c>
      <c r="C10627" s="8">
        <v>0</v>
      </c>
      <c r="L10627"/>
      <c r="M10627"/>
    </row>
    <row r="10628" spans="2:13" x14ac:dyDescent="0.35">
      <c r="B10628" s="6" t="s">
        <v>1534</v>
      </c>
      <c r="C10628" s="8">
        <v>0</v>
      </c>
      <c r="L10628"/>
      <c r="M10628"/>
    </row>
    <row r="10629" spans="2:13" x14ac:dyDescent="0.35">
      <c r="B10629" s="6" t="s">
        <v>577</v>
      </c>
      <c r="C10629" s="8">
        <v>0</v>
      </c>
      <c r="L10629"/>
      <c r="M10629"/>
    </row>
    <row r="10630" spans="2:13" x14ac:dyDescent="0.35">
      <c r="B10630" s="6" t="s">
        <v>1535</v>
      </c>
      <c r="C10630" s="8">
        <v>0</v>
      </c>
      <c r="L10630"/>
      <c r="M10630"/>
    </row>
    <row r="10631" spans="2:13" x14ac:dyDescent="0.35">
      <c r="B10631" s="6" t="s">
        <v>8526</v>
      </c>
      <c r="C10631" s="8">
        <v>0</v>
      </c>
      <c r="L10631"/>
      <c r="M10631"/>
    </row>
    <row r="10632" spans="2:13" x14ac:dyDescent="0.35">
      <c r="B10632" s="6" t="s">
        <v>1536</v>
      </c>
      <c r="C10632" s="8">
        <v>0</v>
      </c>
      <c r="L10632"/>
      <c r="M10632"/>
    </row>
    <row r="10633" spans="2:13" x14ac:dyDescent="0.35">
      <c r="B10633" s="6" t="s">
        <v>8542</v>
      </c>
      <c r="C10633" s="8">
        <v>0</v>
      </c>
      <c r="L10633"/>
      <c r="M10633"/>
    </row>
    <row r="10634" spans="2:13" x14ac:dyDescent="0.35">
      <c r="B10634" s="6" t="s">
        <v>1537</v>
      </c>
      <c r="C10634" s="8">
        <v>0</v>
      </c>
      <c r="L10634"/>
      <c r="M10634"/>
    </row>
    <row r="10635" spans="2:13" x14ac:dyDescent="0.35">
      <c r="B10635" s="6" t="s">
        <v>8558</v>
      </c>
      <c r="C10635" s="8">
        <v>0</v>
      </c>
      <c r="L10635"/>
      <c r="M10635"/>
    </row>
    <row r="10636" spans="2:13" x14ac:dyDescent="0.35">
      <c r="B10636" s="6" t="s">
        <v>1538</v>
      </c>
      <c r="C10636" s="8">
        <v>0</v>
      </c>
      <c r="L10636"/>
      <c r="M10636"/>
    </row>
    <row r="10637" spans="2:13" x14ac:dyDescent="0.35">
      <c r="B10637" s="6" t="s">
        <v>8574</v>
      </c>
      <c r="C10637" s="8">
        <v>0</v>
      </c>
      <c r="L10637"/>
      <c r="M10637"/>
    </row>
    <row r="10638" spans="2:13" x14ac:dyDescent="0.35">
      <c r="B10638" s="6" t="s">
        <v>1539</v>
      </c>
      <c r="C10638" s="8">
        <v>0</v>
      </c>
      <c r="L10638"/>
      <c r="M10638"/>
    </row>
    <row r="10639" spans="2:13" x14ac:dyDescent="0.35">
      <c r="B10639" s="6" t="s">
        <v>749</v>
      </c>
      <c r="C10639" s="8">
        <v>0</v>
      </c>
      <c r="L10639"/>
      <c r="M10639"/>
    </row>
    <row r="10640" spans="2:13" x14ac:dyDescent="0.35">
      <c r="B10640" s="6" t="s">
        <v>1540</v>
      </c>
      <c r="C10640" s="8">
        <v>0</v>
      </c>
      <c r="L10640"/>
      <c r="M10640"/>
    </row>
    <row r="10641" spans="2:13" x14ac:dyDescent="0.35">
      <c r="B10641" s="6" t="s">
        <v>8606</v>
      </c>
      <c r="C10641" s="8">
        <v>0</v>
      </c>
      <c r="L10641"/>
      <c r="M10641"/>
    </row>
    <row r="10642" spans="2:13" x14ac:dyDescent="0.35">
      <c r="B10642" s="6" t="s">
        <v>1541</v>
      </c>
      <c r="C10642" s="8">
        <v>0</v>
      </c>
      <c r="L10642"/>
      <c r="M10642"/>
    </row>
    <row r="10643" spans="2:13" x14ac:dyDescent="0.35">
      <c r="B10643" s="6" t="s">
        <v>8622</v>
      </c>
      <c r="C10643" s="8">
        <v>0</v>
      </c>
      <c r="L10643"/>
      <c r="M10643"/>
    </row>
    <row r="10644" spans="2:13" x14ac:dyDescent="0.35">
      <c r="B10644" s="6" t="s">
        <v>599</v>
      </c>
      <c r="C10644" s="8">
        <v>0</v>
      </c>
      <c r="L10644"/>
      <c r="M10644"/>
    </row>
    <row r="10645" spans="2:13" x14ac:dyDescent="0.35">
      <c r="B10645" s="6" t="s">
        <v>8638</v>
      </c>
      <c r="C10645" s="8">
        <v>0</v>
      </c>
      <c r="L10645"/>
      <c r="M10645"/>
    </row>
    <row r="10646" spans="2:13" x14ac:dyDescent="0.35">
      <c r="B10646" s="6" t="s">
        <v>1543</v>
      </c>
      <c r="C10646" s="8">
        <v>0</v>
      </c>
      <c r="L10646"/>
      <c r="M10646"/>
    </row>
    <row r="10647" spans="2:13" x14ac:dyDescent="0.35">
      <c r="B10647" s="6" t="s">
        <v>8654</v>
      </c>
      <c r="C10647" s="8">
        <v>0</v>
      </c>
      <c r="L10647"/>
      <c r="M10647"/>
    </row>
    <row r="10648" spans="2:13" x14ac:dyDescent="0.35">
      <c r="B10648" s="6" t="s">
        <v>1544</v>
      </c>
      <c r="C10648" s="8">
        <v>0</v>
      </c>
      <c r="L10648"/>
      <c r="M10648"/>
    </row>
    <row r="10649" spans="2:13" x14ac:dyDescent="0.35">
      <c r="B10649" s="6" t="s">
        <v>8670</v>
      </c>
      <c r="C10649" s="8">
        <v>0</v>
      </c>
      <c r="L10649"/>
      <c r="M10649"/>
    </row>
    <row r="10650" spans="2:13" x14ac:dyDescent="0.35">
      <c r="B10650" s="6" t="s">
        <v>1545</v>
      </c>
      <c r="C10650" s="8">
        <v>0</v>
      </c>
      <c r="L10650"/>
      <c r="M10650"/>
    </row>
    <row r="10651" spans="2:13" x14ac:dyDescent="0.35">
      <c r="B10651" s="6" t="s">
        <v>8686</v>
      </c>
      <c r="C10651" s="8">
        <v>0</v>
      </c>
      <c r="L10651"/>
      <c r="M10651"/>
    </row>
    <row r="10652" spans="2:13" x14ac:dyDescent="0.35">
      <c r="B10652" s="6" t="s">
        <v>1546</v>
      </c>
      <c r="C10652" s="8">
        <v>0</v>
      </c>
      <c r="L10652"/>
      <c r="M10652"/>
    </row>
    <row r="10653" spans="2:13" x14ac:dyDescent="0.35">
      <c r="B10653" s="6" t="s">
        <v>8702</v>
      </c>
      <c r="C10653" s="8">
        <v>0</v>
      </c>
      <c r="L10653"/>
      <c r="M10653"/>
    </row>
    <row r="10654" spans="2:13" x14ac:dyDescent="0.35">
      <c r="B10654" s="6" t="s">
        <v>1547</v>
      </c>
      <c r="C10654" s="8">
        <v>0</v>
      </c>
      <c r="L10654"/>
      <c r="M10654"/>
    </row>
    <row r="10655" spans="2:13" x14ac:dyDescent="0.35">
      <c r="B10655" s="6" t="s">
        <v>8718</v>
      </c>
      <c r="C10655" s="8">
        <v>0</v>
      </c>
      <c r="L10655"/>
      <c r="M10655"/>
    </row>
    <row r="10656" spans="2:13" x14ac:dyDescent="0.35">
      <c r="B10656" s="6" t="s">
        <v>1548</v>
      </c>
      <c r="C10656" s="8">
        <v>0</v>
      </c>
      <c r="L10656"/>
      <c r="M10656"/>
    </row>
    <row r="10657" spans="2:13" x14ac:dyDescent="0.35">
      <c r="B10657" s="6" t="s">
        <v>8734</v>
      </c>
      <c r="C10657" s="8">
        <v>0</v>
      </c>
      <c r="L10657"/>
      <c r="M10657"/>
    </row>
    <row r="10658" spans="2:13" x14ac:dyDescent="0.35">
      <c r="B10658" s="6" t="s">
        <v>1549</v>
      </c>
      <c r="C10658" s="8">
        <v>0</v>
      </c>
      <c r="L10658"/>
      <c r="M10658"/>
    </row>
    <row r="10659" spans="2:13" x14ac:dyDescent="0.35">
      <c r="B10659" s="6" t="s">
        <v>8750</v>
      </c>
      <c r="C10659" s="8">
        <v>0</v>
      </c>
      <c r="L10659"/>
      <c r="M10659"/>
    </row>
    <row r="10660" spans="2:13" x14ac:dyDescent="0.35">
      <c r="B10660" s="6" t="s">
        <v>1550</v>
      </c>
      <c r="C10660" s="8">
        <v>0</v>
      </c>
      <c r="L10660"/>
      <c r="M10660"/>
    </row>
    <row r="10661" spans="2:13" x14ac:dyDescent="0.35">
      <c r="B10661" s="6" t="s">
        <v>8766</v>
      </c>
      <c r="C10661" s="8">
        <v>0</v>
      </c>
      <c r="L10661"/>
      <c r="M10661"/>
    </row>
    <row r="10662" spans="2:13" x14ac:dyDescent="0.35">
      <c r="B10662" s="6" t="s">
        <v>1551</v>
      </c>
      <c r="C10662" s="8">
        <v>0</v>
      </c>
      <c r="L10662"/>
      <c r="M10662"/>
    </row>
    <row r="10663" spans="2:13" x14ac:dyDescent="0.35">
      <c r="B10663" s="6" t="s">
        <v>8782</v>
      </c>
      <c r="C10663" s="8">
        <v>0</v>
      </c>
      <c r="L10663"/>
      <c r="M10663"/>
    </row>
    <row r="10664" spans="2:13" x14ac:dyDescent="0.35">
      <c r="B10664" s="6" t="s">
        <v>1552</v>
      </c>
      <c r="C10664" s="8">
        <v>0</v>
      </c>
      <c r="L10664"/>
      <c r="M10664"/>
    </row>
    <row r="10665" spans="2:13" x14ac:dyDescent="0.35">
      <c r="B10665" s="6" t="s">
        <v>8798</v>
      </c>
      <c r="C10665" s="8">
        <v>0</v>
      </c>
      <c r="L10665"/>
      <c r="M10665"/>
    </row>
    <row r="10666" spans="2:13" x14ac:dyDescent="0.35">
      <c r="B10666" s="6" t="s">
        <v>1553</v>
      </c>
      <c r="C10666" s="8">
        <v>0</v>
      </c>
      <c r="L10666"/>
      <c r="M10666"/>
    </row>
    <row r="10667" spans="2:13" x14ac:dyDescent="0.35">
      <c r="B10667" s="6" t="s">
        <v>8814</v>
      </c>
      <c r="C10667" s="8">
        <v>0</v>
      </c>
      <c r="L10667"/>
      <c r="M10667"/>
    </row>
    <row r="10668" spans="2:13" x14ac:dyDescent="0.35">
      <c r="B10668" s="6" t="s">
        <v>1554</v>
      </c>
      <c r="C10668" s="8">
        <v>0</v>
      </c>
      <c r="L10668"/>
      <c r="M10668"/>
    </row>
    <row r="10669" spans="2:13" x14ac:dyDescent="0.35">
      <c r="B10669" s="6" t="s">
        <v>8830</v>
      </c>
      <c r="C10669" s="8">
        <v>0</v>
      </c>
      <c r="L10669"/>
      <c r="M10669"/>
    </row>
    <row r="10670" spans="2:13" x14ac:dyDescent="0.35">
      <c r="B10670" s="6" t="s">
        <v>1555</v>
      </c>
      <c r="C10670" s="8">
        <v>0</v>
      </c>
      <c r="L10670"/>
      <c r="M10670"/>
    </row>
    <row r="10671" spans="2:13" x14ac:dyDescent="0.35">
      <c r="B10671" s="6" t="s">
        <v>8846</v>
      </c>
      <c r="C10671" s="8">
        <v>0</v>
      </c>
      <c r="L10671"/>
      <c r="M10671"/>
    </row>
    <row r="10672" spans="2:13" x14ac:dyDescent="0.35">
      <c r="B10672" s="6" t="s">
        <v>1556</v>
      </c>
      <c r="C10672" s="8">
        <v>0</v>
      </c>
      <c r="L10672"/>
      <c r="M10672"/>
    </row>
    <row r="10673" spans="2:13" x14ac:dyDescent="0.35">
      <c r="B10673" s="6" t="s">
        <v>8862</v>
      </c>
      <c r="C10673" s="8">
        <v>0</v>
      </c>
      <c r="L10673"/>
      <c r="M10673"/>
    </row>
    <row r="10674" spans="2:13" x14ac:dyDescent="0.35">
      <c r="B10674" s="6" t="s">
        <v>1557</v>
      </c>
      <c r="C10674" s="8">
        <v>0</v>
      </c>
      <c r="L10674"/>
      <c r="M10674"/>
    </row>
    <row r="10675" spans="2:13" x14ac:dyDescent="0.35">
      <c r="B10675" s="6" t="s">
        <v>8878</v>
      </c>
      <c r="C10675" s="8">
        <v>0</v>
      </c>
      <c r="L10675"/>
      <c r="M10675"/>
    </row>
    <row r="10676" spans="2:13" x14ac:dyDescent="0.35">
      <c r="B10676" s="6" t="s">
        <v>1558</v>
      </c>
      <c r="C10676" s="8">
        <v>0</v>
      </c>
      <c r="L10676"/>
      <c r="M10676"/>
    </row>
    <row r="10677" spans="2:13" x14ac:dyDescent="0.35">
      <c r="B10677" s="6" t="s">
        <v>8894</v>
      </c>
      <c r="C10677" s="8">
        <v>0</v>
      </c>
      <c r="L10677"/>
      <c r="M10677"/>
    </row>
    <row r="10678" spans="2:13" x14ac:dyDescent="0.35">
      <c r="B10678" s="6" t="s">
        <v>1559</v>
      </c>
      <c r="C10678" s="8">
        <v>0</v>
      </c>
      <c r="L10678"/>
      <c r="M10678"/>
    </row>
    <row r="10679" spans="2:13" x14ac:dyDescent="0.35">
      <c r="B10679" s="6" t="s">
        <v>8910</v>
      </c>
      <c r="C10679" s="8">
        <v>0</v>
      </c>
      <c r="L10679"/>
      <c r="M10679"/>
    </row>
    <row r="10680" spans="2:13" x14ac:dyDescent="0.35">
      <c r="B10680" s="6" t="s">
        <v>1560</v>
      </c>
      <c r="C10680" s="8">
        <v>0</v>
      </c>
      <c r="L10680"/>
      <c r="M10680"/>
    </row>
    <row r="10681" spans="2:13" x14ac:dyDescent="0.35">
      <c r="B10681" s="6" t="s">
        <v>8926</v>
      </c>
      <c r="C10681" s="8">
        <v>0</v>
      </c>
      <c r="L10681"/>
      <c r="M10681"/>
    </row>
    <row r="10682" spans="2:13" x14ac:dyDescent="0.35">
      <c r="B10682" s="6" t="s">
        <v>1561</v>
      </c>
      <c r="C10682" s="8">
        <v>0</v>
      </c>
      <c r="L10682"/>
      <c r="M10682"/>
    </row>
    <row r="10683" spans="2:13" x14ac:dyDescent="0.35">
      <c r="B10683" s="6" t="s">
        <v>8942</v>
      </c>
      <c r="C10683" s="8">
        <v>0</v>
      </c>
      <c r="L10683"/>
      <c r="M10683"/>
    </row>
    <row r="10684" spans="2:13" x14ac:dyDescent="0.35">
      <c r="B10684" s="6" t="s">
        <v>804</v>
      </c>
      <c r="C10684" s="8">
        <v>0</v>
      </c>
      <c r="L10684"/>
      <c r="M10684"/>
    </row>
    <row r="10685" spans="2:13" x14ac:dyDescent="0.35">
      <c r="B10685" s="6" t="s">
        <v>8958</v>
      </c>
      <c r="C10685" s="8">
        <v>0</v>
      </c>
      <c r="L10685"/>
      <c r="M10685"/>
    </row>
    <row r="10686" spans="2:13" x14ac:dyDescent="0.35">
      <c r="B10686" s="6" t="s">
        <v>1563</v>
      </c>
      <c r="C10686" s="8">
        <v>0</v>
      </c>
      <c r="L10686"/>
      <c r="M10686"/>
    </row>
    <row r="10687" spans="2:13" x14ac:dyDescent="0.35">
      <c r="B10687" s="6" t="s">
        <v>8974</v>
      </c>
      <c r="C10687" s="8">
        <v>0</v>
      </c>
      <c r="L10687"/>
      <c r="M10687"/>
    </row>
    <row r="10688" spans="2:13" x14ac:dyDescent="0.35">
      <c r="B10688" s="6" t="s">
        <v>600</v>
      </c>
      <c r="C10688" s="8">
        <v>0</v>
      </c>
      <c r="L10688"/>
      <c r="M10688"/>
    </row>
    <row r="10689" spans="2:13" x14ac:dyDescent="0.35">
      <c r="B10689" s="6" t="s">
        <v>8990</v>
      </c>
      <c r="C10689" s="8">
        <v>0</v>
      </c>
      <c r="L10689"/>
      <c r="M10689"/>
    </row>
    <row r="10690" spans="2:13" x14ac:dyDescent="0.35">
      <c r="B10690" s="6" t="s">
        <v>1565</v>
      </c>
      <c r="C10690" s="8">
        <v>0</v>
      </c>
      <c r="L10690"/>
      <c r="M10690"/>
    </row>
    <row r="10691" spans="2:13" x14ac:dyDescent="0.35">
      <c r="B10691" s="6" t="s">
        <v>9006</v>
      </c>
      <c r="C10691" s="8">
        <v>0</v>
      </c>
      <c r="L10691"/>
      <c r="M10691"/>
    </row>
    <row r="10692" spans="2:13" x14ac:dyDescent="0.35">
      <c r="B10692" s="6" t="s">
        <v>1566</v>
      </c>
      <c r="C10692" s="8">
        <v>0</v>
      </c>
      <c r="L10692"/>
      <c r="M10692"/>
    </row>
    <row r="10693" spans="2:13" x14ac:dyDescent="0.35">
      <c r="B10693" s="6" t="s">
        <v>9022</v>
      </c>
      <c r="C10693" s="8">
        <v>0</v>
      </c>
      <c r="L10693"/>
      <c r="M10693"/>
    </row>
    <row r="10694" spans="2:13" x14ac:dyDescent="0.35">
      <c r="B10694" s="6" t="s">
        <v>1567</v>
      </c>
      <c r="C10694" s="8">
        <v>0</v>
      </c>
      <c r="L10694"/>
      <c r="M10694"/>
    </row>
    <row r="10695" spans="2:13" x14ac:dyDescent="0.35">
      <c r="B10695" s="6" t="s">
        <v>9038</v>
      </c>
      <c r="C10695" s="8">
        <v>0</v>
      </c>
      <c r="L10695"/>
      <c r="M10695"/>
    </row>
    <row r="10696" spans="2:13" x14ac:dyDescent="0.35">
      <c r="B10696" s="6" t="s">
        <v>1568</v>
      </c>
      <c r="C10696" s="8">
        <v>0</v>
      </c>
      <c r="L10696"/>
      <c r="M10696"/>
    </row>
    <row r="10697" spans="2:13" x14ac:dyDescent="0.35">
      <c r="B10697" s="6" t="s">
        <v>9054</v>
      </c>
      <c r="C10697" s="8">
        <v>0</v>
      </c>
      <c r="L10697"/>
      <c r="M10697"/>
    </row>
    <row r="10698" spans="2:13" x14ac:dyDescent="0.35">
      <c r="B10698" s="6" t="s">
        <v>1569</v>
      </c>
      <c r="C10698" s="8">
        <v>0</v>
      </c>
      <c r="L10698"/>
      <c r="M10698"/>
    </row>
    <row r="10699" spans="2:13" x14ac:dyDescent="0.35">
      <c r="B10699" s="6" t="s">
        <v>9070</v>
      </c>
      <c r="C10699" s="8">
        <v>0</v>
      </c>
      <c r="L10699"/>
      <c r="M10699"/>
    </row>
    <row r="10700" spans="2:13" x14ac:dyDescent="0.35">
      <c r="B10700" s="6" t="s">
        <v>1570</v>
      </c>
      <c r="C10700" s="8">
        <v>0</v>
      </c>
      <c r="L10700"/>
      <c r="M10700"/>
    </row>
    <row r="10701" spans="2:13" x14ac:dyDescent="0.35">
      <c r="B10701" s="6" t="s">
        <v>9086</v>
      </c>
      <c r="C10701" s="8">
        <v>0</v>
      </c>
      <c r="L10701"/>
      <c r="M10701"/>
    </row>
    <row r="10702" spans="2:13" x14ac:dyDescent="0.35">
      <c r="B10702" s="6" t="s">
        <v>1571</v>
      </c>
      <c r="C10702" s="8">
        <v>0</v>
      </c>
      <c r="L10702"/>
      <c r="M10702"/>
    </row>
    <row r="10703" spans="2:13" x14ac:dyDescent="0.35">
      <c r="B10703" s="6" t="s">
        <v>9102</v>
      </c>
      <c r="C10703" s="8">
        <v>0</v>
      </c>
      <c r="L10703"/>
      <c r="M10703"/>
    </row>
    <row r="10704" spans="2:13" x14ac:dyDescent="0.35">
      <c r="B10704" s="6" t="s">
        <v>1572</v>
      </c>
      <c r="C10704" s="8">
        <v>0</v>
      </c>
      <c r="L10704"/>
      <c r="M10704"/>
    </row>
    <row r="10705" spans="2:13" x14ac:dyDescent="0.35">
      <c r="B10705" s="6" t="s">
        <v>9118</v>
      </c>
      <c r="C10705" s="8">
        <v>0</v>
      </c>
      <c r="L10705"/>
      <c r="M10705"/>
    </row>
    <row r="10706" spans="2:13" x14ac:dyDescent="0.35">
      <c r="B10706" s="6" t="s">
        <v>1573</v>
      </c>
      <c r="C10706" s="8">
        <v>0</v>
      </c>
      <c r="L10706"/>
      <c r="M10706"/>
    </row>
    <row r="10707" spans="2:13" x14ac:dyDescent="0.35">
      <c r="B10707" s="6" t="s">
        <v>757</v>
      </c>
      <c r="C10707" s="8">
        <v>0</v>
      </c>
      <c r="L10707"/>
      <c r="M10707"/>
    </row>
    <row r="10708" spans="2:13" x14ac:dyDescent="0.35">
      <c r="B10708" s="6" t="s">
        <v>1574</v>
      </c>
      <c r="C10708" s="8">
        <v>0</v>
      </c>
      <c r="L10708"/>
      <c r="M10708"/>
    </row>
    <row r="10709" spans="2:13" x14ac:dyDescent="0.35">
      <c r="B10709" s="6" t="s">
        <v>9150</v>
      </c>
      <c r="C10709" s="8">
        <v>0</v>
      </c>
      <c r="L10709"/>
      <c r="M10709"/>
    </row>
    <row r="10710" spans="2:13" x14ac:dyDescent="0.35">
      <c r="B10710" s="6" t="s">
        <v>1575</v>
      </c>
      <c r="C10710" s="8">
        <v>0</v>
      </c>
      <c r="L10710"/>
      <c r="M10710"/>
    </row>
    <row r="10711" spans="2:13" x14ac:dyDescent="0.35">
      <c r="B10711" s="6" t="s">
        <v>9166</v>
      </c>
      <c r="C10711" s="8">
        <v>0</v>
      </c>
      <c r="L10711"/>
      <c r="M10711"/>
    </row>
    <row r="10712" spans="2:13" x14ac:dyDescent="0.35">
      <c r="B10712" s="6" t="s">
        <v>1576</v>
      </c>
      <c r="C10712" s="8">
        <v>0</v>
      </c>
      <c r="L10712"/>
      <c r="M10712"/>
    </row>
    <row r="10713" spans="2:13" x14ac:dyDescent="0.35">
      <c r="B10713" s="6" t="s">
        <v>9182</v>
      </c>
      <c r="C10713" s="8">
        <v>0</v>
      </c>
      <c r="L10713"/>
      <c r="M10713"/>
    </row>
    <row r="10714" spans="2:13" x14ac:dyDescent="0.35">
      <c r="B10714" s="6" t="s">
        <v>1577</v>
      </c>
      <c r="C10714" s="8">
        <v>0</v>
      </c>
      <c r="L10714"/>
      <c r="M10714"/>
    </row>
    <row r="10715" spans="2:13" x14ac:dyDescent="0.35">
      <c r="B10715" s="6" t="s">
        <v>9198</v>
      </c>
      <c r="C10715" s="8">
        <v>0</v>
      </c>
      <c r="L10715"/>
      <c r="M10715"/>
    </row>
    <row r="10716" spans="2:13" x14ac:dyDescent="0.35">
      <c r="B10716" s="6" t="s">
        <v>1578</v>
      </c>
      <c r="C10716" s="8">
        <v>0</v>
      </c>
      <c r="L10716"/>
      <c r="M10716"/>
    </row>
    <row r="10717" spans="2:13" x14ac:dyDescent="0.35">
      <c r="B10717" s="6" t="s">
        <v>9214</v>
      </c>
      <c r="C10717" s="8">
        <v>0</v>
      </c>
      <c r="L10717"/>
      <c r="M10717"/>
    </row>
    <row r="10718" spans="2:13" x14ac:dyDescent="0.35">
      <c r="B10718" s="6" t="s">
        <v>1579</v>
      </c>
      <c r="C10718" s="8">
        <v>0</v>
      </c>
      <c r="L10718"/>
      <c r="M10718"/>
    </row>
    <row r="10719" spans="2:13" x14ac:dyDescent="0.35">
      <c r="B10719" s="6" t="s">
        <v>9230</v>
      </c>
      <c r="C10719" s="8">
        <v>0</v>
      </c>
      <c r="L10719"/>
      <c r="M10719"/>
    </row>
    <row r="10720" spans="2:13" x14ac:dyDescent="0.35">
      <c r="B10720" s="6" t="s">
        <v>1580</v>
      </c>
      <c r="C10720" s="8">
        <v>0</v>
      </c>
      <c r="L10720"/>
      <c r="M10720"/>
    </row>
    <row r="10721" spans="2:13" x14ac:dyDescent="0.35">
      <c r="B10721" s="6" t="s">
        <v>9246</v>
      </c>
      <c r="C10721" s="8">
        <v>0</v>
      </c>
      <c r="L10721"/>
      <c r="M10721"/>
    </row>
    <row r="10722" spans="2:13" x14ac:dyDescent="0.35">
      <c r="B10722" s="6" t="s">
        <v>1581</v>
      </c>
      <c r="C10722" s="8">
        <v>0</v>
      </c>
      <c r="L10722"/>
      <c r="M10722"/>
    </row>
    <row r="10723" spans="2:13" x14ac:dyDescent="0.35">
      <c r="B10723" s="6" t="s">
        <v>9262</v>
      </c>
      <c r="C10723" s="8">
        <v>0</v>
      </c>
      <c r="L10723"/>
      <c r="M10723"/>
    </row>
    <row r="10724" spans="2:13" x14ac:dyDescent="0.35">
      <c r="B10724" s="6" t="s">
        <v>1582</v>
      </c>
      <c r="C10724" s="8">
        <v>0</v>
      </c>
      <c r="L10724"/>
      <c r="M10724"/>
    </row>
    <row r="10725" spans="2:13" x14ac:dyDescent="0.35">
      <c r="B10725" s="6" t="s">
        <v>9278</v>
      </c>
      <c r="C10725" s="8">
        <v>0</v>
      </c>
      <c r="L10725"/>
      <c r="M10725"/>
    </row>
    <row r="10726" spans="2:13" x14ac:dyDescent="0.35">
      <c r="B10726" s="6" t="s">
        <v>1583</v>
      </c>
      <c r="C10726" s="8">
        <v>0</v>
      </c>
      <c r="L10726"/>
      <c r="M10726"/>
    </row>
    <row r="10727" spans="2:13" x14ac:dyDescent="0.35">
      <c r="B10727" s="6" t="s">
        <v>9294</v>
      </c>
      <c r="C10727" s="8">
        <v>0</v>
      </c>
      <c r="L10727"/>
      <c r="M10727"/>
    </row>
    <row r="10728" spans="2:13" x14ac:dyDescent="0.35">
      <c r="B10728" s="6" t="s">
        <v>1584</v>
      </c>
      <c r="C10728" s="8">
        <v>0</v>
      </c>
      <c r="L10728"/>
      <c r="M10728"/>
    </row>
    <row r="10729" spans="2:13" x14ac:dyDescent="0.35">
      <c r="B10729" s="6" t="s">
        <v>9310</v>
      </c>
      <c r="C10729" s="8">
        <v>0</v>
      </c>
      <c r="L10729"/>
      <c r="M10729"/>
    </row>
    <row r="10730" spans="2:13" x14ac:dyDescent="0.35">
      <c r="B10730" s="6" t="s">
        <v>1585</v>
      </c>
      <c r="C10730" s="8">
        <v>0</v>
      </c>
      <c r="L10730"/>
      <c r="M10730"/>
    </row>
    <row r="10731" spans="2:13" x14ac:dyDescent="0.35">
      <c r="B10731" s="6" t="s">
        <v>9326</v>
      </c>
      <c r="C10731" s="8">
        <v>0</v>
      </c>
      <c r="L10731"/>
      <c r="M10731"/>
    </row>
    <row r="10732" spans="2:13" x14ac:dyDescent="0.35">
      <c r="B10732" s="6" t="s">
        <v>1586</v>
      </c>
      <c r="C10732" s="8">
        <v>0</v>
      </c>
      <c r="L10732"/>
      <c r="M10732"/>
    </row>
    <row r="10733" spans="2:13" x14ac:dyDescent="0.35">
      <c r="B10733" s="6" t="s">
        <v>9342</v>
      </c>
      <c r="C10733" s="8">
        <v>0</v>
      </c>
      <c r="L10733"/>
      <c r="M10733"/>
    </row>
    <row r="10734" spans="2:13" x14ac:dyDescent="0.35">
      <c r="B10734" s="6" t="s">
        <v>1587</v>
      </c>
      <c r="C10734" s="8">
        <v>0</v>
      </c>
      <c r="L10734"/>
      <c r="M10734"/>
    </row>
    <row r="10735" spans="2:13" x14ac:dyDescent="0.35">
      <c r="B10735" s="6" t="s">
        <v>9358</v>
      </c>
      <c r="C10735" s="8">
        <v>0</v>
      </c>
      <c r="L10735"/>
      <c r="M10735"/>
    </row>
    <row r="10736" spans="2:13" x14ac:dyDescent="0.35">
      <c r="B10736" s="6" t="s">
        <v>1588</v>
      </c>
      <c r="C10736" s="8">
        <v>0</v>
      </c>
      <c r="L10736"/>
      <c r="M10736"/>
    </row>
    <row r="10737" spans="2:13" x14ac:dyDescent="0.35">
      <c r="B10737" s="6" t="s">
        <v>9374</v>
      </c>
      <c r="C10737" s="8">
        <v>0</v>
      </c>
      <c r="L10737"/>
      <c r="M10737"/>
    </row>
    <row r="10738" spans="2:13" x14ac:dyDescent="0.35">
      <c r="B10738" s="6" t="s">
        <v>1589</v>
      </c>
      <c r="C10738" s="8">
        <v>0</v>
      </c>
      <c r="L10738"/>
      <c r="M10738"/>
    </row>
    <row r="10739" spans="2:13" x14ac:dyDescent="0.35">
      <c r="B10739" s="6" t="s">
        <v>9390</v>
      </c>
      <c r="C10739" s="8">
        <v>0</v>
      </c>
      <c r="L10739"/>
      <c r="M10739"/>
    </row>
    <row r="10740" spans="2:13" x14ac:dyDescent="0.35">
      <c r="B10740" s="6" t="s">
        <v>1590</v>
      </c>
      <c r="C10740" s="8">
        <v>0</v>
      </c>
      <c r="L10740"/>
      <c r="M10740"/>
    </row>
    <row r="10741" spans="2:13" x14ac:dyDescent="0.35">
      <c r="B10741" s="6" t="s">
        <v>9406</v>
      </c>
      <c r="C10741" s="8">
        <v>0</v>
      </c>
      <c r="L10741"/>
      <c r="M10741"/>
    </row>
    <row r="10742" spans="2:13" x14ac:dyDescent="0.35">
      <c r="B10742" s="6" t="s">
        <v>1591</v>
      </c>
      <c r="C10742" s="8">
        <v>0</v>
      </c>
      <c r="L10742"/>
      <c r="M10742"/>
    </row>
    <row r="10743" spans="2:13" x14ac:dyDescent="0.35">
      <c r="B10743" s="6" t="s">
        <v>9422</v>
      </c>
      <c r="C10743" s="8">
        <v>0</v>
      </c>
      <c r="L10743"/>
      <c r="M10743"/>
    </row>
    <row r="10744" spans="2:13" x14ac:dyDescent="0.35">
      <c r="B10744" s="6" t="s">
        <v>1592</v>
      </c>
      <c r="C10744" s="8">
        <v>0</v>
      </c>
      <c r="L10744"/>
      <c r="M10744"/>
    </row>
    <row r="10745" spans="2:13" x14ac:dyDescent="0.35">
      <c r="B10745" s="6" t="s">
        <v>9438</v>
      </c>
      <c r="C10745" s="8">
        <v>0</v>
      </c>
      <c r="L10745"/>
      <c r="M10745"/>
    </row>
    <row r="10746" spans="2:13" x14ac:dyDescent="0.35">
      <c r="B10746" s="6" t="s">
        <v>1593</v>
      </c>
      <c r="C10746" s="8">
        <v>0</v>
      </c>
      <c r="L10746"/>
      <c r="M10746"/>
    </row>
    <row r="10747" spans="2:13" x14ac:dyDescent="0.35">
      <c r="B10747" s="6" t="s">
        <v>9454</v>
      </c>
      <c r="C10747" s="8">
        <v>0</v>
      </c>
      <c r="L10747"/>
      <c r="M10747"/>
    </row>
    <row r="10748" spans="2:13" x14ac:dyDescent="0.35">
      <c r="B10748" s="6" t="s">
        <v>1594</v>
      </c>
      <c r="C10748" s="8">
        <v>0</v>
      </c>
      <c r="L10748"/>
      <c r="M10748"/>
    </row>
    <row r="10749" spans="2:13" x14ac:dyDescent="0.35">
      <c r="B10749" s="6" t="s">
        <v>9470</v>
      </c>
      <c r="C10749" s="8">
        <v>0</v>
      </c>
      <c r="L10749"/>
      <c r="M10749"/>
    </row>
    <row r="10750" spans="2:13" x14ac:dyDescent="0.35">
      <c r="B10750" s="6" t="s">
        <v>1595</v>
      </c>
      <c r="C10750" s="8">
        <v>0</v>
      </c>
      <c r="L10750"/>
      <c r="M10750"/>
    </row>
    <row r="10751" spans="2:13" x14ac:dyDescent="0.35">
      <c r="B10751" s="6" t="s">
        <v>9486</v>
      </c>
      <c r="C10751" s="8">
        <v>0</v>
      </c>
      <c r="L10751"/>
      <c r="M10751"/>
    </row>
    <row r="10752" spans="2:13" x14ac:dyDescent="0.35">
      <c r="B10752" s="6" t="s">
        <v>1596</v>
      </c>
      <c r="C10752" s="8">
        <v>0</v>
      </c>
      <c r="L10752"/>
      <c r="M10752"/>
    </row>
    <row r="10753" spans="2:13" x14ac:dyDescent="0.35">
      <c r="B10753" s="6" t="s">
        <v>9502</v>
      </c>
      <c r="C10753" s="8">
        <v>0</v>
      </c>
      <c r="L10753"/>
      <c r="M10753"/>
    </row>
    <row r="10754" spans="2:13" x14ac:dyDescent="0.35">
      <c r="B10754" s="6" t="s">
        <v>1597</v>
      </c>
      <c r="C10754" s="8">
        <v>0</v>
      </c>
      <c r="L10754"/>
      <c r="M10754"/>
    </row>
    <row r="10755" spans="2:13" x14ac:dyDescent="0.35">
      <c r="B10755" s="6" t="s">
        <v>9518</v>
      </c>
      <c r="C10755" s="8">
        <v>0</v>
      </c>
      <c r="L10755"/>
      <c r="M10755"/>
    </row>
    <row r="10756" spans="2:13" x14ac:dyDescent="0.35">
      <c r="B10756" s="6" t="s">
        <v>1598</v>
      </c>
      <c r="C10756" s="8">
        <v>0</v>
      </c>
      <c r="L10756"/>
      <c r="M10756"/>
    </row>
    <row r="10757" spans="2:13" x14ac:dyDescent="0.35">
      <c r="B10757" s="6" t="s">
        <v>9534</v>
      </c>
      <c r="C10757" s="8">
        <v>0</v>
      </c>
      <c r="L10757"/>
      <c r="M10757"/>
    </row>
    <row r="10758" spans="2:13" x14ac:dyDescent="0.35">
      <c r="B10758" s="6" t="s">
        <v>1599</v>
      </c>
      <c r="C10758" s="8">
        <v>0</v>
      </c>
      <c r="L10758"/>
      <c r="M10758"/>
    </row>
    <row r="10759" spans="2:13" x14ac:dyDescent="0.35">
      <c r="B10759" s="6" t="s">
        <v>1062</v>
      </c>
      <c r="C10759" s="8">
        <v>0</v>
      </c>
      <c r="L10759"/>
      <c r="M10759"/>
    </row>
    <row r="10760" spans="2:13" x14ac:dyDescent="0.35">
      <c r="B10760" s="6" t="s">
        <v>1600</v>
      </c>
      <c r="C10760" s="8">
        <v>0</v>
      </c>
      <c r="L10760"/>
      <c r="M10760"/>
    </row>
    <row r="10761" spans="2:13" x14ac:dyDescent="0.35">
      <c r="B10761" s="6" t="s">
        <v>9566</v>
      </c>
      <c r="C10761" s="8">
        <v>0</v>
      </c>
      <c r="L10761"/>
      <c r="M10761"/>
    </row>
    <row r="10762" spans="2:13" x14ac:dyDescent="0.35">
      <c r="B10762" s="6" t="s">
        <v>1601</v>
      </c>
      <c r="C10762" s="8">
        <v>0</v>
      </c>
      <c r="L10762"/>
      <c r="M10762"/>
    </row>
    <row r="10763" spans="2:13" x14ac:dyDescent="0.35">
      <c r="B10763" s="6" t="s">
        <v>9582</v>
      </c>
      <c r="C10763" s="8">
        <v>0</v>
      </c>
      <c r="L10763"/>
      <c r="M10763"/>
    </row>
    <row r="10764" spans="2:13" x14ac:dyDescent="0.35">
      <c r="B10764" s="6" t="s">
        <v>1602</v>
      </c>
      <c r="C10764" s="8">
        <v>0</v>
      </c>
      <c r="L10764"/>
      <c r="M10764"/>
    </row>
    <row r="10765" spans="2:13" x14ac:dyDescent="0.35">
      <c r="B10765" s="6" t="s">
        <v>9598</v>
      </c>
      <c r="C10765" s="8">
        <v>0</v>
      </c>
      <c r="L10765"/>
      <c r="M10765"/>
    </row>
    <row r="10766" spans="2:13" x14ac:dyDescent="0.35">
      <c r="B10766" s="6" t="s">
        <v>1603</v>
      </c>
      <c r="C10766" s="8">
        <v>0</v>
      </c>
      <c r="L10766"/>
      <c r="M10766"/>
    </row>
    <row r="10767" spans="2:13" x14ac:dyDescent="0.35">
      <c r="B10767" s="6" t="s">
        <v>9614</v>
      </c>
      <c r="C10767" s="8">
        <v>0</v>
      </c>
      <c r="L10767"/>
      <c r="M10767"/>
    </row>
    <row r="10768" spans="2:13" x14ac:dyDescent="0.35">
      <c r="B10768" s="6" t="s">
        <v>1604</v>
      </c>
      <c r="C10768" s="8">
        <v>0</v>
      </c>
      <c r="L10768"/>
      <c r="M10768"/>
    </row>
    <row r="10769" spans="2:13" x14ac:dyDescent="0.35">
      <c r="B10769" s="6" t="s">
        <v>5347</v>
      </c>
      <c r="C10769" s="8">
        <v>0</v>
      </c>
      <c r="L10769"/>
      <c r="M10769"/>
    </row>
    <row r="10770" spans="2:13" x14ac:dyDescent="0.35">
      <c r="B10770" s="6" t="s">
        <v>1605</v>
      </c>
      <c r="C10770" s="8">
        <v>0</v>
      </c>
      <c r="L10770"/>
      <c r="M10770"/>
    </row>
    <row r="10771" spans="2:13" x14ac:dyDescent="0.35">
      <c r="B10771" s="6" t="s">
        <v>5355</v>
      </c>
      <c r="C10771" s="8">
        <v>0</v>
      </c>
      <c r="L10771"/>
      <c r="M10771"/>
    </row>
    <row r="10772" spans="2:13" x14ac:dyDescent="0.35">
      <c r="B10772" s="6" t="s">
        <v>1606</v>
      </c>
      <c r="C10772" s="8">
        <v>0</v>
      </c>
      <c r="L10772"/>
      <c r="M10772"/>
    </row>
    <row r="10773" spans="2:13" x14ac:dyDescent="0.35">
      <c r="B10773" s="6" t="s">
        <v>5363</v>
      </c>
      <c r="C10773" s="8">
        <v>0</v>
      </c>
      <c r="L10773"/>
      <c r="M10773"/>
    </row>
    <row r="10774" spans="2:13" x14ac:dyDescent="0.35">
      <c r="B10774" s="6" t="s">
        <v>1607</v>
      </c>
      <c r="C10774" s="8">
        <v>0</v>
      </c>
      <c r="L10774"/>
      <c r="M10774"/>
    </row>
    <row r="10775" spans="2:13" x14ac:dyDescent="0.35">
      <c r="B10775" s="6" t="s">
        <v>5371</v>
      </c>
      <c r="C10775" s="8">
        <v>0</v>
      </c>
      <c r="L10775"/>
      <c r="M10775"/>
    </row>
    <row r="10776" spans="2:13" x14ac:dyDescent="0.35">
      <c r="B10776" s="6" t="s">
        <v>1608</v>
      </c>
      <c r="C10776" s="8">
        <v>0</v>
      </c>
      <c r="L10776"/>
      <c r="M10776"/>
    </row>
    <row r="10777" spans="2:13" x14ac:dyDescent="0.35">
      <c r="B10777" s="6" t="s">
        <v>5379</v>
      </c>
      <c r="C10777" s="8">
        <v>0</v>
      </c>
      <c r="L10777"/>
      <c r="M10777"/>
    </row>
    <row r="10778" spans="2:13" x14ac:dyDescent="0.35">
      <c r="B10778" s="6" t="s">
        <v>1609</v>
      </c>
      <c r="C10778" s="8">
        <v>0</v>
      </c>
      <c r="L10778"/>
      <c r="M10778"/>
    </row>
    <row r="10779" spans="2:13" x14ac:dyDescent="0.35">
      <c r="B10779" s="6" t="s">
        <v>5387</v>
      </c>
      <c r="C10779" s="8">
        <v>0</v>
      </c>
      <c r="L10779"/>
      <c r="M10779"/>
    </row>
    <row r="10780" spans="2:13" x14ac:dyDescent="0.35">
      <c r="B10780" s="6" t="s">
        <v>1610</v>
      </c>
      <c r="C10780" s="8">
        <v>0</v>
      </c>
      <c r="L10780"/>
      <c r="M10780"/>
    </row>
    <row r="10781" spans="2:13" x14ac:dyDescent="0.35">
      <c r="B10781" s="6" t="s">
        <v>5395</v>
      </c>
      <c r="C10781" s="8">
        <v>0</v>
      </c>
      <c r="L10781"/>
      <c r="M10781"/>
    </row>
    <row r="10782" spans="2:13" x14ac:dyDescent="0.35">
      <c r="B10782" s="6" t="s">
        <v>1611</v>
      </c>
      <c r="C10782" s="8">
        <v>0</v>
      </c>
      <c r="L10782"/>
      <c r="M10782"/>
    </row>
    <row r="10783" spans="2:13" x14ac:dyDescent="0.35">
      <c r="B10783" s="6" t="s">
        <v>5403</v>
      </c>
      <c r="C10783" s="8">
        <v>0</v>
      </c>
      <c r="L10783"/>
      <c r="M10783"/>
    </row>
    <row r="10784" spans="2:13" x14ac:dyDescent="0.35">
      <c r="B10784" s="6" t="s">
        <v>1612</v>
      </c>
      <c r="C10784" s="8">
        <v>0</v>
      </c>
      <c r="L10784"/>
      <c r="M10784"/>
    </row>
    <row r="10785" spans="2:13" x14ac:dyDescent="0.35">
      <c r="B10785" s="6" t="s">
        <v>5411</v>
      </c>
      <c r="C10785" s="8">
        <v>0</v>
      </c>
      <c r="L10785"/>
      <c r="M10785"/>
    </row>
    <row r="10786" spans="2:13" x14ac:dyDescent="0.35">
      <c r="B10786" s="6" t="s">
        <v>1613</v>
      </c>
      <c r="C10786" s="8">
        <v>0</v>
      </c>
      <c r="L10786"/>
      <c r="M10786"/>
    </row>
    <row r="10787" spans="2:13" x14ac:dyDescent="0.35">
      <c r="B10787" s="6" t="s">
        <v>689</v>
      </c>
      <c r="C10787" s="8">
        <v>0</v>
      </c>
      <c r="L10787"/>
      <c r="M10787"/>
    </row>
    <row r="10788" spans="2:13" x14ac:dyDescent="0.35">
      <c r="B10788" s="6" t="s">
        <v>1614</v>
      </c>
      <c r="C10788" s="8">
        <v>0</v>
      </c>
      <c r="L10788"/>
      <c r="M10788"/>
    </row>
    <row r="10789" spans="2:13" x14ac:dyDescent="0.35">
      <c r="B10789" s="6" t="s">
        <v>5427</v>
      </c>
      <c r="C10789" s="8">
        <v>0</v>
      </c>
      <c r="L10789"/>
      <c r="M10789"/>
    </row>
    <row r="10790" spans="2:13" x14ac:dyDescent="0.35">
      <c r="B10790" s="6" t="s">
        <v>1615</v>
      </c>
      <c r="C10790" s="8">
        <v>0</v>
      </c>
      <c r="L10790"/>
      <c r="M10790"/>
    </row>
    <row r="10791" spans="2:13" x14ac:dyDescent="0.35">
      <c r="B10791" s="6" t="s">
        <v>5435</v>
      </c>
      <c r="C10791" s="8">
        <v>0</v>
      </c>
      <c r="L10791"/>
      <c r="M10791"/>
    </row>
    <row r="10792" spans="2:13" x14ac:dyDescent="0.35">
      <c r="B10792" s="6" t="s">
        <v>1616</v>
      </c>
      <c r="C10792" s="8">
        <v>0</v>
      </c>
      <c r="L10792"/>
      <c r="M10792"/>
    </row>
    <row r="10793" spans="2:13" x14ac:dyDescent="0.35">
      <c r="B10793" s="6" t="s">
        <v>5443</v>
      </c>
      <c r="C10793" s="8">
        <v>0</v>
      </c>
      <c r="L10793"/>
      <c r="M10793"/>
    </row>
    <row r="10794" spans="2:13" x14ac:dyDescent="0.35">
      <c r="B10794" s="6" t="s">
        <v>1617</v>
      </c>
      <c r="C10794" s="8">
        <v>0</v>
      </c>
      <c r="L10794"/>
      <c r="M10794"/>
    </row>
    <row r="10795" spans="2:13" x14ac:dyDescent="0.35">
      <c r="B10795" s="6" t="s">
        <v>5451</v>
      </c>
      <c r="C10795" s="8">
        <v>0</v>
      </c>
      <c r="L10795"/>
      <c r="M10795"/>
    </row>
    <row r="10796" spans="2:13" x14ac:dyDescent="0.35">
      <c r="B10796" s="6" t="s">
        <v>1618</v>
      </c>
      <c r="C10796" s="8">
        <v>0</v>
      </c>
      <c r="L10796"/>
      <c r="M10796"/>
    </row>
    <row r="10797" spans="2:13" x14ac:dyDescent="0.35">
      <c r="B10797" s="6" t="s">
        <v>5459</v>
      </c>
      <c r="C10797" s="8">
        <v>0</v>
      </c>
      <c r="L10797"/>
      <c r="M10797"/>
    </row>
    <row r="10798" spans="2:13" x14ac:dyDescent="0.35">
      <c r="B10798" s="6" t="s">
        <v>1619</v>
      </c>
      <c r="C10798" s="8">
        <v>0</v>
      </c>
      <c r="L10798"/>
      <c r="M10798"/>
    </row>
    <row r="10799" spans="2:13" x14ac:dyDescent="0.35">
      <c r="B10799" s="6" t="s">
        <v>5467</v>
      </c>
      <c r="C10799" s="8">
        <v>0</v>
      </c>
      <c r="L10799"/>
      <c r="M10799"/>
    </row>
    <row r="10800" spans="2:13" x14ac:dyDescent="0.35">
      <c r="B10800" s="6" t="s">
        <v>1620</v>
      </c>
      <c r="C10800" s="8">
        <v>0</v>
      </c>
      <c r="L10800"/>
      <c r="M10800"/>
    </row>
    <row r="10801" spans="2:13" x14ac:dyDescent="0.35">
      <c r="B10801" s="6" t="s">
        <v>5475</v>
      </c>
      <c r="C10801" s="8">
        <v>0</v>
      </c>
      <c r="L10801"/>
      <c r="M10801"/>
    </row>
    <row r="10802" spans="2:13" x14ac:dyDescent="0.35">
      <c r="B10802" s="6" t="s">
        <v>1621</v>
      </c>
      <c r="C10802" s="8">
        <v>0</v>
      </c>
      <c r="L10802"/>
      <c r="M10802"/>
    </row>
    <row r="10803" spans="2:13" x14ac:dyDescent="0.35">
      <c r="B10803" s="6" t="s">
        <v>5483</v>
      </c>
      <c r="C10803" s="8">
        <v>0</v>
      </c>
      <c r="L10803"/>
      <c r="M10803"/>
    </row>
    <row r="10804" spans="2:13" x14ac:dyDescent="0.35">
      <c r="B10804" s="6" t="s">
        <v>1622</v>
      </c>
      <c r="C10804" s="8">
        <v>0</v>
      </c>
      <c r="L10804"/>
      <c r="M10804"/>
    </row>
    <row r="10805" spans="2:13" x14ac:dyDescent="0.35">
      <c r="B10805" s="6" t="s">
        <v>933</v>
      </c>
      <c r="C10805" s="8">
        <v>0</v>
      </c>
      <c r="L10805"/>
      <c r="M10805"/>
    </row>
    <row r="10806" spans="2:13" x14ac:dyDescent="0.35">
      <c r="B10806" s="6" t="s">
        <v>1623</v>
      </c>
      <c r="C10806" s="8">
        <v>0</v>
      </c>
      <c r="L10806"/>
      <c r="M10806"/>
    </row>
    <row r="10807" spans="2:13" x14ac:dyDescent="0.35">
      <c r="B10807" s="6" t="s">
        <v>5499</v>
      </c>
      <c r="C10807" s="8">
        <v>0</v>
      </c>
      <c r="L10807"/>
      <c r="M10807"/>
    </row>
    <row r="10808" spans="2:13" x14ac:dyDescent="0.35">
      <c r="B10808" s="6" t="s">
        <v>1624</v>
      </c>
      <c r="C10808" s="8">
        <v>0</v>
      </c>
      <c r="L10808"/>
      <c r="M10808"/>
    </row>
    <row r="10809" spans="2:13" x14ac:dyDescent="0.35">
      <c r="B10809" s="6" t="s">
        <v>5507</v>
      </c>
      <c r="C10809" s="8">
        <v>0</v>
      </c>
      <c r="L10809"/>
      <c r="M10809"/>
    </row>
    <row r="10810" spans="2:13" x14ac:dyDescent="0.35">
      <c r="B10810" s="6" t="s">
        <v>1625</v>
      </c>
      <c r="C10810" s="8">
        <v>0</v>
      </c>
      <c r="L10810"/>
      <c r="M10810"/>
    </row>
    <row r="10811" spans="2:13" x14ac:dyDescent="0.35">
      <c r="B10811" s="6" t="s">
        <v>5515</v>
      </c>
      <c r="C10811" s="8">
        <v>0</v>
      </c>
      <c r="L10811"/>
      <c r="M10811"/>
    </row>
    <row r="10812" spans="2:13" x14ac:dyDescent="0.35">
      <c r="B10812" s="6" t="s">
        <v>1626</v>
      </c>
      <c r="C10812" s="8">
        <v>0</v>
      </c>
      <c r="L10812"/>
      <c r="M10812"/>
    </row>
    <row r="10813" spans="2:13" x14ac:dyDescent="0.35">
      <c r="B10813" s="6" t="s">
        <v>5523</v>
      </c>
      <c r="C10813" s="8">
        <v>0</v>
      </c>
      <c r="L10813"/>
      <c r="M10813"/>
    </row>
    <row r="10814" spans="2:13" x14ac:dyDescent="0.35">
      <c r="B10814" s="6" t="s">
        <v>1627</v>
      </c>
      <c r="C10814" s="8">
        <v>0</v>
      </c>
      <c r="L10814"/>
      <c r="M10814"/>
    </row>
    <row r="10815" spans="2:13" x14ac:dyDescent="0.35">
      <c r="B10815" s="6" t="s">
        <v>5531</v>
      </c>
      <c r="C10815" s="8">
        <v>0</v>
      </c>
      <c r="L10815"/>
      <c r="M10815"/>
    </row>
    <row r="10816" spans="2:13" x14ac:dyDescent="0.35">
      <c r="B10816" s="6" t="s">
        <v>1628</v>
      </c>
      <c r="C10816" s="8">
        <v>0</v>
      </c>
      <c r="L10816"/>
      <c r="M10816"/>
    </row>
    <row r="10817" spans="2:13" x14ac:dyDescent="0.35">
      <c r="B10817" s="6" t="s">
        <v>5539</v>
      </c>
      <c r="C10817" s="8">
        <v>0</v>
      </c>
      <c r="L10817"/>
      <c r="M10817"/>
    </row>
    <row r="10818" spans="2:13" x14ac:dyDescent="0.35">
      <c r="B10818" s="6" t="s">
        <v>805</v>
      </c>
      <c r="C10818" s="8">
        <v>0</v>
      </c>
      <c r="L10818"/>
      <c r="M10818"/>
    </row>
    <row r="10819" spans="2:13" x14ac:dyDescent="0.35">
      <c r="B10819" s="6" t="s">
        <v>5547</v>
      </c>
      <c r="C10819" s="8">
        <v>0</v>
      </c>
      <c r="L10819"/>
      <c r="M10819"/>
    </row>
    <row r="10820" spans="2:13" x14ac:dyDescent="0.35">
      <c r="B10820" s="6" t="s">
        <v>1630</v>
      </c>
      <c r="C10820" s="8">
        <v>0</v>
      </c>
      <c r="L10820"/>
      <c r="M10820"/>
    </row>
    <row r="10821" spans="2:13" x14ac:dyDescent="0.35">
      <c r="B10821" s="6" t="s">
        <v>5555</v>
      </c>
      <c r="C10821" s="8">
        <v>0</v>
      </c>
      <c r="L10821"/>
      <c r="M10821"/>
    </row>
    <row r="10822" spans="2:13" x14ac:dyDescent="0.35">
      <c r="B10822" s="6" t="s">
        <v>1631</v>
      </c>
      <c r="C10822" s="8">
        <v>0</v>
      </c>
      <c r="L10822"/>
      <c r="M10822"/>
    </row>
    <row r="10823" spans="2:13" x14ac:dyDescent="0.35">
      <c r="B10823" s="6" t="s">
        <v>5563</v>
      </c>
      <c r="C10823" s="8">
        <v>0</v>
      </c>
      <c r="L10823"/>
      <c r="M10823"/>
    </row>
    <row r="10824" spans="2:13" x14ac:dyDescent="0.35">
      <c r="B10824" s="6" t="s">
        <v>1632</v>
      </c>
      <c r="C10824" s="8">
        <v>0</v>
      </c>
      <c r="L10824"/>
      <c r="M10824"/>
    </row>
    <row r="10825" spans="2:13" x14ac:dyDescent="0.35">
      <c r="B10825" s="6" t="s">
        <v>5571</v>
      </c>
      <c r="C10825" s="8">
        <v>0</v>
      </c>
      <c r="L10825"/>
      <c r="M10825"/>
    </row>
    <row r="10826" spans="2:13" x14ac:dyDescent="0.35">
      <c r="B10826" s="6" t="s">
        <v>1633</v>
      </c>
      <c r="C10826" s="8">
        <v>0</v>
      </c>
      <c r="L10826"/>
      <c r="M10826"/>
    </row>
    <row r="10827" spans="2:13" x14ac:dyDescent="0.35">
      <c r="B10827" s="6" t="s">
        <v>5579</v>
      </c>
      <c r="C10827" s="8">
        <v>0</v>
      </c>
      <c r="L10827"/>
      <c r="M10827"/>
    </row>
    <row r="10828" spans="2:13" x14ac:dyDescent="0.35">
      <c r="B10828" s="6" t="s">
        <v>806</v>
      </c>
      <c r="C10828" s="8">
        <v>0</v>
      </c>
      <c r="L10828"/>
      <c r="M10828"/>
    </row>
    <row r="10829" spans="2:13" x14ac:dyDescent="0.35">
      <c r="B10829" s="6" t="s">
        <v>5587</v>
      </c>
      <c r="C10829" s="8">
        <v>0</v>
      </c>
      <c r="L10829"/>
      <c r="M10829"/>
    </row>
    <row r="10830" spans="2:13" x14ac:dyDescent="0.35">
      <c r="B10830" s="6" t="s">
        <v>1635</v>
      </c>
      <c r="C10830" s="8">
        <v>0</v>
      </c>
      <c r="L10830"/>
      <c r="M10830"/>
    </row>
    <row r="10831" spans="2:13" x14ac:dyDescent="0.35">
      <c r="B10831" s="6" t="s">
        <v>5595</v>
      </c>
      <c r="C10831" s="8">
        <v>0</v>
      </c>
      <c r="L10831"/>
      <c r="M10831"/>
    </row>
    <row r="10832" spans="2:13" x14ac:dyDescent="0.35">
      <c r="B10832" s="6" t="s">
        <v>1636</v>
      </c>
      <c r="C10832" s="8">
        <v>0</v>
      </c>
      <c r="L10832"/>
      <c r="M10832"/>
    </row>
    <row r="10833" spans="2:13" x14ac:dyDescent="0.35">
      <c r="B10833" s="6" t="s">
        <v>5603</v>
      </c>
      <c r="C10833" s="8">
        <v>0</v>
      </c>
      <c r="L10833"/>
      <c r="M10833"/>
    </row>
    <row r="10834" spans="2:13" x14ac:dyDescent="0.35">
      <c r="B10834" s="6" t="s">
        <v>1637</v>
      </c>
      <c r="C10834" s="8">
        <v>0</v>
      </c>
      <c r="L10834"/>
      <c r="M10834"/>
    </row>
    <row r="10835" spans="2:13" x14ac:dyDescent="0.35">
      <c r="B10835" s="6" t="s">
        <v>5611</v>
      </c>
      <c r="C10835" s="8">
        <v>0</v>
      </c>
      <c r="L10835"/>
      <c r="M10835"/>
    </row>
    <row r="10836" spans="2:13" x14ac:dyDescent="0.35">
      <c r="B10836" s="6" t="s">
        <v>1638</v>
      </c>
      <c r="C10836" s="8">
        <v>0</v>
      </c>
      <c r="L10836"/>
      <c r="M10836"/>
    </row>
    <row r="10837" spans="2:13" x14ac:dyDescent="0.35">
      <c r="B10837" s="6" t="s">
        <v>5619</v>
      </c>
      <c r="C10837" s="8">
        <v>0</v>
      </c>
      <c r="L10837"/>
      <c r="M10837"/>
    </row>
    <row r="10838" spans="2:13" x14ac:dyDescent="0.35">
      <c r="B10838" s="6" t="s">
        <v>1639</v>
      </c>
      <c r="C10838" s="8">
        <v>0</v>
      </c>
      <c r="L10838"/>
      <c r="M10838"/>
    </row>
    <row r="10839" spans="2:13" x14ac:dyDescent="0.35">
      <c r="B10839" s="6" t="s">
        <v>5627</v>
      </c>
      <c r="C10839" s="8">
        <v>0</v>
      </c>
      <c r="L10839"/>
      <c r="M10839"/>
    </row>
    <row r="10840" spans="2:13" x14ac:dyDescent="0.35">
      <c r="B10840" s="6" t="s">
        <v>1640</v>
      </c>
      <c r="C10840" s="8">
        <v>0</v>
      </c>
      <c r="L10840"/>
      <c r="M10840"/>
    </row>
    <row r="10841" spans="2:13" x14ac:dyDescent="0.35">
      <c r="B10841" s="6" t="s">
        <v>5635</v>
      </c>
      <c r="C10841" s="8">
        <v>0</v>
      </c>
      <c r="L10841"/>
      <c r="M10841"/>
    </row>
    <row r="10842" spans="2:13" x14ac:dyDescent="0.35">
      <c r="B10842" s="6" t="s">
        <v>1066</v>
      </c>
      <c r="C10842" s="8">
        <v>0</v>
      </c>
      <c r="L10842"/>
      <c r="M10842"/>
    </row>
    <row r="10843" spans="2:13" x14ac:dyDescent="0.35">
      <c r="B10843" s="6" t="s">
        <v>5643</v>
      </c>
      <c r="C10843" s="8">
        <v>0</v>
      </c>
      <c r="L10843"/>
      <c r="M10843"/>
    </row>
    <row r="10844" spans="2:13" x14ac:dyDescent="0.35">
      <c r="B10844" s="6" t="s">
        <v>1642</v>
      </c>
      <c r="C10844" s="8">
        <v>0</v>
      </c>
      <c r="L10844"/>
      <c r="M10844"/>
    </row>
    <row r="10845" spans="2:13" x14ac:dyDescent="0.35">
      <c r="B10845" s="6" t="s">
        <v>5651</v>
      </c>
      <c r="C10845" s="8">
        <v>0</v>
      </c>
      <c r="L10845"/>
      <c r="M10845"/>
    </row>
    <row r="10846" spans="2:13" x14ac:dyDescent="0.35">
      <c r="B10846" s="6" t="s">
        <v>1643</v>
      </c>
      <c r="C10846" s="8">
        <v>0</v>
      </c>
      <c r="L10846"/>
      <c r="M10846"/>
    </row>
    <row r="10847" spans="2:13" x14ac:dyDescent="0.35">
      <c r="B10847" s="6" t="s">
        <v>5659</v>
      </c>
      <c r="C10847" s="8">
        <v>0</v>
      </c>
      <c r="L10847"/>
      <c r="M10847"/>
    </row>
    <row r="10848" spans="2:13" x14ac:dyDescent="0.35">
      <c r="B10848" s="6" t="s">
        <v>807</v>
      </c>
      <c r="C10848" s="8">
        <v>0</v>
      </c>
      <c r="L10848"/>
      <c r="M10848"/>
    </row>
    <row r="10849" spans="2:13" x14ac:dyDescent="0.35">
      <c r="B10849" s="6" t="s">
        <v>5667</v>
      </c>
      <c r="C10849" s="8">
        <v>0</v>
      </c>
      <c r="L10849"/>
      <c r="M10849"/>
    </row>
    <row r="10850" spans="2:13" x14ac:dyDescent="0.35">
      <c r="B10850" s="6" t="s">
        <v>1645</v>
      </c>
      <c r="C10850" s="8">
        <v>0</v>
      </c>
      <c r="L10850"/>
      <c r="M10850"/>
    </row>
    <row r="10851" spans="2:13" x14ac:dyDescent="0.35">
      <c r="B10851" s="6" t="s">
        <v>5675</v>
      </c>
      <c r="C10851" s="8">
        <v>0</v>
      </c>
      <c r="L10851"/>
      <c r="M10851"/>
    </row>
    <row r="10852" spans="2:13" x14ac:dyDescent="0.35">
      <c r="B10852" s="6" t="s">
        <v>1646</v>
      </c>
      <c r="C10852" s="8">
        <v>0</v>
      </c>
      <c r="L10852"/>
      <c r="M10852"/>
    </row>
    <row r="10853" spans="2:13" x14ac:dyDescent="0.35">
      <c r="B10853" s="6" t="s">
        <v>5683</v>
      </c>
      <c r="C10853" s="8">
        <v>0</v>
      </c>
      <c r="L10853"/>
      <c r="M10853"/>
    </row>
    <row r="10854" spans="2:13" x14ac:dyDescent="0.35">
      <c r="B10854" s="6" t="s">
        <v>1647</v>
      </c>
      <c r="C10854" s="8">
        <v>0</v>
      </c>
      <c r="L10854"/>
      <c r="M10854"/>
    </row>
    <row r="10855" spans="2:13" x14ac:dyDescent="0.35">
      <c r="B10855" s="6" t="s">
        <v>5691</v>
      </c>
      <c r="C10855" s="8">
        <v>0</v>
      </c>
      <c r="L10855"/>
      <c r="M10855"/>
    </row>
    <row r="10856" spans="2:13" x14ac:dyDescent="0.35">
      <c r="B10856" s="6" t="s">
        <v>601</v>
      </c>
      <c r="C10856" s="8">
        <v>0</v>
      </c>
      <c r="L10856"/>
      <c r="M10856"/>
    </row>
    <row r="10857" spans="2:13" x14ac:dyDescent="0.35">
      <c r="B10857" s="6" t="s">
        <v>5699</v>
      </c>
      <c r="C10857" s="8">
        <v>0</v>
      </c>
      <c r="L10857"/>
      <c r="M10857"/>
    </row>
    <row r="10858" spans="2:13" x14ac:dyDescent="0.35">
      <c r="B10858" s="6" t="s">
        <v>1649</v>
      </c>
      <c r="C10858" s="8">
        <v>0</v>
      </c>
      <c r="L10858"/>
      <c r="M10858"/>
    </row>
    <row r="10859" spans="2:13" x14ac:dyDescent="0.35">
      <c r="B10859" s="6" t="s">
        <v>5707</v>
      </c>
      <c r="C10859" s="8">
        <v>0</v>
      </c>
      <c r="L10859"/>
      <c r="M10859"/>
    </row>
    <row r="10860" spans="2:13" x14ac:dyDescent="0.35">
      <c r="B10860" s="6" t="s">
        <v>1650</v>
      </c>
      <c r="C10860" s="8">
        <v>0</v>
      </c>
      <c r="L10860"/>
      <c r="M10860"/>
    </row>
    <row r="10861" spans="2:13" x14ac:dyDescent="0.35">
      <c r="B10861" s="6" t="s">
        <v>5715</v>
      </c>
      <c r="C10861" s="8">
        <v>0</v>
      </c>
      <c r="L10861"/>
      <c r="M10861"/>
    </row>
    <row r="10862" spans="2:13" x14ac:dyDescent="0.35">
      <c r="B10862" s="6" t="s">
        <v>1651</v>
      </c>
      <c r="C10862" s="8">
        <v>0</v>
      </c>
      <c r="L10862"/>
      <c r="M10862"/>
    </row>
    <row r="10863" spans="2:13" x14ac:dyDescent="0.35">
      <c r="B10863" s="6" t="s">
        <v>5723</v>
      </c>
      <c r="C10863" s="8">
        <v>0</v>
      </c>
      <c r="L10863"/>
      <c r="M10863"/>
    </row>
    <row r="10864" spans="2:13" x14ac:dyDescent="0.35">
      <c r="B10864" s="6" t="s">
        <v>1652</v>
      </c>
      <c r="C10864" s="8">
        <v>0</v>
      </c>
      <c r="L10864"/>
      <c r="M10864"/>
    </row>
    <row r="10865" spans="2:13" x14ac:dyDescent="0.35">
      <c r="B10865" s="6" t="s">
        <v>5731</v>
      </c>
      <c r="C10865" s="8">
        <v>0</v>
      </c>
      <c r="L10865"/>
      <c r="M10865"/>
    </row>
    <row r="10866" spans="2:13" x14ac:dyDescent="0.35">
      <c r="B10866" s="6" t="s">
        <v>1653</v>
      </c>
      <c r="C10866" s="8">
        <v>0</v>
      </c>
      <c r="L10866"/>
      <c r="M10866"/>
    </row>
    <row r="10867" spans="2:13" x14ac:dyDescent="0.35">
      <c r="B10867" s="6" t="s">
        <v>5739</v>
      </c>
      <c r="C10867" s="8">
        <v>0</v>
      </c>
      <c r="L10867"/>
      <c r="M10867"/>
    </row>
    <row r="10868" spans="2:13" x14ac:dyDescent="0.35">
      <c r="B10868" s="6" t="s">
        <v>1654</v>
      </c>
      <c r="C10868" s="8">
        <v>0</v>
      </c>
      <c r="L10868"/>
      <c r="M10868"/>
    </row>
    <row r="10869" spans="2:13" x14ac:dyDescent="0.35">
      <c r="B10869" s="6" t="s">
        <v>5747</v>
      </c>
      <c r="C10869" s="8">
        <v>0</v>
      </c>
      <c r="L10869"/>
      <c r="M10869"/>
    </row>
    <row r="10870" spans="2:13" x14ac:dyDescent="0.35">
      <c r="B10870" s="6" t="s">
        <v>1655</v>
      </c>
      <c r="C10870" s="8">
        <v>0</v>
      </c>
      <c r="L10870"/>
      <c r="M10870"/>
    </row>
    <row r="10871" spans="2:13" x14ac:dyDescent="0.35">
      <c r="B10871" s="6" t="s">
        <v>5755</v>
      </c>
      <c r="C10871" s="8">
        <v>0</v>
      </c>
      <c r="L10871"/>
      <c r="M10871"/>
    </row>
    <row r="10872" spans="2:13" x14ac:dyDescent="0.35">
      <c r="B10872" s="6" t="s">
        <v>1656</v>
      </c>
      <c r="C10872" s="8">
        <v>0</v>
      </c>
      <c r="L10872"/>
      <c r="M10872"/>
    </row>
    <row r="10873" spans="2:13" x14ac:dyDescent="0.35">
      <c r="B10873" s="6" t="s">
        <v>5763</v>
      </c>
      <c r="C10873" s="8">
        <v>0</v>
      </c>
      <c r="L10873"/>
      <c r="M10873"/>
    </row>
    <row r="10874" spans="2:13" x14ac:dyDescent="0.35">
      <c r="B10874" s="6" t="s">
        <v>1657</v>
      </c>
      <c r="C10874" s="8">
        <v>0</v>
      </c>
      <c r="L10874"/>
      <c r="M10874"/>
    </row>
    <row r="10875" spans="2:13" x14ac:dyDescent="0.35">
      <c r="B10875" s="6" t="s">
        <v>5771</v>
      </c>
      <c r="C10875" s="8">
        <v>0</v>
      </c>
      <c r="L10875"/>
      <c r="M10875"/>
    </row>
    <row r="10876" spans="2:13" x14ac:dyDescent="0.35">
      <c r="B10876" s="6" t="s">
        <v>1658</v>
      </c>
      <c r="C10876" s="8">
        <v>0</v>
      </c>
      <c r="L10876"/>
      <c r="M10876"/>
    </row>
    <row r="10877" spans="2:13" x14ac:dyDescent="0.35">
      <c r="B10877" s="6" t="s">
        <v>5779</v>
      </c>
      <c r="C10877" s="8">
        <v>0</v>
      </c>
      <c r="L10877"/>
      <c r="M10877"/>
    </row>
    <row r="10878" spans="2:13" x14ac:dyDescent="0.35">
      <c r="B10878" s="6" t="s">
        <v>1659</v>
      </c>
      <c r="C10878" s="8">
        <v>0</v>
      </c>
      <c r="L10878"/>
      <c r="M10878"/>
    </row>
    <row r="10879" spans="2:13" x14ac:dyDescent="0.35">
      <c r="B10879" s="6" t="s">
        <v>5787</v>
      </c>
      <c r="C10879" s="8">
        <v>0</v>
      </c>
      <c r="L10879"/>
      <c r="M10879"/>
    </row>
    <row r="10880" spans="2:13" x14ac:dyDescent="0.35">
      <c r="B10880" s="6" t="s">
        <v>1660</v>
      </c>
      <c r="C10880" s="8">
        <v>0</v>
      </c>
      <c r="L10880"/>
      <c r="M10880"/>
    </row>
    <row r="10881" spans="2:13" x14ac:dyDescent="0.35">
      <c r="B10881" s="6" t="s">
        <v>5795</v>
      </c>
      <c r="C10881" s="8">
        <v>0</v>
      </c>
      <c r="L10881"/>
      <c r="M10881"/>
    </row>
    <row r="10882" spans="2:13" x14ac:dyDescent="0.35">
      <c r="B10882" s="6" t="s">
        <v>1661</v>
      </c>
      <c r="C10882" s="8">
        <v>0</v>
      </c>
      <c r="L10882"/>
      <c r="M10882"/>
    </row>
    <row r="10883" spans="2:13" x14ac:dyDescent="0.35">
      <c r="B10883" s="6" t="s">
        <v>5803</v>
      </c>
      <c r="C10883" s="8">
        <v>0</v>
      </c>
      <c r="L10883"/>
      <c r="M10883"/>
    </row>
    <row r="10884" spans="2:13" x14ac:dyDescent="0.35">
      <c r="B10884" s="6" t="s">
        <v>1662</v>
      </c>
      <c r="C10884" s="8">
        <v>0</v>
      </c>
      <c r="L10884"/>
      <c r="M10884"/>
    </row>
    <row r="10885" spans="2:13" x14ac:dyDescent="0.35">
      <c r="B10885" s="6" t="s">
        <v>5811</v>
      </c>
      <c r="C10885" s="8">
        <v>0</v>
      </c>
      <c r="L10885"/>
      <c r="M10885"/>
    </row>
    <row r="10886" spans="2:13" x14ac:dyDescent="0.35">
      <c r="B10886" s="6" t="s">
        <v>1663</v>
      </c>
      <c r="C10886" s="8">
        <v>0</v>
      </c>
      <c r="L10886"/>
      <c r="M10886"/>
    </row>
    <row r="10887" spans="2:13" x14ac:dyDescent="0.35">
      <c r="B10887" s="6" t="s">
        <v>5819</v>
      </c>
      <c r="C10887" s="8">
        <v>0</v>
      </c>
      <c r="L10887"/>
      <c r="M10887"/>
    </row>
    <row r="10888" spans="2:13" x14ac:dyDescent="0.35">
      <c r="B10888" s="6" t="s">
        <v>1664</v>
      </c>
      <c r="C10888" s="8">
        <v>0</v>
      </c>
      <c r="L10888"/>
      <c r="M10888"/>
    </row>
    <row r="10889" spans="2:13" x14ac:dyDescent="0.35">
      <c r="B10889" s="6" t="s">
        <v>944</v>
      </c>
      <c r="C10889" s="8">
        <v>0</v>
      </c>
      <c r="L10889"/>
      <c r="M10889"/>
    </row>
    <row r="10890" spans="2:13" x14ac:dyDescent="0.35">
      <c r="B10890" s="6" t="s">
        <v>1665</v>
      </c>
      <c r="C10890" s="8">
        <v>0</v>
      </c>
      <c r="L10890"/>
      <c r="M10890"/>
    </row>
    <row r="10891" spans="2:13" x14ac:dyDescent="0.35">
      <c r="B10891" s="6" t="s">
        <v>5835</v>
      </c>
      <c r="C10891" s="8">
        <v>0</v>
      </c>
      <c r="L10891"/>
      <c r="M10891"/>
    </row>
    <row r="10892" spans="2:13" x14ac:dyDescent="0.35">
      <c r="B10892" s="6" t="s">
        <v>1666</v>
      </c>
      <c r="C10892" s="8">
        <v>0</v>
      </c>
      <c r="L10892"/>
      <c r="M10892"/>
    </row>
    <row r="10893" spans="2:13" x14ac:dyDescent="0.35">
      <c r="B10893" s="6" t="s">
        <v>5843</v>
      </c>
      <c r="C10893" s="8">
        <v>0</v>
      </c>
      <c r="L10893"/>
      <c r="M10893"/>
    </row>
    <row r="10894" spans="2:13" x14ac:dyDescent="0.35">
      <c r="B10894" s="6" t="s">
        <v>1667</v>
      </c>
      <c r="C10894" s="8">
        <v>0</v>
      </c>
      <c r="L10894"/>
      <c r="M10894"/>
    </row>
    <row r="10895" spans="2:13" x14ac:dyDescent="0.35">
      <c r="B10895" s="6" t="s">
        <v>5851</v>
      </c>
      <c r="C10895" s="8">
        <v>0</v>
      </c>
      <c r="L10895"/>
      <c r="M10895"/>
    </row>
    <row r="10896" spans="2:13" x14ac:dyDescent="0.35">
      <c r="B10896" s="6" t="s">
        <v>602</v>
      </c>
      <c r="C10896" s="8">
        <v>0</v>
      </c>
      <c r="L10896"/>
      <c r="M10896"/>
    </row>
    <row r="10897" spans="2:13" x14ac:dyDescent="0.35">
      <c r="B10897" s="6" t="s">
        <v>5859</v>
      </c>
      <c r="C10897" s="8">
        <v>0</v>
      </c>
      <c r="L10897"/>
      <c r="M10897"/>
    </row>
    <row r="10898" spans="2:13" x14ac:dyDescent="0.35">
      <c r="B10898" s="6" t="s">
        <v>1669</v>
      </c>
      <c r="C10898" s="8">
        <v>0</v>
      </c>
      <c r="L10898"/>
      <c r="M10898"/>
    </row>
    <row r="10899" spans="2:13" x14ac:dyDescent="0.35">
      <c r="B10899" s="6" t="s">
        <v>5867</v>
      </c>
      <c r="C10899" s="8">
        <v>0</v>
      </c>
      <c r="L10899"/>
      <c r="M10899"/>
    </row>
    <row r="10900" spans="2:13" x14ac:dyDescent="0.35">
      <c r="B10900" s="6" t="s">
        <v>1670</v>
      </c>
      <c r="C10900" s="8">
        <v>0</v>
      </c>
      <c r="L10900"/>
      <c r="M10900"/>
    </row>
    <row r="10901" spans="2:13" x14ac:dyDescent="0.35">
      <c r="B10901" s="6" t="s">
        <v>5875</v>
      </c>
      <c r="C10901" s="8">
        <v>0</v>
      </c>
      <c r="L10901"/>
      <c r="M10901"/>
    </row>
    <row r="10902" spans="2:13" x14ac:dyDescent="0.35">
      <c r="B10902" s="6" t="s">
        <v>1671</v>
      </c>
      <c r="C10902" s="8">
        <v>0</v>
      </c>
      <c r="L10902"/>
      <c r="M10902"/>
    </row>
    <row r="10903" spans="2:13" x14ac:dyDescent="0.35">
      <c r="B10903" s="6" t="s">
        <v>5883</v>
      </c>
      <c r="C10903" s="8">
        <v>0</v>
      </c>
      <c r="L10903"/>
      <c r="M10903"/>
    </row>
    <row r="10904" spans="2:13" x14ac:dyDescent="0.35">
      <c r="B10904" s="6" t="s">
        <v>1672</v>
      </c>
      <c r="C10904" s="8">
        <v>0</v>
      </c>
      <c r="L10904"/>
      <c r="M10904"/>
    </row>
    <row r="10905" spans="2:13" x14ac:dyDescent="0.35">
      <c r="B10905" s="6" t="s">
        <v>5891</v>
      </c>
      <c r="C10905" s="8">
        <v>0</v>
      </c>
      <c r="L10905"/>
      <c r="M10905"/>
    </row>
    <row r="10906" spans="2:13" x14ac:dyDescent="0.35">
      <c r="B10906" s="6" t="s">
        <v>1673</v>
      </c>
      <c r="C10906" s="8">
        <v>0</v>
      </c>
      <c r="L10906"/>
      <c r="M10906"/>
    </row>
    <row r="10907" spans="2:13" x14ac:dyDescent="0.35">
      <c r="B10907" s="6" t="s">
        <v>5899</v>
      </c>
      <c r="C10907" s="8">
        <v>0</v>
      </c>
      <c r="L10907"/>
      <c r="M10907"/>
    </row>
    <row r="10908" spans="2:13" x14ac:dyDescent="0.35">
      <c r="B10908" s="6" t="s">
        <v>603</v>
      </c>
      <c r="C10908" s="8">
        <v>0</v>
      </c>
      <c r="L10908"/>
      <c r="M10908"/>
    </row>
    <row r="10909" spans="2:13" x14ac:dyDescent="0.35">
      <c r="B10909" s="6" t="s">
        <v>5907</v>
      </c>
      <c r="C10909" s="8">
        <v>0</v>
      </c>
      <c r="L10909"/>
      <c r="M10909"/>
    </row>
    <row r="10910" spans="2:13" x14ac:dyDescent="0.35">
      <c r="B10910" s="6" t="s">
        <v>1675</v>
      </c>
      <c r="C10910" s="8">
        <v>0</v>
      </c>
      <c r="L10910"/>
      <c r="M10910"/>
    </row>
    <row r="10911" spans="2:13" x14ac:dyDescent="0.35">
      <c r="B10911" s="6" t="s">
        <v>5915</v>
      </c>
      <c r="C10911" s="8">
        <v>0</v>
      </c>
      <c r="L10911"/>
      <c r="M10911"/>
    </row>
    <row r="10912" spans="2:13" x14ac:dyDescent="0.35">
      <c r="B10912" s="6" t="s">
        <v>1676</v>
      </c>
      <c r="C10912" s="8">
        <v>0</v>
      </c>
      <c r="L10912"/>
      <c r="M10912"/>
    </row>
    <row r="10913" spans="2:13" x14ac:dyDescent="0.35">
      <c r="B10913" s="6" t="s">
        <v>5923</v>
      </c>
      <c r="C10913" s="8">
        <v>0</v>
      </c>
      <c r="L10913"/>
      <c r="M10913"/>
    </row>
    <row r="10914" spans="2:13" x14ac:dyDescent="0.35">
      <c r="B10914" s="6" t="s">
        <v>1677</v>
      </c>
      <c r="C10914" s="8">
        <v>0</v>
      </c>
      <c r="L10914"/>
      <c r="M10914"/>
    </row>
    <row r="10915" spans="2:13" x14ac:dyDescent="0.35">
      <c r="B10915" s="6" t="s">
        <v>5931</v>
      </c>
      <c r="C10915" s="8">
        <v>0</v>
      </c>
      <c r="L10915"/>
      <c r="M10915"/>
    </row>
    <row r="10916" spans="2:13" x14ac:dyDescent="0.35">
      <c r="B10916" s="6" t="s">
        <v>1678</v>
      </c>
      <c r="C10916" s="8">
        <v>0</v>
      </c>
      <c r="L10916"/>
      <c r="M10916"/>
    </row>
    <row r="10917" spans="2:13" x14ac:dyDescent="0.35">
      <c r="B10917" s="6" t="s">
        <v>5939</v>
      </c>
      <c r="C10917" s="8">
        <v>0</v>
      </c>
      <c r="L10917"/>
      <c r="M10917"/>
    </row>
    <row r="10918" spans="2:13" x14ac:dyDescent="0.35">
      <c r="B10918" s="6" t="s">
        <v>1679</v>
      </c>
      <c r="C10918" s="8">
        <v>0</v>
      </c>
      <c r="L10918"/>
      <c r="M10918"/>
    </row>
    <row r="10919" spans="2:13" x14ac:dyDescent="0.35">
      <c r="B10919" s="6" t="s">
        <v>5947</v>
      </c>
      <c r="C10919" s="8">
        <v>0</v>
      </c>
      <c r="L10919"/>
      <c r="M10919"/>
    </row>
    <row r="10920" spans="2:13" x14ac:dyDescent="0.35">
      <c r="B10920" s="6" t="s">
        <v>1680</v>
      </c>
      <c r="C10920" s="8">
        <v>0</v>
      </c>
      <c r="L10920"/>
      <c r="M10920"/>
    </row>
    <row r="10921" spans="2:13" x14ac:dyDescent="0.35">
      <c r="B10921" s="6" t="s">
        <v>5955</v>
      </c>
      <c r="C10921" s="8">
        <v>0</v>
      </c>
      <c r="L10921"/>
      <c r="M10921"/>
    </row>
    <row r="10922" spans="2:13" x14ac:dyDescent="0.35">
      <c r="B10922" s="6" t="s">
        <v>1681</v>
      </c>
      <c r="C10922" s="8">
        <v>0</v>
      </c>
      <c r="L10922"/>
      <c r="M10922"/>
    </row>
    <row r="10923" spans="2:13" x14ac:dyDescent="0.35">
      <c r="B10923" s="6" t="s">
        <v>5963</v>
      </c>
      <c r="C10923" s="8">
        <v>0</v>
      </c>
      <c r="L10923"/>
      <c r="M10923"/>
    </row>
    <row r="10924" spans="2:13" x14ac:dyDescent="0.35">
      <c r="B10924" s="6" t="s">
        <v>1682</v>
      </c>
      <c r="C10924" s="8">
        <v>0</v>
      </c>
      <c r="L10924"/>
      <c r="M10924"/>
    </row>
    <row r="10925" spans="2:13" x14ac:dyDescent="0.35">
      <c r="B10925" s="6" t="s">
        <v>5971</v>
      </c>
      <c r="C10925" s="8">
        <v>0</v>
      </c>
      <c r="L10925"/>
      <c r="M10925"/>
    </row>
    <row r="10926" spans="2:13" x14ac:dyDescent="0.35">
      <c r="B10926" s="6" t="s">
        <v>1683</v>
      </c>
      <c r="C10926" s="8">
        <v>0</v>
      </c>
      <c r="L10926"/>
      <c r="M10926"/>
    </row>
    <row r="10927" spans="2:13" x14ac:dyDescent="0.35">
      <c r="B10927" s="6" t="s">
        <v>5979</v>
      </c>
      <c r="C10927" s="8">
        <v>0</v>
      </c>
      <c r="L10927"/>
      <c r="M10927"/>
    </row>
    <row r="10928" spans="2:13" x14ac:dyDescent="0.35">
      <c r="B10928" s="6" t="s">
        <v>1684</v>
      </c>
      <c r="C10928" s="8">
        <v>0</v>
      </c>
      <c r="L10928"/>
      <c r="M10928"/>
    </row>
    <row r="10929" spans="2:13" x14ac:dyDescent="0.35">
      <c r="B10929" s="6" t="s">
        <v>5987</v>
      </c>
      <c r="C10929" s="8">
        <v>0</v>
      </c>
      <c r="L10929"/>
      <c r="M10929"/>
    </row>
    <row r="10930" spans="2:13" x14ac:dyDescent="0.35">
      <c r="B10930" s="6" t="s">
        <v>1685</v>
      </c>
      <c r="C10930" s="8">
        <v>0</v>
      </c>
      <c r="L10930"/>
      <c r="M10930"/>
    </row>
    <row r="10931" spans="2:13" x14ac:dyDescent="0.35">
      <c r="B10931" s="6" t="s">
        <v>949</v>
      </c>
      <c r="C10931" s="8">
        <v>0</v>
      </c>
      <c r="L10931"/>
      <c r="M10931"/>
    </row>
    <row r="10932" spans="2:13" x14ac:dyDescent="0.35">
      <c r="B10932" s="6" t="s">
        <v>1686</v>
      </c>
      <c r="C10932" s="8">
        <v>0</v>
      </c>
      <c r="L10932"/>
      <c r="M10932"/>
    </row>
    <row r="10933" spans="2:13" x14ac:dyDescent="0.35">
      <c r="B10933" s="6" t="s">
        <v>6003</v>
      </c>
      <c r="C10933" s="8">
        <v>0</v>
      </c>
      <c r="L10933"/>
      <c r="M10933"/>
    </row>
    <row r="10934" spans="2:13" x14ac:dyDescent="0.35">
      <c r="B10934" s="6" t="s">
        <v>1687</v>
      </c>
      <c r="C10934" s="8">
        <v>0</v>
      </c>
      <c r="L10934"/>
      <c r="M10934"/>
    </row>
    <row r="10935" spans="2:13" x14ac:dyDescent="0.35">
      <c r="B10935" s="6" t="s">
        <v>702</v>
      </c>
      <c r="C10935" s="8">
        <v>0</v>
      </c>
      <c r="L10935"/>
      <c r="M10935"/>
    </row>
    <row r="10936" spans="2:13" x14ac:dyDescent="0.35">
      <c r="B10936" s="6" t="s">
        <v>1688</v>
      </c>
      <c r="C10936" s="8">
        <v>0</v>
      </c>
      <c r="L10936"/>
      <c r="M10936"/>
    </row>
    <row r="10937" spans="2:13" x14ac:dyDescent="0.35">
      <c r="B10937" s="6" t="s">
        <v>952</v>
      </c>
      <c r="C10937" s="8">
        <v>0</v>
      </c>
      <c r="L10937"/>
      <c r="M10937"/>
    </row>
    <row r="10938" spans="2:13" x14ac:dyDescent="0.35">
      <c r="B10938" s="6" t="s">
        <v>1689</v>
      </c>
      <c r="C10938" s="8">
        <v>0</v>
      </c>
      <c r="L10938"/>
      <c r="M10938"/>
    </row>
    <row r="10939" spans="2:13" x14ac:dyDescent="0.35">
      <c r="B10939" s="6" t="s">
        <v>6027</v>
      </c>
      <c r="C10939" s="8">
        <v>0</v>
      </c>
      <c r="L10939"/>
      <c r="M10939"/>
    </row>
    <row r="10940" spans="2:13" x14ac:dyDescent="0.35">
      <c r="B10940" s="6" t="s">
        <v>1690</v>
      </c>
      <c r="C10940" s="8">
        <v>0</v>
      </c>
      <c r="L10940"/>
      <c r="M10940"/>
    </row>
    <row r="10941" spans="2:13" x14ac:dyDescent="0.35">
      <c r="B10941" s="6" t="s">
        <v>6035</v>
      </c>
      <c r="C10941" s="8">
        <v>0</v>
      </c>
      <c r="L10941"/>
      <c r="M10941"/>
    </row>
    <row r="10942" spans="2:13" x14ac:dyDescent="0.35">
      <c r="B10942" s="6" t="s">
        <v>1691</v>
      </c>
      <c r="C10942" s="8">
        <v>0</v>
      </c>
      <c r="L10942"/>
      <c r="M10942"/>
    </row>
    <row r="10943" spans="2:13" x14ac:dyDescent="0.35">
      <c r="B10943" s="6" t="s">
        <v>6043</v>
      </c>
      <c r="C10943" s="8">
        <v>0</v>
      </c>
      <c r="L10943"/>
      <c r="M10943"/>
    </row>
    <row r="10944" spans="2:13" x14ac:dyDescent="0.35">
      <c r="B10944" s="6" t="s">
        <v>1692</v>
      </c>
      <c r="C10944" s="8">
        <v>0</v>
      </c>
      <c r="L10944"/>
      <c r="M10944"/>
    </row>
    <row r="10945" spans="2:13" x14ac:dyDescent="0.35">
      <c r="B10945" s="6" t="s">
        <v>6051</v>
      </c>
      <c r="C10945" s="8">
        <v>0</v>
      </c>
      <c r="L10945"/>
      <c r="M10945"/>
    </row>
    <row r="10946" spans="2:13" x14ac:dyDescent="0.35">
      <c r="B10946" s="6" t="s">
        <v>1693</v>
      </c>
      <c r="C10946" s="8">
        <v>0</v>
      </c>
      <c r="L10946"/>
      <c r="M10946"/>
    </row>
    <row r="10947" spans="2:13" x14ac:dyDescent="0.35">
      <c r="B10947" s="6" t="s">
        <v>6059</v>
      </c>
      <c r="C10947" s="8">
        <v>0</v>
      </c>
      <c r="L10947"/>
      <c r="M10947"/>
    </row>
    <row r="10948" spans="2:13" x14ac:dyDescent="0.35">
      <c r="B10948" s="6" t="s">
        <v>1694</v>
      </c>
      <c r="C10948" s="8">
        <v>0</v>
      </c>
      <c r="L10948"/>
      <c r="M10948"/>
    </row>
    <row r="10949" spans="2:13" x14ac:dyDescent="0.35">
      <c r="B10949" s="6" t="s">
        <v>6067</v>
      </c>
      <c r="C10949" s="8">
        <v>0</v>
      </c>
      <c r="L10949"/>
      <c r="M10949"/>
    </row>
    <row r="10950" spans="2:13" x14ac:dyDescent="0.35">
      <c r="B10950" s="6" t="s">
        <v>1695</v>
      </c>
      <c r="C10950" s="8">
        <v>0</v>
      </c>
      <c r="L10950"/>
      <c r="M10950"/>
    </row>
    <row r="10951" spans="2:13" x14ac:dyDescent="0.35">
      <c r="B10951" s="6" t="s">
        <v>6075</v>
      </c>
      <c r="C10951" s="8">
        <v>0</v>
      </c>
      <c r="L10951"/>
      <c r="M10951"/>
    </row>
    <row r="10952" spans="2:13" x14ac:dyDescent="0.35">
      <c r="B10952" s="6" t="s">
        <v>1696</v>
      </c>
      <c r="C10952" s="8">
        <v>0</v>
      </c>
      <c r="L10952"/>
      <c r="M10952"/>
    </row>
    <row r="10953" spans="2:13" x14ac:dyDescent="0.35">
      <c r="B10953" s="6" t="s">
        <v>6083</v>
      </c>
      <c r="C10953" s="8">
        <v>0</v>
      </c>
      <c r="L10953"/>
      <c r="M10953"/>
    </row>
    <row r="10954" spans="2:13" x14ac:dyDescent="0.35">
      <c r="B10954" s="6" t="s">
        <v>1697</v>
      </c>
      <c r="C10954" s="8">
        <v>0</v>
      </c>
      <c r="L10954"/>
      <c r="M10954"/>
    </row>
    <row r="10955" spans="2:13" x14ac:dyDescent="0.35">
      <c r="B10955" s="6" t="s">
        <v>6091</v>
      </c>
      <c r="C10955" s="8">
        <v>0</v>
      </c>
      <c r="L10955"/>
      <c r="M10955"/>
    </row>
    <row r="10956" spans="2:13" x14ac:dyDescent="0.35">
      <c r="B10956" s="6" t="s">
        <v>1698</v>
      </c>
      <c r="C10956" s="8">
        <v>0</v>
      </c>
      <c r="L10956"/>
      <c r="M10956"/>
    </row>
    <row r="10957" spans="2:13" x14ac:dyDescent="0.35">
      <c r="B10957" s="6" t="s">
        <v>704</v>
      </c>
      <c r="C10957" s="8">
        <v>0</v>
      </c>
      <c r="L10957"/>
      <c r="M10957"/>
    </row>
    <row r="10958" spans="2:13" x14ac:dyDescent="0.35">
      <c r="B10958" s="6" t="s">
        <v>1699</v>
      </c>
      <c r="C10958" s="8">
        <v>0</v>
      </c>
      <c r="L10958"/>
      <c r="M10958"/>
    </row>
    <row r="10959" spans="2:13" x14ac:dyDescent="0.35">
      <c r="B10959" s="6" t="s">
        <v>6107</v>
      </c>
      <c r="C10959" s="8">
        <v>0</v>
      </c>
      <c r="L10959"/>
      <c r="M10959"/>
    </row>
    <row r="10960" spans="2:13" x14ac:dyDescent="0.35">
      <c r="B10960" s="6" t="s">
        <v>1700</v>
      </c>
      <c r="C10960" s="8">
        <v>0</v>
      </c>
      <c r="L10960"/>
      <c r="M10960"/>
    </row>
    <row r="10961" spans="2:13" x14ac:dyDescent="0.35">
      <c r="B10961" s="6" t="s">
        <v>6115</v>
      </c>
      <c r="C10961" s="8">
        <v>0</v>
      </c>
      <c r="L10961"/>
      <c r="M10961"/>
    </row>
    <row r="10962" spans="2:13" x14ac:dyDescent="0.35">
      <c r="B10962" s="6" t="s">
        <v>1701</v>
      </c>
      <c r="C10962" s="8">
        <v>0</v>
      </c>
      <c r="L10962"/>
      <c r="M10962"/>
    </row>
    <row r="10963" spans="2:13" x14ac:dyDescent="0.35">
      <c r="B10963" s="6" t="s">
        <v>6123</v>
      </c>
      <c r="C10963" s="8">
        <v>0</v>
      </c>
      <c r="L10963"/>
      <c r="M10963"/>
    </row>
    <row r="10964" spans="2:13" x14ac:dyDescent="0.35">
      <c r="B10964" s="6" t="s">
        <v>1702</v>
      </c>
      <c r="C10964" s="8">
        <v>0</v>
      </c>
      <c r="L10964"/>
      <c r="M10964"/>
    </row>
    <row r="10965" spans="2:13" x14ac:dyDescent="0.35">
      <c r="B10965" s="6" t="s">
        <v>6131</v>
      </c>
      <c r="C10965" s="8">
        <v>0</v>
      </c>
      <c r="L10965"/>
      <c r="M10965"/>
    </row>
    <row r="10966" spans="2:13" x14ac:dyDescent="0.35">
      <c r="B10966" s="6" t="s">
        <v>1703</v>
      </c>
      <c r="C10966" s="8">
        <v>0</v>
      </c>
      <c r="L10966"/>
      <c r="M10966"/>
    </row>
    <row r="10967" spans="2:13" x14ac:dyDescent="0.35">
      <c r="B10967" s="6" t="s">
        <v>6139</v>
      </c>
      <c r="C10967" s="8">
        <v>0</v>
      </c>
      <c r="L10967"/>
      <c r="M10967"/>
    </row>
    <row r="10968" spans="2:13" x14ac:dyDescent="0.35">
      <c r="B10968" s="6" t="s">
        <v>1704</v>
      </c>
      <c r="C10968" s="8">
        <v>0</v>
      </c>
      <c r="L10968"/>
      <c r="M10968"/>
    </row>
    <row r="10969" spans="2:13" x14ac:dyDescent="0.35">
      <c r="B10969" s="6" t="s">
        <v>6147</v>
      </c>
      <c r="C10969" s="8">
        <v>0</v>
      </c>
      <c r="L10969"/>
      <c r="M10969"/>
    </row>
    <row r="10970" spans="2:13" x14ac:dyDescent="0.35">
      <c r="B10970" s="6" t="s">
        <v>1705</v>
      </c>
      <c r="C10970" s="8">
        <v>0</v>
      </c>
      <c r="L10970"/>
      <c r="M10970"/>
    </row>
    <row r="10971" spans="2:13" x14ac:dyDescent="0.35">
      <c r="B10971" s="6" t="s">
        <v>6155</v>
      </c>
      <c r="C10971" s="8">
        <v>0</v>
      </c>
      <c r="L10971"/>
      <c r="M10971"/>
    </row>
    <row r="10972" spans="2:13" x14ac:dyDescent="0.35">
      <c r="B10972" s="6" t="s">
        <v>1706</v>
      </c>
      <c r="C10972" s="8">
        <v>0</v>
      </c>
      <c r="L10972"/>
      <c r="M10972"/>
    </row>
    <row r="10973" spans="2:13" x14ac:dyDescent="0.35">
      <c r="B10973" s="6" t="s">
        <v>6163</v>
      </c>
      <c r="C10973" s="8">
        <v>0</v>
      </c>
      <c r="L10973"/>
      <c r="M10973"/>
    </row>
    <row r="10974" spans="2:13" x14ac:dyDescent="0.35">
      <c r="B10974" s="6" t="s">
        <v>1707</v>
      </c>
      <c r="C10974" s="8">
        <v>0</v>
      </c>
      <c r="L10974"/>
      <c r="M10974"/>
    </row>
    <row r="10975" spans="2:13" x14ac:dyDescent="0.35">
      <c r="B10975" s="6" t="s">
        <v>6171</v>
      </c>
      <c r="C10975" s="8">
        <v>0</v>
      </c>
      <c r="L10975"/>
      <c r="M10975"/>
    </row>
    <row r="10976" spans="2:13" x14ac:dyDescent="0.35">
      <c r="B10976" s="6" t="s">
        <v>1708</v>
      </c>
      <c r="C10976" s="8">
        <v>0</v>
      </c>
      <c r="L10976"/>
      <c r="M10976"/>
    </row>
    <row r="10977" spans="2:13" x14ac:dyDescent="0.35">
      <c r="B10977" s="6" t="s">
        <v>956</v>
      </c>
      <c r="C10977" s="8">
        <v>0</v>
      </c>
      <c r="L10977"/>
      <c r="M10977"/>
    </row>
    <row r="10978" spans="2:13" x14ac:dyDescent="0.35">
      <c r="B10978" s="6" t="s">
        <v>1709</v>
      </c>
      <c r="C10978" s="8">
        <v>0</v>
      </c>
      <c r="L10978"/>
      <c r="M10978"/>
    </row>
    <row r="10979" spans="2:13" x14ac:dyDescent="0.35">
      <c r="B10979" s="6" t="s">
        <v>6187</v>
      </c>
      <c r="C10979" s="8">
        <v>0</v>
      </c>
      <c r="L10979"/>
      <c r="M10979"/>
    </row>
    <row r="10980" spans="2:13" x14ac:dyDescent="0.35">
      <c r="B10980" s="6" t="s">
        <v>1710</v>
      </c>
      <c r="C10980" s="8">
        <v>0</v>
      </c>
      <c r="L10980"/>
      <c r="M10980"/>
    </row>
    <row r="10981" spans="2:13" x14ac:dyDescent="0.35">
      <c r="B10981" s="6" t="s">
        <v>6195</v>
      </c>
      <c r="C10981" s="8">
        <v>0</v>
      </c>
      <c r="L10981"/>
      <c r="M10981"/>
    </row>
    <row r="10982" spans="2:13" x14ac:dyDescent="0.35">
      <c r="B10982" s="6" t="s">
        <v>1711</v>
      </c>
      <c r="C10982" s="8">
        <v>0</v>
      </c>
      <c r="L10982"/>
      <c r="M10982"/>
    </row>
    <row r="10983" spans="2:13" x14ac:dyDescent="0.35">
      <c r="B10983" s="6" t="s">
        <v>6203</v>
      </c>
      <c r="C10983" s="8">
        <v>0</v>
      </c>
      <c r="L10983"/>
      <c r="M10983"/>
    </row>
    <row r="10984" spans="2:13" x14ac:dyDescent="0.35">
      <c r="B10984" s="6" t="s">
        <v>1712</v>
      </c>
      <c r="C10984" s="8">
        <v>0</v>
      </c>
      <c r="L10984"/>
      <c r="M10984"/>
    </row>
    <row r="10985" spans="2:13" x14ac:dyDescent="0.35">
      <c r="B10985" s="6" t="s">
        <v>6211</v>
      </c>
      <c r="C10985" s="8">
        <v>0</v>
      </c>
      <c r="L10985"/>
      <c r="M10985"/>
    </row>
    <row r="10986" spans="2:13" x14ac:dyDescent="0.35">
      <c r="B10986" s="6" t="s">
        <v>1713</v>
      </c>
      <c r="C10986" s="8">
        <v>0</v>
      </c>
      <c r="L10986"/>
      <c r="M10986"/>
    </row>
    <row r="10987" spans="2:13" x14ac:dyDescent="0.35">
      <c r="B10987" s="6" t="s">
        <v>6219</v>
      </c>
      <c r="C10987" s="8">
        <v>0</v>
      </c>
      <c r="L10987"/>
      <c r="M10987"/>
    </row>
    <row r="10988" spans="2:13" x14ac:dyDescent="0.35">
      <c r="B10988" s="6" t="s">
        <v>1714</v>
      </c>
      <c r="C10988" s="8">
        <v>0</v>
      </c>
      <c r="L10988"/>
      <c r="M10988"/>
    </row>
    <row r="10989" spans="2:13" x14ac:dyDescent="0.35">
      <c r="B10989" s="6" t="s">
        <v>6227</v>
      </c>
      <c r="C10989" s="8">
        <v>0</v>
      </c>
      <c r="L10989"/>
      <c r="M10989"/>
    </row>
    <row r="10990" spans="2:13" x14ac:dyDescent="0.35">
      <c r="B10990" s="6" t="s">
        <v>1715</v>
      </c>
      <c r="C10990" s="8">
        <v>0</v>
      </c>
      <c r="L10990"/>
      <c r="M10990"/>
    </row>
    <row r="10991" spans="2:13" x14ac:dyDescent="0.35">
      <c r="B10991" s="6" t="s">
        <v>6235</v>
      </c>
      <c r="C10991" s="8">
        <v>0</v>
      </c>
      <c r="L10991"/>
      <c r="M10991"/>
    </row>
    <row r="10992" spans="2:13" x14ac:dyDescent="0.35">
      <c r="B10992" s="6" t="s">
        <v>1716</v>
      </c>
      <c r="C10992" s="8">
        <v>0</v>
      </c>
      <c r="L10992"/>
      <c r="M10992"/>
    </row>
    <row r="10993" spans="2:13" x14ac:dyDescent="0.35">
      <c r="B10993" s="6" t="s">
        <v>6243</v>
      </c>
      <c r="C10993" s="8">
        <v>0</v>
      </c>
      <c r="L10993"/>
      <c r="M10993"/>
    </row>
    <row r="10994" spans="2:13" x14ac:dyDescent="0.35">
      <c r="B10994" s="6" t="s">
        <v>1717</v>
      </c>
      <c r="C10994" s="8">
        <v>0</v>
      </c>
      <c r="L10994"/>
      <c r="M10994"/>
    </row>
    <row r="10995" spans="2:13" x14ac:dyDescent="0.35">
      <c r="B10995" s="6" t="s">
        <v>6251</v>
      </c>
      <c r="C10995" s="8">
        <v>0</v>
      </c>
      <c r="L10995"/>
      <c r="M10995"/>
    </row>
    <row r="10996" spans="2:13" x14ac:dyDescent="0.35">
      <c r="B10996" s="6" t="s">
        <v>808</v>
      </c>
      <c r="C10996" s="8">
        <v>0</v>
      </c>
      <c r="L10996"/>
      <c r="M10996"/>
    </row>
    <row r="10997" spans="2:13" x14ac:dyDescent="0.35">
      <c r="B10997" s="6" t="s">
        <v>6259</v>
      </c>
      <c r="C10997" s="8">
        <v>0</v>
      </c>
      <c r="L10997"/>
      <c r="M10997"/>
    </row>
    <row r="10998" spans="2:13" x14ac:dyDescent="0.35">
      <c r="B10998" s="6" t="s">
        <v>1719</v>
      </c>
      <c r="C10998" s="8">
        <v>0</v>
      </c>
      <c r="L10998"/>
      <c r="M10998"/>
    </row>
    <row r="10999" spans="2:13" x14ac:dyDescent="0.35">
      <c r="B10999" s="6" t="s">
        <v>6267</v>
      </c>
      <c r="C10999" s="8">
        <v>0</v>
      </c>
      <c r="L10999"/>
      <c r="M10999"/>
    </row>
    <row r="11000" spans="2:13" x14ac:dyDescent="0.35">
      <c r="B11000" s="6" t="s">
        <v>1720</v>
      </c>
      <c r="C11000" s="8">
        <v>0</v>
      </c>
      <c r="L11000"/>
      <c r="M11000"/>
    </row>
    <row r="11001" spans="2:13" x14ac:dyDescent="0.35">
      <c r="B11001" s="6" t="s">
        <v>6275</v>
      </c>
      <c r="C11001" s="8">
        <v>0</v>
      </c>
      <c r="L11001"/>
      <c r="M11001"/>
    </row>
    <row r="11002" spans="2:13" x14ac:dyDescent="0.35">
      <c r="B11002" s="6" t="s">
        <v>1721</v>
      </c>
      <c r="C11002" s="8">
        <v>0</v>
      </c>
      <c r="L11002"/>
      <c r="M11002"/>
    </row>
    <row r="11003" spans="2:13" x14ac:dyDescent="0.35">
      <c r="B11003" s="6" t="s">
        <v>6283</v>
      </c>
      <c r="C11003" s="8">
        <v>0</v>
      </c>
      <c r="L11003"/>
      <c r="M11003"/>
    </row>
    <row r="11004" spans="2:13" x14ac:dyDescent="0.35">
      <c r="B11004" s="6" t="s">
        <v>1722</v>
      </c>
      <c r="C11004" s="8">
        <v>0</v>
      </c>
      <c r="L11004"/>
      <c r="M11004"/>
    </row>
    <row r="11005" spans="2:13" x14ac:dyDescent="0.35">
      <c r="B11005" s="6" t="s">
        <v>6291</v>
      </c>
      <c r="C11005" s="8">
        <v>0</v>
      </c>
      <c r="L11005"/>
      <c r="M11005"/>
    </row>
    <row r="11006" spans="2:13" x14ac:dyDescent="0.35">
      <c r="B11006" s="6" t="s">
        <v>1723</v>
      </c>
      <c r="C11006" s="8">
        <v>0</v>
      </c>
      <c r="L11006"/>
      <c r="M11006"/>
    </row>
    <row r="11007" spans="2:13" x14ac:dyDescent="0.35">
      <c r="B11007" s="6" t="s">
        <v>6299</v>
      </c>
      <c r="C11007" s="8">
        <v>0</v>
      </c>
      <c r="L11007"/>
      <c r="M11007"/>
    </row>
    <row r="11008" spans="2:13" x14ac:dyDescent="0.35">
      <c r="B11008" s="6" t="s">
        <v>1724</v>
      </c>
      <c r="C11008" s="8">
        <v>0</v>
      </c>
      <c r="L11008"/>
      <c r="M11008"/>
    </row>
    <row r="11009" spans="2:13" x14ac:dyDescent="0.35">
      <c r="B11009" s="6" t="s">
        <v>6307</v>
      </c>
      <c r="C11009" s="8">
        <v>0</v>
      </c>
      <c r="L11009"/>
      <c r="M11009"/>
    </row>
    <row r="11010" spans="2:13" x14ac:dyDescent="0.35">
      <c r="B11010" s="6" t="s">
        <v>1725</v>
      </c>
      <c r="C11010" s="8">
        <v>0</v>
      </c>
      <c r="L11010"/>
      <c r="M11010"/>
    </row>
    <row r="11011" spans="2:13" x14ac:dyDescent="0.35">
      <c r="B11011" s="6" t="s">
        <v>711</v>
      </c>
      <c r="C11011" s="8">
        <v>0</v>
      </c>
      <c r="L11011"/>
      <c r="M11011"/>
    </row>
    <row r="11012" spans="2:13" x14ac:dyDescent="0.35">
      <c r="B11012" s="6" t="s">
        <v>1726</v>
      </c>
      <c r="C11012" s="8">
        <v>0</v>
      </c>
      <c r="L11012"/>
      <c r="M11012"/>
    </row>
    <row r="11013" spans="2:13" x14ac:dyDescent="0.35">
      <c r="B11013" s="6" t="s">
        <v>6323</v>
      </c>
      <c r="C11013" s="8">
        <v>0</v>
      </c>
      <c r="L11013"/>
      <c r="M11013"/>
    </row>
    <row r="11014" spans="2:13" x14ac:dyDescent="0.35">
      <c r="B11014" s="6" t="s">
        <v>1727</v>
      </c>
      <c r="C11014" s="8">
        <v>0</v>
      </c>
      <c r="L11014"/>
      <c r="M11014"/>
    </row>
    <row r="11015" spans="2:13" x14ac:dyDescent="0.35">
      <c r="B11015" s="6" t="s">
        <v>6331</v>
      </c>
      <c r="C11015" s="8">
        <v>0</v>
      </c>
      <c r="L11015"/>
      <c r="M11015"/>
    </row>
    <row r="11016" spans="2:13" x14ac:dyDescent="0.35">
      <c r="B11016" s="6" t="s">
        <v>1728</v>
      </c>
      <c r="C11016" s="8">
        <v>0</v>
      </c>
      <c r="L11016"/>
      <c r="M11016"/>
    </row>
    <row r="11017" spans="2:13" x14ac:dyDescent="0.35">
      <c r="B11017" s="6" t="s">
        <v>6339</v>
      </c>
      <c r="C11017" s="8">
        <v>0</v>
      </c>
      <c r="L11017"/>
      <c r="M11017"/>
    </row>
    <row r="11018" spans="2:13" x14ac:dyDescent="0.35">
      <c r="B11018" s="6" t="s">
        <v>1729</v>
      </c>
      <c r="C11018" s="8">
        <v>0</v>
      </c>
      <c r="L11018"/>
      <c r="M11018"/>
    </row>
    <row r="11019" spans="2:13" x14ac:dyDescent="0.35">
      <c r="B11019" s="6" t="s">
        <v>6347</v>
      </c>
      <c r="C11019" s="8">
        <v>0</v>
      </c>
      <c r="L11019"/>
      <c r="M11019"/>
    </row>
    <row r="11020" spans="2:13" x14ac:dyDescent="0.35">
      <c r="B11020" s="6" t="s">
        <v>1730</v>
      </c>
      <c r="C11020" s="8">
        <v>0</v>
      </c>
      <c r="L11020"/>
      <c r="M11020"/>
    </row>
    <row r="11021" spans="2:13" x14ac:dyDescent="0.35">
      <c r="B11021" s="6" t="s">
        <v>6355</v>
      </c>
      <c r="C11021" s="8">
        <v>0</v>
      </c>
      <c r="L11021"/>
      <c r="M11021"/>
    </row>
    <row r="11022" spans="2:13" x14ac:dyDescent="0.35">
      <c r="B11022" s="6" t="s">
        <v>1731</v>
      </c>
      <c r="C11022" s="8">
        <v>0</v>
      </c>
      <c r="L11022"/>
      <c r="M11022"/>
    </row>
    <row r="11023" spans="2:13" x14ac:dyDescent="0.35">
      <c r="B11023" s="6" t="s">
        <v>6363</v>
      </c>
      <c r="C11023" s="8">
        <v>0</v>
      </c>
      <c r="L11023"/>
      <c r="M11023"/>
    </row>
    <row r="11024" spans="2:13" x14ac:dyDescent="0.35">
      <c r="B11024" s="6" t="s">
        <v>1732</v>
      </c>
      <c r="C11024" s="8">
        <v>0</v>
      </c>
      <c r="L11024"/>
      <c r="M11024"/>
    </row>
    <row r="11025" spans="2:13" x14ac:dyDescent="0.35">
      <c r="B11025" s="6" t="s">
        <v>6371</v>
      </c>
      <c r="C11025" s="8">
        <v>0</v>
      </c>
      <c r="L11025"/>
      <c r="M11025"/>
    </row>
    <row r="11026" spans="2:13" x14ac:dyDescent="0.35">
      <c r="B11026" s="6" t="s">
        <v>1733</v>
      </c>
      <c r="C11026" s="8">
        <v>0</v>
      </c>
      <c r="L11026"/>
      <c r="M11026"/>
    </row>
    <row r="11027" spans="2:13" x14ac:dyDescent="0.35">
      <c r="B11027" s="6" t="s">
        <v>6379</v>
      </c>
      <c r="C11027" s="8">
        <v>0</v>
      </c>
      <c r="L11027"/>
      <c r="M11027"/>
    </row>
    <row r="11028" spans="2:13" x14ac:dyDescent="0.35">
      <c r="B11028" s="6" t="s">
        <v>1734</v>
      </c>
      <c r="C11028" s="8">
        <v>0</v>
      </c>
      <c r="L11028"/>
      <c r="M11028"/>
    </row>
    <row r="11029" spans="2:13" x14ac:dyDescent="0.35">
      <c r="B11029" s="6" t="s">
        <v>6387</v>
      </c>
      <c r="C11029" s="8">
        <v>0</v>
      </c>
      <c r="L11029"/>
      <c r="M11029"/>
    </row>
    <row r="11030" spans="2:13" x14ac:dyDescent="0.35">
      <c r="B11030" s="6" t="s">
        <v>1735</v>
      </c>
      <c r="C11030" s="8">
        <v>0</v>
      </c>
      <c r="L11030"/>
      <c r="M11030"/>
    </row>
    <row r="11031" spans="2:13" x14ac:dyDescent="0.35">
      <c r="B11031" s="6" t="s">
        <v>6395</v>
      </c>
      <c r="C11031" s="8">
        <v>0</v>
      </c>
      <c r="L11031"/>
      <c r="M11031"/>
    </row>
    <row r="11032" spans="2:13" x14ac:dyDescent="0.35">
      <c r="B11032" s="6" t="s">
        <v>1736</v>
      </c>
      <c r="C11032" s="8">
        <v>0</v>
      </c>
      <c r="L11032"/>
      <c r="M11032"/>
    </row>
    <row r="11033" spans="2:13" x14ac:dyDescent="0.35">
      <c r="B11033" s="6" t="s">
        <v>6403</v>
      </c>
      <c r="C11033" s="8">
        <v>0</v>
      </c>
      <c r="L11033"/>
      <c r="M11033"/>
    </row>
    <row r="11034" spans="2:13" x14ac:dyDescent="0.35">
      <c r="B11034" s="6" t="s">
        <v>1737</v>
      </c>
      <c r="C11034" s="8">
        <v>0</v>
      </c>
      <c r="L11034"/>
      <c r="M11034"/>
    </row>
    <row r="11035" spans="2:13" x14ac:dyDescent="0.35">
      <c r="B11035" s="6" t="s">
        <v>6411</v>
      </c>
      <c r="C11035" s="8">
        <v>0</v>
      </c>
      <c r="L11035"/>
      <c r="M11035"/>
    </row>
    <row r="11036" spans="2:13" x14ac:dyDescent="0.35">
      <c r="B11036" s="6" t="s">
        <v>1738</v>
      </c>
      <c r="C11036" s="8">
        <v>0</v>
      </c>
      <c r="L11036"/>
      <c r="M11036"/>
    </row>
    <row r="11037" spans="2:13" x14ac:dyDescent="0.35">
      <c r="B11037" s="6" t="s">
        <v>6419</v>
      </c>
      <c r="C11037" s="8">
        <v>0</v>
      </c>
      <c r="L11037"/>
      <c r="M11037"/>
    </row>
    <row r="11038" spans="2:13" x14ac:dyDescent="0.35">
      <c r="B11038" s="6" t="s">
        <v>1739</v>
      </c>
      <c r="C11038" s="8">
        <v>0</v>
      </c>
      <c r="L11038"/>
      <c r="M11038"/>
    </row>
    <row r="11039" spans="2:13" x14ac:dyDescent="0.35">
      <c r="B11039" s="6" t="s">
        <v>6427</v>
      </c>
      <c r="C11039" s="8">
        <v>0</v>
      </c>
      <c r="L11039"/>
      <c r="M11039"/>
    </row>
    <row r="11040" spans="2:13" x14ac:dyDescent="0.35">
      <c r="B11040" s="6" t="s">
        <v>1740</v>
      </c>
      <c r="C11040" s="8">
        <v>0</v>
      </c>
      <c r="L11040"/>
      <c r="M11040"/>
    </row>
    <row r="11041" spans="2:13" x14ac:dyDescent="0.35">
      <c r="B11041" s="6" t="s">
        <v>6435</v>
      </c>
      <c r="C11041" s="8">
        <v>0</v>
      </c>
      <c r="L11041"/>
      <c r="M11041"/>
    </row>
    <row r="11042" spans="2:13" x14ac:dyDescent="0.35">
      <c r="B11042" s="6" t="s">
        <v>1741</v>
      </c>
      <c r="C11042" s="8">
        <v>0</v>
      </c>
      <c r="L11042"/>
      <c r="M11042"/>
    </row>
    <row r="11043" spans="2:13" x14ac:dyDescent="0.35">
      <c r="B11043" s="6" t="s">
        <v>6443</v>
      </c>
      <c r="C11043" s="8">
        <v>0</v>
      </c>
      <c r="L11043"/>
      <c r="M11043"/>
    </row>
    <row r="11044" spans="2:13" x14ac:dyDescent="0.35">
      <c r="B11044" s="6" t="s">
        <v>1742</v>
      </c>
      <c r="C11044" s="8">
        <v>0</v>
      </c>
      <c r="L11044"/>
      <c r="M11044"/>
    </row>
    <row r="11045" spans="2:13" x14ac:dyDescent="0.35">
      <c r="B11045" s="6" t="s">
        <v>6451</v>
      </c>
      <c r="C11045" s="8">
        <v>0</v>
      </c>
      <c r="L11045"/>
      <c r="M11045"/>
    </row>
    <row r="11046" spans="2:13" x14ac:dyDescent="0.35">
      <c r="B11046" s="6" t="s">
        <v>1743</v>
      </c>
      <c r="C11046" s="8">
        <v>0</v>
      </c>
      <c r="L11046"/>
      <c r="M11046"/>
    </row>
    <row r="11047" spans="2:13" x14ac:dyDescent="0.35">
      <c r="B11047" s="6" t="s">
        <v>6459</v>
      </c>
      <c r="C11047" s="8">
        <v>0</v>
      </c>
      <c r="L11047"/>
      <c r="M11047"/>
    </row>
    <row r="11048" spans="2:13" x14ac:dyDescent="0.35">
      <c r="B11048" s="6" t="s">
        <v>1744</v>
      </c>
      <c r="C11048" s="8">
        <v>0</v>
      </c>
      <c r="L11048"/>
      <c r="M11048"/>
    </row>
    <row r="11049" spans="2:13" x14ac:dyDescent="0.35">
      <c r="B11049" s="6" t="s">
        <v>6467</v>
      </c>
      <c r="C11049" s="8">
        <v>0</v>
      </c>
      <c r="L11049"/>
      <c r="M11049"/>
    </row>
    <row r="11050" spans="2:13" x14ac:dyDescent="0.35">
      <c r="B11050" s="6" t="s">
        <v>1745</v>
      </c>
      <c r="C11050" s="8">
        <v>0</v>
      </c>
      <c r="L11050"/>
      <c r="M11050"/>
    </row>
    <row r="11051" spans="2:13" x14ac:dyDescent="0.35">
      <c r="B11051" s="6" t="s">
        <v>6475</v>
      </c>
      <c r="C11051" s="8">
        <v>0</v>
      </c>
      <c r="L11051"/>
      <c r="M11051"/>
    </row>
    <row r="11052" spans="2:13" x14ac:dyDescent="0.35">
      <c r="B11052" s="6" t="s">
        <v>1746</v>
      </c>
      <c r="C11052" s="8">
        <v>0</v>
      </c>
      <c r="L11052"/>
      <c r="M11052"/>
    </row>
    <row r="11053" spans="2:13" x14ac:dyDescent="0.35">
      <c r="B11053" s="6" t="s">
        <v>6483</v>
      </c>
      <c r="C11053" s="8">
        <v>0</v>
      </c>
      <c r="L11053"/>
      <c r="M11053"/>
    </row>
    <row r="11054" spans="2:13" x14ac:dyDescent="0.35">
      <c r="B11054" s="6" t="s">
        <v>809</v>
      </c>
      <c r="C11054" s="8">
        <v>0</v>
      </c>
      <c r="L11054"/>
      <c r="M11054"/>
    </row>
    <row r="11055" spans="2:13" x14ac:dyDescent="0.35">
      <c r="B11055" s="6" t="s">
        <v>6491</v>
      </c>
      <c r="C11055" s="8">
        <v>0</v>
      </c>
      <c r="L11055"/>
      <c r="M11055"/>
    </row>
    <row r="11056" spans="2:13" x14ac:dyDescent="0.35">
      <c r="B11056" s="6" t="s">
        <v>1748</v>
      </c>
      <c r="C11056" s="8">
        <v>0</v>
      </c>
      <c r="L11056"/>
      <c r="M11056"/>
    </row>
    <row r="11057" spans="2:13" x14ac:dyDescent="0.35">
      <c r="B11057" s="6" t="s">
        <v>6499</v>
      </c>
      <c r="C11057" s="8">
        <v>0</v>
      </c>
      <c r="L11057"/>
      <c r="M11057"/>
    </row>
    <row r="11058" spans="2:13" x14ac:dyDescent="0.35">
      <c r="B11058" s="6" t="s">
        <v>1749</v>
      </c>
      <c r="C11058" s="8">
        <v>0</v>
      </c>
      <c r="L11058"/>
      <c r="M11058"/>
    </row>
    <row r="11059" spans="2:13" x14ac:dyDescent="0.35">
      <c r="B11059" s="6" t="s">
        <v>6507</v>
      </c>
      <c r="C11059" s="8">
        <v>0</v>
      </c>
      <c r="L11059"/>
      <c r="M11059"/>
    </row>
    <row r="11060" spans="2:13" x14ac:dyDescent="0.35">
      <c r="B11060" s="6" t="s">
        <v>1750</v>
      </c>
      <c r="C11060" s="8">
        <v>0</v>
      </c>
      <c r="L11060"/>
      <c r="M11060"/>
    </row>
    <row r="11061" spans="2:13" x14ac:dyDescent="0.35">
      <c r="B11061" s="6" t="s">
        <v>718</v>
      </c>
      <c r="C11061" s="8">
        <v>0</v>
      </c>
      <c r="L11061"/>
      <c r="M11061"/>
    </row>
    <row r="11062" spans="2:13" x14ac:dyDescent="0.35">
      <c r="B11062" s="6" t="s">
        <v>1751</v>
      </c>
      <c r="C11062" s="8">
        <v>0</v>
      </c>
      <c r="L11062"/>
      <c r="M11062"/>
    </row>
    <row r="11063" spans="2:13" x14ac:dyDescent="0.35">
      <c r="B11063" s="6" t="s">
        <v>6523</v>
      </c>
      <c r="C11063" s="8">
        <v>0</v>
      </c>
      <c r="L11063"/>
      <c r="M11063"/>
    </row>
    <row r="11064" spans="2:13" x14ac:dyDescent="0.35">
      <c r="B11064" s="6" t="s">
        <v>1752</v>
      </c>
      <c r="C11064" s="8">
        <v>0</v>
      </c>
      <c r="L11064"/>
      <c r="M11064"/>
    </row>
    <row r="11065" spans="2:13" x14ac:dyDescent="0.35">
      <c r="B11065" s="6" t="s">
        <v>6531</v>
      </c>
      <c r="C11065" s="8">
        <v>0</v>
      </c>
      <c r="L11065"/>
      <c r="M11065"/>
    </row>
    <row r="11066" spans="2:13" x14ac:dyDescent="0.35">
      <c r="B11066" s="6" t="s">
        <v>1753</v>
      </c>
      <c r="C11066" s="8">
        <v>0</v>
      </c>
      <c r="L11066"/>
      <c r="M11066"/>
    </row>
    <row r="11067" spans="2:13" x14ac:dyDescent="0.35">
      <c r="B11067" s="6" t="s">
        <v>6539</v>
      </c>
      <c r="C11067" s="8">
        <v>0</v>
      </c>
      <c r="L11067"/>
      <c r="M11067"/>
    </row>
    <row r="11068" spans="2:13" x14ac:dyDescent="0.35">
      <c r="B11068" s="6" t="s">
        <v>1754</v>
      </c>
      <c r="C11068" s="8">
        <v>0</v>
      </c>
      <c r="L11068"/>
      <c r="M11068"/>
    </row>
    <row r="11069" spans="2:13" x14ac:dyDescent="0.35">
      <c r="B11069" s="6" t="s">
        <v>6547</v>
      </c>
      <c r="C11069" s="8">
        <v>0</v>
      </c>
      <c r="L11069"/>
      <c r="M11069"/>
    </row>
    <row r="11070" spans="2:13" x14ac:dyDescent="0.35">
      <c r="B11070" s="6" t="s">
        <v>1755</v>
      </c>
      <c r="C11070" s="8">
        <v>0</v>
      </c>
      <c r="L11070"/>
      <c r="M11070"/>
    </row>
    <row r="11071" spans="2:13" x14ac:dyDescent="0.35">
      <c r="B11071" s="6" t="s">
        <v>588</v>
      </c>
      <c r="C11071" s="8">
        <v>0</v>
      </c>
      <c r="L11071"/>
      <c r="M11071"/>
    </row>
    <row r="11072" spans="2:13" x14ac:dyDescent="0.35">
      <c r="B11072" s="6" t="s">
        <v>1756</v>
      </c>
      <c r="C11072" s="8">
        <v>0</v>
      </c>
      <c r="L11072"/>
      <c r="M11072"/>
    </row>
    <row r="11073" spans="2:13" x14ac:dyDescent="0.35">
      <c r="B11073" s="6" t="s">
        <v>6563</v>
      </c>
      <c r="C11073" s="8">
        <v>0</v>
      </c>
      <c r="L11073"/>
      <c r="M11073"/>
    </row>
    <row r="11074" spans="2:13" x14ac:dyDescent="0.35">
      <c r="B11074" s="6" t="s">
        <v>1757</v>
      </c>
      <c r="C11074" s="8">
        <v>0</v>
      </c>
      <c r="L11074"/>
      <c r="M11074"/>
    </row>
    <row r="11075" spans="2:13" x14ac:dyDescent="0.35">
      <c r="B11075" s="6" t="s">
        <v>719</v>
      </c>
      <c r="C11075" s="8">
        <v>0</v>
      </c>
      <c r="L11075"/>
      <c r="M11075"/>
    </row>
    <row r="11076" spans="2:13" x14ac:dyDescent="0.35">
      <c r="B11076" s="6" t="s">
        <v>1758</v>
      </c>
      <c r="C11076" s="8">
        <v>0</v>
      </c>
      <c r="L11076"/>
      <c r="M11076"/>
    </row>
    <row r="11077" spans="2:13" x14ac:dyDescent="0.35">
      <c r="B11077" s="6" t="s">
        <v>6579</v>
      </c>
      <c r="C11077" s="8">
        <v>0</v>
      </c>
      <c r="L11077"/>
      <c r="M11077"/>
    </row>
    <row r="11078" spans="2:13" x14ac:dyDescent="0.35">
      <c r="B11078" s="6" t="s">
        <v>810</v>
      </c>
      <c r="C11078" s="8">
        <v>0</v>
      </c>
      <c r="L11078"/>
      <c r="M11078"/>
    </row>
    <row r="11079" spans="2:13" x14ac:dyDescent="0.35">
      <c r="B11079" s="6" t="s">
        <v>6587</v>
      </c>
      <c r="C11079" s="8">
        <v>0</v>
      </c>
      <c r="L11079"/>
      <c r="M11079"/>
    </row>
    <row r="11080" spans="2:13" x14ac:dyDescent="0.35">
      <c r="B11080" s="6" t="s">
        <v>1760</v>
      </c>
      <c r="C11080" s="8">
        <v>0</v>
      </c>
      <c r="L11080"/>
      <c r="M11080"/>
    </row>
    <row r="11081" spans="2:13" x14ac:dyDescent="0.35">
      <c r="B11081" s="6" t="s">
        <v>6595</v>
      </c>
      <c r="C11081" s="8">
        <v>0</v>
      </c>
      <c r="L11081"/>
      <c r="M11081"/>
    </row>
    <row r="11082" spans="2:13" x14ac:dyDescent="0.35">
      <c r="B11082" s="6" t="s">
        <v>1761</v>
      </c>
      <c r="C11082" s="8">
        <v>0</v>
      </c>
      <c r="L11082"/>
      <c r="M11082"/>
    </row>
    <row r="11083" spans="2:13" x14ac:dyDescent="0.35">
      <c r="B11083" s="6" t="s">
        <v>6603</v>
      </c>
      <c r="C11083" s="8">
        <v>0</v>
      </c>
      <c r="L11083"/>
      <c r="M11083"/>
    </row>
    <row r="11084" spans="2:13" x14ac:dyDescent="0.35">
      <c r="B11084" s="6" t="s">
        <v>1762</v>
      </c>
      <c r="C11084" s="8">
        <v>0</v>
      </c>
      <c r="L11084"/>
      <c r="M11084"/>
    </row>
    <row r="11085" spans="2:13" x14ac:dyDescent="0.35">
      <c r="B11085" s="6" t="s">
        <v>967</v>
      </c>
      <c r="C11085" s="8">
        <v>0</v>
      </c>
      <c r="L11085"/>
      <c r="M11085"/>
    </row>
    <row r="11086" spans="2:13" x14ac:dyDescent="0.35">
      <c r="B11086" s="6" t="s">
        <v>1763</v>
      </c>
      <c r="C11086" s="8">
        <v>0</v>
      </c>
      <c r="L11086"/>
      <c r="M11086"/>
    </row>
    <row r="11087" spans="2:13" x14ac:dyDescent="0.35">
      <c r="B11087" s="6" t="s">
        <v>6619</v>
      </c>
      <c r="C11087" s="8">
        <v>0</v>
      </c>
      <c r="L11087"/>
      <c r="M11087"/>
    </row>
    <row r="11088" spans="2:13" x14ac:dyDescent="0.35">
      <c r="B11088" s="6" t="s">
        <v>1764</v>
      </c>
      <c r="C11088" s="8">
        <v>0</v>
      </c>
      <c r="L11088"/>
      <c r="M11088"/>
    </row>
    <row r="11089" spans="2:13" x14ac:dyDescent="0.35">
      <c r="B11089" s="6" t="s">
        <v>6627</v>
      </c>
      <c r="C11089" s="8">
        <v>0</v>
      </c>
      <c r="L11089"/>
      <c r="M11089"/>
    </row>
    <row r="11090" spans="2:13" x14ac:dyDescent="0.35">
      <c r="B11090" s="6" t="s">
        <v>1765</v>
      </c>
      <c r="C11090" s="8">
        <v>0</v>
      </c>
      <c r="L11090"/>
      <c r="M11090"/>
    </row>
    <row r="11091" spans="2:13" x14ac:dyDescent="0.35">
      <c r="B11091" s="6" t="s">
        <v>6635</v>
      </c>
      <c r="C11091" s="8">
        <v>0</v>
      </c>
      <c r="L11091"/>
      <c r="M11091"/>
    </row>
    <row r="11092" spans="2:13" x14ac:dyDescent="0.35">
      <c r="B11092" s="6" t="s">
        <v>1766</v>
      </c>
      <c r="C11092" s="8">
        <v>0</v>
      </c>
      <c r="L11092"/>
      <c r="M11092"/>
    </row>
    <row r="11093" spans="2:13" x14ac:dyDescent="0.35">
      <c r="B11093" s="6" t="s">
        <v>6643</v>
      </c>
      <c r="C11093" s="8">
        <v>0</v>
      </c>
      <c r="L11093"/>
      <c r="M11093"/>
    </row>
    <row r="11094" spans="2:13" x14ac:dyDescent="0.35">
      <c r="B11094" s="6" t="s">
        <v>811</v>
      </c>
      <c r="C11094" s="8">
        <v>0</v>
      </c>
      <c r="L11094"/>
      <c r="M11094"/>
    </row>
    <row r="11095" spans="2:13" x14ac:dyDescent="0.35">
      <c r="B11095" s="6" t="s">
        <v>6651</v>
      </c>
      <c r="C11095" s="8">
        <v>0</v>
      </c>
      <c r="L11095"/>
      <c r="M11095"/>
    </row>
    <row r="11096" spans="2:13" x14ac:dyDescent="0.35">
      <c r="B11096" s="6" t="s">
        <v>1768</v>
      </c>
      <c r="C11096" s="8">
        <v>0</v>
      </c>
      <c r="L11096"/>
      <c r="M11096"/>
    </row>
    <row r="11097" spans="2:13" x14ac:dyDescent="0.35">
      <c r="B11097" s="6" t="s">
        <v>6659</v>
      </c>
      <c r="C11097" s="8">
        <v>0</v>
      </c>
      <c r="L11097"/>
      <c r="M11097"/>
    </row>
    <row r="11098" spans="2:13" x14ac:dyDescent="0.35">
      <c r="B11098" s="6" t="s">
        <v>1769</v>
      </c>
      <c r="C11098" s="8">
        <v>0</v>
      </c>
      <c r="L11098"/>
      <c r="M11098"/>
    </row>
    <row r="11099" spans="2:13" x14ac:dyDescent="0.35">
      <c r="B11099" s="6" t="s">
        <v>6667</v>
      </c>
      <c r="C11099" s="8">
        <v>0</v>
      </c>
      <c r="L11099"/>
      <c r="M11099"/>
    </row>
    <row r="11100" spans="2:13" x14ac:dyDescent="0.35">
      <c r="B11100" s="6" t="s">
        <v>1770</v>
      </c>
      <c r="C11100" s="8">
        <v>0</v>
      </c>
      <c r="L11100"/>
      <c r="M11100"/>
    </row>
    <row r="11101" spans="2:13" x14ac:dyDescent="0.35">
      <c r="B11101" s="6" t="s">
        <v>6675</v>
      </c>
      <c r="C11101" s="8">
        <v>0</v>
      </c>
      <c r="L11101"/>
      <c r="M11101"/>
    </row>
    <row r="11102" spans="2:13" x14ac:dyDescent="0.35">
      <c r="B11102" s="6" t="s">
        <v>1771</v>
      </c>
      <c r="C11102" s="8">
        <v>0</v>
      </c>
      <c r="L11102"/>
      <c r="M11102"/>
    </row>
    <row r="11103" spans="2:13" x14ac:dyDescent="0.35">
      <c r="B11103" s="6" t="s">
        <v>6683</v>
      </c>
      <c r="C11103" s="8">
        <v>0</v>
      </c>
      <c r="L11103"/>
      <c r="M11103"/>
    </row>
    <row r="11104" spans="2:13" x14ac:dyDescent="0.35">
      <c r="B11104" s="6" t="s">
        <v>1772</v>
      </c>
      <c r="C11104" s="8">
        <v>0</v>
      </c>
      <c r="L11104"/>
      <c r="M11104"/>
    </row>
    <row r="11105" spans="2:13" x14ac:dyDescent="0.35">
      <c r="B11105" s="6" t="s">
        <v>6691</v>
      </c>
      <c r="C11105" s="8">
        <v>0</v>
      </c>
      <c r="L11105"/>
      <c r="M11105"/>
    </row>
    <row r="11106" spans="2:13" x14ac:dyDescent="0.35">
      <c r="B11106" s="6" t="s">
        <v>1773</v>
      </c>
      <c r="C11106" s="8">
        <v>0</v>
      </c>
      <c r="L11106"/>
      <c r="M11106"/>
    </row>
    <row r="11107" spans="2:13" x14ac:dyDescent="0.35">
      <c r="B11107" s="6" t="s">
        <v>6699</v>
      </c>
      <c r="C11107" s="8">
        <v>0</v>
      </c>
      <c r="L11107"/>
      <c r="M11107"/>
    </row>
    <row r="11108" spans="2:13" x14ac:dyDescent="0.35">
      <c r="B11108" s="6" t="s">
        <v>1774</v>
      </c>
      <c r="C11108" s="8">
        <v>0</v>
      </c>
      <c r="L11108"/>
      <c r="M11108"/>
    </row>
    <row r="11109" spans="2:13" x14ac:dyDescent="0.35">
      <c r="B11109" s="6" t="s">
        <v>6707</v>
      </c>
      <c r="C11109" s="8">
        <v>0</v>
      </c>
      <c r="L11109"/>
      <c r="M11109"/>
    </row>
    <row r="11110" spans="2:13" x14ac:dyDescent="0.35">
      <c r="B11110" s="6" t="s">
        <v>812</v>
      </c>
      <c r="C11110" s="8">
        <v>0</v>
      </c>
      <c r="L11110"/>
      <c r="M11110"/>
    </row>
    <row r="11111" spans="2:13" x14ac:dyDescent="0.35">
      <c r="B11111" s="6" t="s">
        <v>6715</v>
      </c>
      <c r="C11111" s="8">
        <v>0</v>
      </c>
      <c r="L11111"/>
      <c r="M11111"/>
    </row>
    <row r="11112" spans="2:13" x14ac:dyDescent="0.35">
      <c r="B11112" s="6" t="s">
        <v>813</v>
      </c>
      <c r="C11112" s="8">
        <v>0</v>
      </c>
      <c r="L11112"/>
      <c r="M11112"/>
    </row>
    <row r="11113" spans="2:13" x14ac:dyDescent="0.35">
      <c r="B11113" s="6" t="s">
        <v>6723</v>
      </c>
      <c r="C11113" s="8">
        <v>0</v>
      </c>
      <c r="L11113"/>
      <c r="M11113"/>
    </row>
    <row r="11114" spans="2:13" x14ac:dyDescent="0.35">
      <c r="B11114" s="6" t="s">
        <v>604</v>
      </c>
      <c r="C11114" s="8">
        <v>0</v>
      </c>
      <c r="L11114"/>
      <c r="M11114"/>
    </row>
    <row r="11115" spans="2:13" x14ac:dyDescent="0.35">
      <c r="B11115" s="6" t="s">
        <v>6731</v>
      </c>
      <c r="C11115" s="8">
        <v>0</v>
      </c>
      <c r="L11115"/>
      <c r="M11115"/>
    </row>
    <row r="11116" spans="2:13" x14ac:dyDescent="0.35">
      <c r="B11116" s="6" t="s">
        <v>1778</v>
      </c>
      <c r="C11116" s="8">
        <v>0</v>
      </c>
      <c r="L11116"/>
      <c r="M11116"/>
    </row>
    <row r="11117" spans="2:13" x14ac:dyDescent="0.35">
      <c r="B11117" s="6" t="s">
        <v>6739</v>
      </c>
      <c r="C11117" s="8">
        <v>0</v>
      </c>
      <c r="L11117"/>
      <c r="M11117"/>
    </row>
    <row r="11118" spans="2:13" x14ac:dyDescent="0.35">
      <c r="B11118" s="6" t="s">
        <v>1779</v>
      </c>
      <c r="C11118" s="8">
        <v>0</v>
      </c>
      <c r="L11118"/>
      <c r="M11118"/>
    </row>
    <row r="11119" spans="2:13" x14ac:dyDescent="0.35">
      <c r="B11119" s="6" t="s">
        <v>973</v>
      </c>
      <c r="C11119" s="8">
        <v>0</v>
      </c>
      <c r="L11119"/>
      <c r="M11119"/>
    </row>
    <row r="11120" spans="2:13" x14ac:dyDescent="0.35">
      <c r="B11120" s="6" t="s">
        <v>1780</v>
      </c>
      <c r="C11120" s="8">
        <v>0</v>
      </c>
      <c r="L11120"/>
      <c r="M11120"/>
    </row>
    <row r="11121" spans="2:13" x14ac:dyDescent="0.35">
      <c r="B11121" s="6" t="s">
        <v>6755</v>
      </c>
      <c r="C11121" s="8">
        <v>0</v>
      </c>
      <c r="L11121"/>
      <c r="M11121"/>
    </row>
    <row r="11122" spans="2:13" x14ac:dyDescent="0.35">
      <c r="B11122" s="6" t="s">
        <v>1781</v>
      </c>
      <c r="C11122" s="8">
        <v>0</v>
      </c>
      <c r="L11122"/>
      <c r="M11122"/>
    </row>
    <row r="11123" spans="2:13" x14ac:dyDescent="0.35">
      <c r="B11123" s="6" t="s">
        <v>6763</v>
      </c>
      <c r="C11123" s="8">
        <v>0</v>
      </c>
      <c r="L11123"/>
      <c r="M11123"/>
    </row>
    <row r="11124" spans="2:13" x14ac:dyDescent="0.35">
      <c r="B11124" s="6" t="s">
        <v>605</v>
      </c>
      <c r="C11124" s="8">
        <v>0</v>
      </c>
      <c r="L11124"/>
      <c r="M11124"/>
    </row>
    <row r="11125" spans="2:13" x14ac:dyDescent="0.35">
      <c r="B11125" s="6" t="s">
        <v>6771</v>
      </c>
      <c r="C11125" s="8">
        <v>0</v>
      </c>
      <c r="L11125"/>
      <c r="M11125"/>
    </row>
    <row r="11126" spans="2:13" x14ac:dyDescent="0.35">
      <c r="B11126" s="6" t="s">
        <v>1783</v>
      </c>
      <c r="C11126" s="8">
        <v>0</v>
      </c>
      <c r="L11126"/>
      <c r="M11126"/>
    </row>
    <row r="11127" spans="2:13" x14ac:dyDescent="0.35">
      <c r="B11127" s="6" t="s">
        <v>6779</v>
      </c>
      <c r="C11127" s="8">
        <v>0</v>
      </c>
      <c r="L11127"/>
      <c r="M11127"/>
    </row>
    <row r="11128" spans="2:13" x14ac:dyDescent="0.35">
      <c r="B11128" s="6" t="s">
        <v>1784</v>
      </c>
      <c r="C11128" s="8">
        <v>0</v>
      </c>
      <c r="L11128"/>
      <c r="M11128"/>
    </row>
    <row r="11129" spans="2:13" x14ac:dyDescent="0.35">
      <c r="B11129" s="6" t="s">
        <v>6787</v>
      </c>
      <c r="C11129" s="8">
        <v>0</v>
      </c>
      <c r="L11129"/>
      <c r="M11129"/>
    </row>
    <row r="11130" spans="2:13" x14ac:dyDescent="0.35">
      <c r="B11130" s="6" t="s">
        <v>1785</v>
      </c>
      <c r="C11130" s="8">
        <v>0</v>
      </c>
      <c r="L11130"/>
      <c r="M11130"/>
    </row>
    <row r="11131" spans="2:13" x14ac:dyDescent="0.35">
      <c r="B11131" s="6" t="s">
        <v>6795</v>
      </c>
      <c r="C11131" s="8">
        <v>0</v>
      </c>
      <c r="L11131"/>
      <c r="M11131"/>
    </row>
    <row r="11132" spans="2:13" x14ac:dyDescent="0.35">
      <c r="B11132" s="6" t="s">
        <v>1786</v>
      </c>
      <c r="C11132" s="8">
        <v>0</v>
      </c>
      <c r="L11132"/>
      <c r="M11132"/>
    </row>
    <row r="11133" spans="2:13" x14ac:dyDescent="0.35">
      <c r="B11133" s="6" t="s">
        <v>6803</v>
      </c>
      <c r="C11133" s="8">
        <v>0</v>
      </c>
      <c r="L11133"/>
      <c r="M11133"/>
    </row>
    <row r="11134" spans="2:13" x14ac:dyDescent="0.35">
      <c r="B11134" s="6" t="s">
        <v>1787</v>
      </c>
      <c r="C11134" s="8">
        <v>0</v>
      </c>
      <c r="L11134"/>
      <c r="M11134"/>
    </row>
    <row r="11135" spans="2:13" x14ac:dyDescent="0.35">
      <c r="B11135" s="6" t="s">
        <v>6811</v>
      </c>
      <c r="C11135" s="8">
        <v>0</v>
      </c>
      <c r="L11135"/>
      <c r="M11135"/>
    </row>
    <row r="11136" spans="2:13" x14ac:dyDescent="0.35">
      <c r="B11136" s="6" t="s">
        <v>1788</v>
      </c>
      <c r="C11136" s="8">
        <v>0</v>
      </c>
      <c r="L11136"/>
      <c r="M11136"/>
    </row>
    <row r="11137" spans="2:13" x14ac:dyDescent="0.35">
      <c r="B11137" s="6" t="s">
        <v>6819</v>
      </c>
      <c r="C11137" s="8">
        <v>0</v>
      </c>
      <c r="L11137"/>
      <c r="M11137"/>
    </row>
    <row r="11138" spans="2:13" x14ac:dyDescent="0.35">
      <c r="B11138" s="6" t="s">
        <v>1789</v>
      </c>
      <c r="C11138" s="8">
        <v>0</v>
      </c>
      <c r="L11138"/>
      <c r="M11138"/>
    </row>
    <row r="11139" spans="2:13" x14ac:dyDescent="0.35">
      <c r="B11139" s="6" t="s">
        <v>6827</v>
      </c>
      <c r="C11139" s="8">
        <v>0</v>
      </c>
      <c r="L11139"/>
      <c r="M11139"/>
    </row>
    <row r="11140" spans="2:13" x14ac:dyDescent="0.35">
      <c r="B11140" s="6" t="s">
        <v>1790</v>
      </c>
      <c r="C11140" s="8">
        <v>0</v>
      </c>
      <c r="L11140"/>
      <c r="M11140"/>
    </row>
    <row r="11141" spans="2:13" x14ac:dyDescent="0.35">
      <c r="B11141" s="6" t="s">
        <v>6835</v>
      </c>
      <c r="C11141" s="8">
        <v>0</v>
      </c>
      <c r="L11141"/>
      <c r="M11141"/>
    </row>
    <row r="11142" spans="2:13" x14ac:dyDescent="0.35">
      <c r="B11142" s="6" t="s">
        <v>1791</v>
      </c>
      <c r="C11142" s="8">
        <v>0</v>
      </c>
      <c r="L11142"/>
      <c r="M11142"/>
    </row>
    <row r="11143" spans="2:13" x14ac:dyDescent="0.35">
      <c r="B11143" s="6" t="s">
        <v>6843</v>
      </c>
      <c r="C11143" s="8">
        <v>0</v>
      </c>
      <c r="L11143"/>
      <c r="M11143"/>
    </row>
    <row r="11144" spans="2:13" x14ac:dyDescent="0.35">
      <c r="B11144" s="6" t="s">
        <v>1792</v>
      </c>
      <c r="C11144" s="8">
        <v>0</v>
      </c>
      <c r="L11144"/>
      <c r="M11144"/>
    </row>
    <row r="11145" spans="2:13" x14ac:dyDescent="0.35">
      <c r="B11145" s="6" t="s">
        <v>6851</v>
      </c>
      <c r="C11145" s="8">
        <v>0</v>
      </c>
      <c r="L11145"/>
      <c r="M11145"/>
    </row>
    <row r="11146" spans="2:13" x14ac:dyDescent="0.35">
      <c r="B11146" s="6" t="s">
        <v>1793</v>
      </c>
      <c r="C11146" s="8">
        <v>0</v>
      </c>
      <c r="L11146"/>
      <c r="M11146"/>
    </row>
    <row r="11147" spans="2:13" x14ac:dyDescent="0.35">
      <c r="B11147" s="6" t="s">
        <v>6859</v>
      </c>
      <c r="C11147" s="8">
        <v>0</v>
      </c>
      <c r="L11147"/>
      <c r="M11147"/>
    </row>
    <row r="11148" spans="2:13" x14ac:dyDescent="0.35">
      <c r="B11148" s="6" t="s">
        <v>1794</v>
      </c>
      <c r="C11148" s="8">
        <v>0</v>
      </c>
      <c r="L11148"/>
      <c r="M11148"/>
    </row>
    <row r="11149" spans="2:13" x14ac:dyDescent="0.35">
      <c r="B11149" s="6" t="s">
        <v>6867</v>
      </c>
      <c r="C11149" s="8">
        <v>0</v>
      </c>
      <c r="L11149"/>
      <c r="M11149"/>
    </row>
    <row r="11150" spans="2:13" x14ac:dyDescent="0.35">
      <c r="B11150" s="6" t="s">
        <v>1795</v>
      </c>
      <c r="C11150" s="8">
        <v>0</v>
      </c>
      <c r="L11150"/>
      <c r="M11150"/>
    </row>
    <row r="11151" spans="2:13" x14ac:dyDescent="0.35">
      <c r="B11151" s="6" t="s">
        <v>6875</v>
      </c>
      <c r="C11151" s="8">
        <v>0</v>
      </c>
      <c r="L11151"/>
      <c r="M11151"/>
    </row>
    <row r="11152" spans="2:13" x14ac:dyDescent="0.35">
      <c r="B11152" s="6" t="s">
        <v>1796</v>
      </c>
      <c r="C11152" s="8">
        <v>0</v>
      </c>
      <c r="L11152"/>
      <c r="M11152"/>
    </row>
    <row r="11153" spans="2:13" x14ac:dyDescent="0.35">
      <c r="B11153" s="6" t="s">
        <v>6883</v>
      </c>
      <c r="C11153" s="8">
        <v>0</v>
      </c>
      <c r="L11153"/>
      <c r="M11153"/>
    </row>
    <row r="11154" spans="2:13" x14ac:dyDescent="0.35">
      <c r="B11154" s="6" t="s">
        <v>1797</v>
      </c>
      <c r="C11154" s="8">
        <v>0</v>
      </c>
      <c r="L11154"/>
      <c r="M11154"/>
    </row>
    <row r="11155" spans="2:13" x14ac:dyDescent="0.35">
      <c r="B11155" s="6" t="s">
        <v>6891</v>
      </c>
      <c r="C11155" s="8">
        <v>0</v>
      </c>
      <c r="L11155"/>
      <c r="M11155"/>
    </row>
    <row r="11156" spans="2:13" x14ac:dyDescent="0.35">
      <c r="B11156" s="6" t="s">
        <v>1798</v>
      </c>
      <c r="C11156" s="8">
        <v>0</v>
      </c>
      <c r="L11156"/>
      <c r="M11156"/>
    </row>
    <row r="11157" spans="2:13" x14ac:dyDescent="0.35">
      <c r="B11157" s="6" t="s">
        <v>6899</v>
      </c>
      <c r="C11157" s="8">
        <v>0</v>
      </c>
      <c r="L11157"/>
      <c r="M11157"/>
    </row>
    <row r="11158" spans="2:13" x14ac:dyDescent="0.35">
      <c r="B11158" s="6" t="s">
        <v>1799</v>
      </c>
      <c r="C11158" s="8">
        <v>0</v>
      </c>
      <c r="L11158"/>
      <c r="M11158"/>
    </row>
    <row r="11159" spans="2:13" x14ac:dyDescent="0.35">
      <c r="B11159" s="6" t="s">
        <v>725</v>
      </c>
      <c r="C11159" s="8">
        <v>0</v>
      </c>
      <c r="L11159"/>
      <c r="M11159"/>
    </row>
    <row r="11160" spans="2:13" x14ac:dyDescent="0.35">
      <c r="B11160" s="6" t="s">
        <v>1800</v>
      </c>
      <c r="C11160" s="8">
        <v>0</v>
      </c>
      <c r="L11160"/>
      <c r="M11160"/>
    </row>
    <row r="11161" spans="2:13" x14ac:dyDescent="0.35">
      <c r="B11161" s="6" t="s">
        <v>6915</v>
      </c>
      <c r="C11161" s="8">
        <v>0</v>
      </c>
      <c r="L11161"/>
      <c r="M11161"/>
    </row>
    <row r="11162" spans="2:13" x14ac:dyDescent="0.35">
      <c r="B11162" s="6" t="s">
        <v>1801</v>
      </c>
      <c r="C11162" s="8">
        <v>0</v>
      </c>
      <c r="L11162"/>
      <c r="M11162"/>
    </row>
    <row r="11163" spans="2:13" x14ac:dyDescent="0.35">
      <c r="B11163" s="6" t="s">
        <v>6923</v>
      </c>
      <c r="C11163" s="8">
        <v>0</v>
      </c>
      <c r="L11163"/>
      <c r="M11163"/>
    </row>
    <row r="11164" spans="2:13" x14ac:dyDescent="0.35">
      <c r="B11164" s="6" t="s">
        <v>1802</v>
      </c>
      <c r="C11164" s="8">
        <v>0</v>
      </c>
      <c r="L11164"/>
      <c r="M11164"/>
    </row>
    <row r="11165" spans="2:13" x14ac:dyDescent="0.35">
      <c r="B11165" s="6" t="s">
        <v>6931</v>
      </c>
      <c r="C11165" s="8">
        <v>0</v>
      </c>
      <c r="L11165"/>
      <c r="M11165"/>
    </row>
    <row r="11166" spans="2:13" x14ac:dyDescent="0.35">
      <c r="B11166" s="6" t="s">
        <v>1803</v>
      </c>
      <c r="C11166" s="8">
        <v>0</v>
      </c>
      <c r="L11166"/>
      <c r="M11166"/>
    </row>
    <row r="11167" spans="2:13" x14ac:dyDescent="0.35">
      <c r="B11167" s="6" t="s">
        <v>6939</v>
      </c>
      <c r="C11167" s="8">
        <v>0</v>
      </c>
      <c r="L11167"/>
      <c r="M11167"/>
    </row>
    <row r="11168" spans="2:13" x14ac:dyDescent="0.35">
      <c r="B11168" s="6" t="s">
        <v>814</v>
      </c>
      <c r="C11168" s="8">
        <v>0</v>
      </c>
      <c r="L11168"/>
      <c r="M11168"/>
    </row>
    <row r="11169" spans="2:13" x14ac:dyDescent="0.35">
      <c r="B11169" s="6" t="s">
        <v>6947</v>
      </c>
      <c r="C11169" s="8">
        <v>0</v>
      </c>
      <c r="L11169"/>
      <c r="M11169"/>
    </row>
    <row r="11170" spans="2:13" x14ac:dyDescent="0.35">
      <c r="B11170" s="6" t="s">
        <v>1805</v>
      </c>
      <c r="C11170" s="8">
        <v>0</v>
      </c>
      <c r="L11170"/>
      <c r="M11170"/>
    </row>
    <row r="11171" spans="2:13" x14ac:dyDescent="0.35">
      <c r="B11171" s="6" t="s">
        <v>6955</v>
      </c>
      <c r="C11171" s="8">
        <v>0</v>
      </c>
      <c r="L11171"/>
      <c r="M11171"/>
    </row>
    <row r="11172" spans="2:13" x14ac:dyDescent="0.35">
      <c r="B11172" s="6" t="s">
        <v>1806</v>
      </c>
      <c r="C11172" s="8">
        <v>0</v>
      </c>
      <c r="L11172"/>
      <c r="M11172"/>
    </row>
    <row r="11173" spans="2:13" x14ac:dyDescent="0.35">
      <c r="B11173" s="6" t="s">
        <v>6963</v>
      </c>
      <c r="C11173" s="8">
        <v>0</v>
      </c>
      <c r="L11173"/>
      <c r="M11173"/>
    </row>
    <row r="11174" spans="2:13" x14ac:dyDescent="0.35">
      <c r="B11174" s="6" t="s">
        <v>1807</v>
      </c>
      <c r="C11174" s="8">
        <v>0</v>
      </c>
      <c r="L11174"/>
      <c r="M11174"/>
    </row>
    <row r="11175" spans="2:13" x14ac:dyDescent="0.35">
      <c r="B11175" s="6" t="s">
        <v>6971</v>
      </c>
      <c r="C11175" s="8">
        <v>0</v>
      </c>
      <c r="L11175"/>
      <c r="M11175"/>
    </row>
    <row r="11176" spans="2:13" x14ac:dyDescent="0.35">
      <c r="B11176" s="6" t="s">
        <v>1808</v>
      </c>
      <c r="C11176" s="8">
        <v>0</v>
      </c>
      <c r="L11176"/>
      <c r="M11176"/>
    </row>
    <row r="11177" spans="2:13" x14ac:dyDescent="0.35">
      <c r="B11177" s="6" t="s">
        <v>6982</v>
      </c>
      <c r="C11177" s="8">
        <v>0</v>
      </c>
      <c r="L11177"/>
      <c r="M11177"/>
    </row>
    <row r="11178" spans="2:13" x14ac:dyDescent="0.35">
      <c r="B11178" s="6" t="s">
        <v>1809</v>
      </c>
      <c r="C11178" s="8">
        <v>0</v>
      </c>
      <c r="L11178"/>
      <c r="M11178"/>
    </row>
    <row r="11179" spans="2:13" x14ac:dyDescent="0.35">
      <c r="B11179" s="6" t="s">
        <v>6990</v>
      </c>
      <c r="C11179" s="8">
        <v>0</v>
      </c>
      <c r="L11179"/>
      <c r="M11179"/>
    </row>
    <row r="11180" spans="2:13" x14ac:dyDescent="0.35">
      <c r="B11180" s="6" t="s">
        <v>1810</v>
      </c>
      <c r="C11180" s="8">
        <v>0</v>
      </c>
      <c r="L11180"/>
      <c r="M11180"/>
    </row>
    <row r="11181" spans="2:13" x14ac:dyDescent="0.35">
      <c r="B11181" s="6" t="s">
        <v>785</v>
      </c>
      <c r="C11181" s="8">
        <v>0</v>
      </c>
      <c r="L11181"/>
      <c r="M11181"/>
    </row>
    <row r="11182" spans="2:13" x14ac:dyDescent="0.35">
      <c r="B11182" s="6" t="s">
        <v>1811</v>
      </c>
      <c r="C11182" s="8">
        <v>0</v>
      </c>
      <c r="L11182"/>
      <c r="M11182"/>
    </row>
    <row r="11183" spans="2:13" x14ac:dyDescent="0.35">
      <c r="B11183" s="6" t="s">
        <v>7006</v>
      </c>
      <c r="C11183" s="8">
        <v>0</v>
      </c>
      <c r="L11183"/>
      <c r="M11183"/>
    </row>
    <row r="11184" spans="2:13" x14ac:dyDescent="0.35">
      <c r="B11184" s="6" t="s">
        <v>1812</v>
      </c>
      <c r="C11184" s="8">
        <v>0</v>
      </c>
      <c r="L11184"/>
      <c r="M11184"/>
    </row>
    <row r="11185" spans="2:13" x14ac:dyDescent="0.35">
      <c r="B11185" s="6" t="s">
        <v>7014</v>
      </c>
      <c r="C11185" s="8">
        <v>0</v>
      </c>
      <c r="L11185"/>
      <c r="M11185"/>
    </row>
    <row r="11186" spans="2:13" x14ac:dyDescent="0.35">
      <c r="B11186" s="6" t="s">
        <v>1813</v>
      </c>
      <c r="C11186" s="8">
        <v>0</v>
      </c>
      <c r="L11186"/>
      <c r="M11186"/>
    </row>
    <row r="11187" spans="2:13" x14ac:dyDescent="0.35">
      <c r="B11187" s="6" t="s">
        <v>7022</v>
      </c>
      <c r="C11187" s="8">
        <v>0</v>
      </c>
      <c r="L11187"/>
      <c r="M11187"/>
    </row>
    <row r="11188" spans="2:13" x14ac:dyDescent="0.35">
      <c r="B11188" s="6" t="s">
        <v>1814</v>
      </c>
      <c r="C11188" s="8">
        <v>0</v>
      </c>
      <c r="L11188"/>
      <c r="M11188"/>
    </row>
    <row r="11189" spans="2:13" x14ac:dyDescent="0.35">
      <c r="B11189" s="6" t="s">
        <v>7030</v>
      </c>
      <c r="C11189" s="8">
        <v>0</v>
      </c>
      <c r="L11189"/>
      <c r="M11189"/>
    </row>
    <row r="11190" spans="2:13" x14ac:dyDescent="0.35">
      <c r="B11190" s="6" t="s">
        <v>1815</v>
      </c>
      <c r="C11190" s="8">
        <v>0</v>
      </c>
      <c r="L11190"/>
      <c r="M11190"/>
    </row>
    <row r="11191" spans="2:13" x14ac:dyDescent="0.35">
      <c r="B11191" s="6" t="s">
        <v>7038</v>
      </c>
      <c r="C11191" s="8">
        <v>0</v>
      </c>
      <c r="L11191"/>
      <c r="M11191"/>
    </row>
    <row r="11192" spans="2:13" x14ac:dyDescent="0.35">
      <c r="B11192" s="6" t="s">
        <v>1816</v>
      </c>
      <c r="C11192" s="8">
        <v>0</v>
      </c>
      <c r="L11192"/>
      <c r="M11192"/>
    </row>
    <row r="11193" spans="2:13" x14ac:dyDescent="0.35">
      <c r="B11193" s="6" t="s">
        <v>7046</v>
      </c>
      <c r="C11193" s="8">
        <v>0</v>
      </c>
      <c r="L11193"/>
      <c r="M11193"/>
    </row>
    <row r="11194" spans="2:13" x14ac:dyDescent="0.35">
      <c r="B11194" s="6" t="s">
        <v>1817</v>
      </c>
      <c r="C11194" s="8">
        <v>0</v>
      </c>
      <c r="L11194"/>
      <c r="M11194"/>
    </row>
    <row r="11195" spans="2:13" x14ac:dyDescent="0.35">
      <c r="B11195" s="6" t="s">
        <v>7054</v>
      </c>
      <c r="C11195" s="8">
        <v>0</v>
      </c>
      <c r="L11195"/>
      <c r="M11195"/>
    </row>
    <row r="11196" spans="2:13" x14ac:dyDescent="0.35">
      <c r="B11196" s="6" t="s">
        <v>1818</v>
      </c>
      <c r="C11196" s="8">
        <v>0</v>
      </c>
      <c r="L11196"/>
      <c r="M11196"/>
    </row>
    <row r="11197" spans="2:13" x14ac:dyDescent="0.35">
      <c r="B11197" s="6" t="s">
        <v>7062</v>
      </c>
      <c r="C11197" s="8">
        <v>0</v>
      </c>
      <c r="L11197"/>
      <c r="M11197"/>
    </row>
    <row r="11198" spans="2:13" x14ac:dyDescent="0.35">
      <c r="B11198" s="6" t="s">
        <v>1819</v>
      </c>
      <c r="C11198" s="8">
        <v>0</v>
      </c>
      <c r="L11198"/>
      <c r="M11198"/>
    </row>
    <row r="11199" spans="2:13" x14ac:dyDescent="0.35">
      <c r="B11199" s="6" t="s">
        <v>982</v>
      </c>
      <c r="C11199" s="8">
        <v>0</v>
      </c>
      <c r="L11199"/>
      <c r="M11199"/>
    </row>
    <row r="11200" spans="2:13" x14ac:dyDescent="0.35">
      <c r="B11200" s="6" t="s">
        <v>1820</v>
      </c>
      <c r="C11200" s="8">
        <v>0</v>
      </c>
      <c r="L11200"/>
      <c r="M11200"/>
    </row>
    <row r="11201" spans="2:13" x14ac:dyDescent="0.35">
      <c r="B11201" s="6" t="s">
        <v>7078</v>
      </c>
      <c r="C11201" s="8">
        <v>0</v>
      </c>
      <c r="L11201"/>
      <c r="M11201"/>
    </row>
    <row r="11202" spans="2:13" x14ac:dyDescent="0.35">
      <c r="B11202" s="6" t="s">
        <v>1821</v>
      </c>
      <c r="C11202" s="8">
        <v>0</v>
      </c>
      <c r="L11202"/>
      <c r="M11202"/>
    </row>
    <row r="11203" spans="2:13" x14ac:dyDescent="0.35">
      <c r="B11203" s="6" t="s">
        <v>7086</v>
      </c>
      <c r="C11203" s="8">
        <v>0</v>
      </c>
      <c r="L11203"/>
      <c r="M11203"/>
    </row>
    <row r="11204" spans="2:13" x14ac:dyDescent="0.35">
      <c r="B11204" s="6" t="s">
        <v>1822</v>
      </c>
      <c r="C11204" s="8">
        <v>0</v>
      </c>
      <c r="L11204"/>
      <c r="M11204"/>
    </row>
    <row r="11205" spans="2:13" x14ac:dyDescent="0.35">
      <c r="B11205" s="6" t="s">
        <v>7094</v>
      </c>
      <c r="C11205" s="8">
        <v>0</v>
      </c>
      <c r="L11205"/>
      <c r="M11205"/>
    </row>
    <row r="11206" spans="2:13" x14ac:dyDescent="0.35">
      <c r="B11206" s="6" t="s">
        <v>1823</v>
      </c>
      <c r="C11206" s="8">
        <v>0</v>
      </c>
      <c r="L11206"/>
      <c r="M11206"/>
    </row>
    <row r="11207" spans="2:13" x14ac:dyDescent="0.35">
      <c r="B11207" s="6" t="s">
        <v>7102</v>
      </c>
      <c r="C11207" s="8">
        <v>0</v>
      </c>
      <c r="L11207"/>
      <c r="M11207"/>
    </row>
    <row r="11208" spans="2:13" x14ac:dyDescent="0.35">
      <c r="B11208" s="6" t="s">
        <v>1824</v>
      </c>
      <c r="C11208" s="8">
        <v>0</v>
      </c>
      <c r="L11208"/>
      <c r="M11208"/>
    </row>
    <row r="11209" spans="2:13" x14ac:dyDescent="0.35">
      <c r="B11209" s="6" t="s">
        <v>7110</v>
      </c>
      <c r="C11209" s="8">
        <v>0</v>
      </c>
      <c r="L11209"/>
      <c r="M11209"/>
    </row>
    <row r="11210" spans="2:13" x14ac:dyDescent="0.35">
      <c r="B11210" s="6" t="s">
        <v>1825</v>
      </c>
      <c r="C11210" s="8">
        <v>0</v>
      </c>
      <c r="L11210"/>
      <c r="M11210"/>
    </row>
    <row r="11211" spans="2:13" x14ac:dyDescent="0.35">
      <c r="B11211" s="6" t="s">
        <v>986</v>
      </c>
      <c r="C11211" s="8">
        <v>0</v>
      </c>
      <c r="L11211"/>
      <c r="M11211"/>
    </row>
    <row r="11212" spans="2:13" x14ac:dyDescent="0.35">
      <c r="B11212" s="6" t="s">
        <v>1826</v>
      </c>
      <c r="C11212" s="8">
        <v>0</v>
      </c>
      <c r="L11212"/>
      <c r="M11212"/>
    </row>
    <row r="11213" spans="2:13" x14ac:dyDescent="0.35">
      <c r="B11213" s="6" t="s">
        <v>7126</v>
      </c>
      <c r="C11213" s="8">
        <v>0</v>
      </c>
      <c r="L11213"/>
      <c r="M11213"/>
    </row>
    <row r="11214" spans="2:13" x14ac:dyDescent="0.35">
      <c r="B11214" s="6" t="s">
        <v>1827</v>
      </c>
      <c r="C11214" s="8">
        <v>0</v>
      </c>
      <c r="L11214"/>
      <c r="M11214"/>
    </row>
    <row r="11215" spans="2:13" x14ac:dyDescent="0.35">
      <c r="B11215" s="6" t="s">
        <v>7134</v>
      </c>
      <c r="C11215" s="8">
        <v>0</v>
      </c>
      <c r="L11215"/>
      <c r="M11215"/>
    </row>
    <row r="11216" spans="2:13" x14ac:dyDescent="0.35">
      <c r="B11216" s="6" t="s">
        <v>1828</v>
      </c>
      <c r="C11216" s="8">
        <v>0</v>
      </c>
      <c r="L11216"/>
      <c r="M11216"/>
    </row>
    <row r="11217" spans="2:13" x14ac:dyDescent="0.35">
      <c r="B11217" s="6" t="s">
        <v>7142</v>
      </c>
      <c r="C11217" s="8">
        <v>0</v>
      </c>
      <c r="L11217"/>
      <c r="M11217"/>
    </row>
    <row r="11218" spans="2:13" x14ac:dyDescent="0.35">
      <c r="B11218" s="6" t="s">
        <v>1829</v>
      </c>
      <c r="C11218" s="8">
        <v>0</v>
      </c>
      <c r="L11218"/>
      <c r="M11218"/>
    </row>
    <row r="11219" spans="2:13" x14ac:dyDescent="0.35">
      <c r="B11219" s="6" t="s">
        <v>7150</v>
      </c>
      <c r="C11219" s="8">
        <v>0</v>
      </c>
      <c r="L11219"/>
      <c r="M11219"/>
    </row>
    <row r="11220" spans="2:13" x14ac:dyDescent="0.35">
      <c r="B11220" s="6" t="s">
        <v>1830</v>
      </c>
      <c r="C11220" s="8">
        <v>0</v>
      </c>
      <c r="L11220"/>
      <c r="M11220"/>
    </row>
    <row r="11221" spans="2:13" x14ac:dyDescent="0.35">
      <c r="B11221" s="6" t="s">
        <v>7158</v>
      </c>
      <c r="C11221" s="8">
        <v>0</v>
      </c>
      <c r="L11221"/>
      <c r="M11221"/>
    </row>
    <row r="11222" spans="2:13" x14ac:dyDescent="0.35">
      <c r="B11222" s="6" t="s">
        <v>1831</v>
      </c>
      <c r="C11222" s="8">
        <v>0</v>
      </c>
      <c r="L11222"/>
      <c r="M11222"/>
    </row>
    <row r="11223" spans="2:13" x14ac:dyDescent="0.35">
      <c r="B11223" s="6" t="s">
        <v>7166</v>
      </c>
      <c r="C11223" s="8">
        <v>0</v>
      </c>
      <c r="L11223"/>
      <c r="M11223"/>
    </row>
    <row r="11224" spans="2:13" x14ac:dyDescent="0.35">
      <c r="B11224" s="6" t="s">
        <v>1832</v>
      </c>
      <c r="C11224" s="8">
        <v>0</v>
      </c>
      <c r="L11224"/>
      <c r="M11224"/>
    </row>
    <row r="11225" spans="2:13" x14ac:dyDescent="0.35">
      <c r="B11225" s="6" t="s">
        <v>7174</v>
      </c>
      <c r="C11225" s="8">
        <v>0</v>
      </c>
      <c r="L11225"/>
      <c r="M11225"/>
    </row>
    <row r="11226" spans="2:13" x14ac:dyDescent="0.35">
      <c r="B11226" s="6" t="s">
        <v>1833</v>
      </c>
      <c r="C11226" s="8">
        <v>0</v>
      </c>
      <c r="L11226"/>
      <c r="M11226"/>
    </row>
    <row r="11227" spans="2:13" x14ac:dyDescent="0.35">
      <c r="B11227" s="6" t="s">
        <v>7182</v>
      </c>
      <c r="C11227" s="8">
        <v>0</v>
      </c>
      <c r="L11227"/>
      <c r="M11227"/>
    </row>
    <row r="11228" spans="2:13" x14ac:dyDescent="0.35">
      <c r="B11228" s="6" t="s">
        <v>1834</v>
      </c>
      <c r="C11228" s="8">
        <v>0</v>
      </c>
      <c r="L11228"/>
      <c r="M11228"/>
    </row>
    <row r="11229" spans="2:13" x14ac:dyDescent="0.35">
      <c r="B11229" s="6" t="s">
        <v>7190</v>
      </c>
      <c r="C11229" s="8">
        <v>0</v>
      </c>
      <c r="L11229"/>
      <c r="M11229"/>
    </row>
    <row r="11230" spans="2:13" x14ac:dyDescent="0.35">
      <c r="B11230" s="6" t="s">
        <v>1835</v>
      </c>
      <c r="C11230" s="8">
        <v>0</v>
      </c>
      <c r="L11230"/>
      <c r="M11230"/>
    </row>
    <row r="11231" spans="2:13" x14ac:dyDescent="0.35">
      <c r="B11231" s="6" t="s">
        <v>7198</v>
      </c>
      <c r="C11231" s="8">
        <v>0</v>
      </c>
      <c r="L11231"/>
      <c r="M11231"/>
    </row>
    <row r="11232" spans="2:13" x14ac:dyDescent="0.35">
      <c r="B11232" s="6" t="s">
        <v>1836</v>
      </c>
      <c r="C11232" s="8">
        <v>0</v>
      </c>
      <c r="L11232"/>
      <c r="M11232"/>
    </row>
    <row r="11233" spans="2:13" x14ac:dyDescent="0.35">
      <c r="B11233" s="6" t="s">
        <v>7206</v>
      </c>
      <c r="C11233" s="8">
        <v>0</v>
      </c>
      <c r="L11233"/>
      <c r="M11233"/>
    </row>
    <row r="11234" spans="2:13" x14ac:dyDescent="0.35">
      <c r="B11234" s="6" t="s">
        <v>815</v>
      </c>
      <c r="C11234" s="8">
        <v>0</v>
      </c>
      <c r="L11234"/>
      <c r="M11234"/>
    </row>
    <row r="11235" spans="2:13" x14ac:dyDescent="0.35">
      <c r="B11235" s="6" t="s">
        <v>7214</v>
      </c>
      <c r="C11235" s="8">
        <v>0</v>
      </c>
      <c r="L11235"/>
      <c r="M11235"/>
    </row>
    <row r="11236" spans="2:13" x14ac:dyDescent="0.35">
      <c r="B11236" s="6" t="s">
        <v>1838</v>
      </c>
      <c r="C11236" s="8">
        <v>0</v>
      </c>
      <c r="L11236"/>
      <c r="M11236"/>
    </row>
    <row r="11237" spans="2:13" x14ac:dyDescent="0.35">
      <c r="B11237" s="6" t="s">
        <v>7222</v>
      </c>
      <c r="C11237" s="8">
        <v>0</v>
      </c>
      <c r="L11237"/>
      <c r="M11237"/>
    </row>
    <row r="11238" spans="2:13" x14ac:dyDescent="0.35">
      <c r="B11238" s="6" t="s">
        <v>1839</v>
      </c>
      <c r="C11238" s="8">
        <v>0</v>
      </c>
      <c r="L11238"/>
      <c r="M11238"/>
    </row>
    <row r="11239" spans="2:13" x14ac:dyDescent="0.35">
      <c r="B11239" s="6" t="s">
        <v>7230</v>
      </c>
      <c r="C11239" s="8">
        <v>0</v>
      </c>
      <c r="L11239"/>
      <c r="M11239"/>
    </row>
    <row r="11240" spans="2:13" x14ac:dyDescent="0.35">
      <c r="B11240" s="6" t="s">
        <v>1840</v>
      </c>
      <c r="C11240" s="8">
        <v>0</v>
      </c>
      <c r="L11240"/>
      <c r="M11240"/>
    </row>
    <row r="11241" spans="2:13" x14ac:dyDescent="0.35">
      <c r="B11241" s="6" t="s">
        <v>7238</v>
      </c>
      <c r="C11241" s="8">
        <v>0</v>
      </c>
      <c r="L11241"/>
      <c r="M11241"/>
    </row>
    <row r="11242" spans="2:13" x14ac:dyDescent="0.35">
      <c r="B11242" s="6" t="s">
        <v>1841</v>
      </c>
      <c r="C11242" s="8">
        <v>0</v>
      </c>
      <c r="L11242"/>
      <c r="M11242"/>
    </row>
    <row r="11243" spans="2:13" x14ac:dyDescent="0.35">
      <c r="B11243" s="6" t="s">
        <v>7246</v>
      </c>
      <c r="C11243" s="8">
        <v>0</v>
      </c>
      <c r="L11243"/>
      <c r="M11243"/>
    </row>
    <row r="11244" spans="2:13" x14ac:dyDescent="0.35">
      <c r="B11244" s="6" t="s">
        <v>1842</v>
      </c>
      <c r="C11244" s="8">
        <v>0</v>
      </c>
      <c r="L11244"/>
      <c r="M11244"/>
    </row>
    <row r="11245" spans="2:13" x14ac:dyDescent="0.35">
      <c r="B11245" s="6" t="s">
        <v>7254</v>
      </c>
      <c r="C11245" s="8">
        <v>0</v>
      </c>
      <c r="L11245"/>
      <c r="M11245"/>
    </row>
    <row r="11246" spans="2:13" x14ac:dyDescent="0.35">
      <c r="B11246" s="6" t="s">
        <v>1843</v>
      </c>
      <c r="C11246" s="8">
        <v>0</v>
      </c>
      <c r="L11246"/>
      <c r="M11246"/>
    </row>
    <row r="11247" spans="2:13" x14ac:dyDescent="0.35">
      <c r="B11247" s="6" t="s">
        <v>7262</v>
      </c>
      <c r="C11247" s="8">
        <v>0</v>
      </c>
      <c r="L11247"/>
      <c r="M11247"/>
    </row>
    <row r="11248" spans="2:13" x14ac:dyDescent="0.35">
      <c r="B11248" s="6" t="s">
        <v>1844</v>
      </c>
      <c r="C11248" s="8">
        <v>0</v>
      </c>
      <c r="L11248"/>
      <c r="M11248"/>
    </row>
    <row r="11249" spans="2:13" x14ac:dyDescent="0.35">
      <c r="B11249" s="6" t="s">
        <v>7270</v>
      </c>
      <c r="C11249" s="8">
        <v>0</v>
      </c>
      <c r="L11249"/>
      <c r="M11249"/>
    </row>
    <row r="11250" spans="2:13" x14ac:dyDescent="0.35">
      <c r="B11250" s="6" t="s">
        <v>1845</v>
      </c>
      <c r="C11250" s="8">
        <v>0</v>
      </c>
      <c r="L11250"/>
      <c r="M11250"/>
    </row>
    <row r="11251" spans="2:13" x14ac:dyDescent="0.35">
      <c r="B11251" s="6" t="s">
        <v>7278</v>
      </c>
      <c r="C11251" s="8">
        <v>0</v>
      </c>
      <c r="L11251"/>
      <c r="M11251"/>
    </row>
    <row r="11252" spans="2:13" x14ac:dyDescent="0.35">
      <c r="B11252" s="6" t="s">
        <v>1846</v>
      </c>
      <c r="C11252" s="8">
        <v>0</v>
      </c>
      <c r="L11252"/>
      <c r="M11252"/>
    </row>
    <row r="11253" spans="2:13" x14ac:dyDescent="0.35">
      <c r="B11253" s="6" t="s">
        <v>7286</v>
      </c>
      <c r="C11253" s="8">
        <v>0</v>
      </c>
      <c r="L11253"/>
      <c r="M11253"/>
    </row>
    <row r="11254" spans="2:13" x14ac:dyDescent="0.35">
      <c r="B11254" s="6" t="s">
        <v>1847</v>
      </c>
      <c r="C11254" s="8">
        <v>0</v>
      </c>
      <c r="L11254"/>
      <c r="M11254"/>
    </row>
    <row r="11255" spans="2:13" x14ac:dyDescent="0.35">
      <c r="B11255" s="6" t="s">
        <v>7294</v>
      </c>
      <c r="C11255" s="8">
        <v>0</v>
      </c>
      <c r="L11255"/>
      <c r="M11255"/>
    </row>
    <row r="11256" spans="2:13" x14ac:dyDescent="0.35">
      <c r="B11256" s="6" t="s">
        <v>1848</v>
      </c>
      <c r="C11256" s="8">
        <v>0</v>
      </c>
      <c r="L11256"/>
      <c r="M11256"/>
    </row>
    <row r="11257" spans="2:13" x14ac:dyDescent="0.35">
      <c r="B11257" s="6" t="s">
        <v>7302</v>
      </c>
      <c r="C11257" s="8">
        <v>0</v>
      </c>
      <c r="L11257"/>
      <c r="M11257"/>
    </row>
    <row r="11258" spans="2:13" x14ac:dyDescent="0.35">
      <c r="B11258" s="6" t="s">
        <v>1849</v>
      </c>
      <c r="C11258" s="8">
        <v>0</v>
      </c>
      <c r="L11258"/>
      <c r="M11258"/>
    </row>
    <row r="11259" spans="2:13" x14ac:dyDescent="0.35">
      <c r="B11259" s="6" t="s">
        <v>7310</v>
      </c>
      <c r="C11259" s="8">
        <v>0</v>
      </c>
      <c r="L11259"/>
      <c r="M11259"/>
    </row>
    <row r="11260" spans="2:13" x14ac:dyDescent="0.35">
      <c r="B11260" s="6" t="s">
        <v>1850</v>
      </c>
      <c r="C11260" s="8">
        <v>0</v>
      </c>
      <c r="L11260"/>
      <c r="M11260"/>
    </row>
    <row r="11261" spans="2:13" x14ac:dyDescent="0.35">
      <c r="B11261" s="6" t="s">
        <v>7318</v>
      </c>
      <c r="C11261" s="8">
        <v>0</v>
      </c>
      <c r="L11261"/>
      <c r="M11261"/>
    </row>
    <row r="11262" spans="2:13" x14ac:dyDescent="0.35">
      <c r="B11262" s="6" t="s">
        <v>1851</v>
      </c>
      <c r="C11262" s="8">
        <v>0</v>
      </c>
      <c r="L11262"/>
      <c r="M11262"/>
    </row>
    <row r="11263" spans="2:13" x14ac:dyDescent="0.35">
      <c r="B11263" s="6" t="s">
        <v>7326</v>
      </c>
      <c r="C11263" s="8">
        <v>0</v>
      </c>
      <c r="L11263"/>
      <c r="M11263"/>
    </row>
    <row r="11264" spans="2:13" x14ac:dyDescent="0.35">
      <c r="B11264" s="6" t="s">
        <v>606</v>
      </c>
      <c r="C11264" s="8">
        <v>0</v>
      </c>
      <c r="L11264"/>
      <c r="M11264"/>
    </row>
    <row r="11265" spans="2:13" x14ac:dyDescent="0.35">
      <c r="B11265" s="6" t="s">
        <v>7334</v>
      </c>
      <c r="C11265" s="8">
        <v>0</v>
      </c>
      <c r="L11265"/>
      <c r="M11265"/>
    </row>
    <row r="11266" spans="2:13" x14ac:dyDescent="0.35">
      <c r="B11266" s="6" t="s">
        <v>1853</v>
      </c>
      <c r="C11266" s="8">
        <v>0</v>
      </c>
      <c r="L11266"/>
      <c r="M11266"/>
    </row>
    <row r="11267" spans="2:13" x14ac:dyDescent="0.35">
      <c r="B11267" s="6" t="s">
        <v>7342</v>
      </c>
      <c r="C11267" s="8">
        <v>0</v>
      </c>
      <c r="L11267"/>
      <c r="M11267"/>
    </row>
    <row r="11268" spans="2:13" x14ac:dyDescent="0.35">
      <c r="B11268" s="6" t="s">
        <v>1854</v>
      </c>
      <c r="C11268" s="8">
        <v>0</v>
      </c>
      <c r="L11268"/>
      <c r="M11268"/>
    </row>
    <row r="11269" spans="2:13" x14ac:dyDescent="0.35">
      <c r="B11269" s="6" t="s">
        <v>7350</v>
      </c>
      <c r="C11269" s="8">
        <v>0</v>
      </c>
      <c r="L11269"/>
      <c r="M11269"/>
    </row>
    <row r="11270" spans="2:13" x14ac:dyDescent="0.35">
      <c r="B11270" s="6" t="s">
        <v>1855</v>
      </c>
      <c r="C11270" s="8">
        <v>0</v>
      </c>
      <c r="L11270"/>
      <c r="M11270"/>
    </row>
    <row r="11271" spans="2:13" x14ac:dyDescent="0.35">
      <c r="B11271" s="6" t="s">
        <v>7358</v>
      </c>
      <c r="C11271" s="8">
        <v>0</v>
      </c>
      <c r="L11271"/>
      <c r="M11271"/>
    </row>
    <row r="11272" spans="2:13" x14ac:dyDescent="0.35">
      <c r="B11272" s="6" t="s">
        <v>1856</v>
      </c>
      <c r="C11272" s="8">
        <v>0</v>
      </c>
      <c r="L11272"/>
      <c r="M11272"/>
    </row>
    <row r="11273" spans="2:13" x14ac:dyDescent="0.35">
      <c r="B11273" s="6" t="s">
        <v>7366</v>
      </c>
      <c r="C11273" s="8">
        <v>0</v>
      </c>
      <c r="L11273"/>
      <c r="M11273"/>
    </row>
    <row r="11274" spans="2:13" x14ac:dyDescent="0.35">
      <c r="B11274" s="6" t="s">
        <v>1857</v>
      </c>
      <c r="C11274" s="8">
        <v>0</v>
      </c>
      <c r="L11274"/>
      <c r="M11274"/>
    </row>
    <row r="11275" spans="2:13" x14ac:dyDescent="0.35">
      <c r="B11275" s="6" t="s">
        <v>7374</v>
      </c>
      <c r="C11275" s="8">
        <v>0</v>
      </c>
      <c r="L11275"/>
      <c r="M11275"/>
    </row>
    <row r="11276" spans="2:13" x14ac:dyDescent="0.35">
      <c r="B11276" s="6" t="s">
        <v>1858</v>
      </c>
      <c r="C11276" s="8">
        <v>0</v>
      </c>
      <c r="L11276"/>
      <c r="M11276"/>
    </row>
    <row r="11277" spans="2:13" x14ac:dyDescent="0.35">
      <c r="B11277" s="6" t="s">
        <v>7382</v>
      </c>
      <c r="C11277" s="8">
        <v>0</v>
      </c>
      <c r="L11277"/>
      <c r="M11277"/>
    </row>
    <row r="11278" spans="2:13" x14ac:dyDescent="0.35">
      <c r="B11278" s="6" t="s">
        <v>1859</v>
      </c>
      <c r="C11278" s="8">
        <v>0</v>
      </c>
      <c r="L11278"/>
      <c r="M11278"/>
    </row>
    <row r="11279" spans="2:13" x14ac:dyDescent="0.35">
      <c r="B11279" s="6" t="s">
        <v>7390</v>
      </c>
      <c r="C11279" s="8">
        <v>0</v>
      </c>
      <c r="L11279"/>
      <c r="M11279"/>
    </row>
    <row r="11280" spans="2:13" x14ac:dyDescent="0.35">
      <c r="B11280" s="6" t="s">
        <v>1860</v>
      </c>
      <c r="C11280" s="8">
        <v>0</v>
      </c>
      <c r="L11280"/>
      <c r="M11280"/>
    </row>
    <row r="11281" spans="2:13" x14ac:dyDescent="0.35">
      <c r="B11281" s="6" t="s">
        <v>7398</v>
      </c>
      <c r="C11281" s="8">
        <v>0</v>
      </c>
      <c r="L11281"/>
      <c r="M11281"/>
    </row>
    <row r="11282" spans="2:13" x14ac:dyDescent="0.35">
      <c r="B11282" s="6" t="s">
        <v>1861</v>
      </c>
      <c r="C11282" s="8">
        <v>0</v>
      </c>
      <c r="L11282"/>
      <c r="M11282"/>
    </row>
    <row r="11283" spans="2:13" x14ac:dyDescent="0.35">
      <c r="B11283" s="6" t="s">
        <v>7406</v>
      </c>
      <c r="C11283" s="8">
        <v>0</v>
      </c>
      <c r="L11283"/>
      <c r="M11283"/>
    </row>
    <row r="11284" spans="2:13" x14ac:dyDescent="0.35">
      <c r="B11284" s="6" t="s">
        <v>1862</v>
      </c>
      <c r="C11284" s="8">
        <v>0</v>
      </c>
      <c r="L11284"/>
      <c r="M11284"/>
    </row>
    <row r="11285" spans="2:13" x14ac:dyDescent="0.35">
      <c r="B11285" s="6" t="s">
        <v>7414</v>
      </c>
      <c r="C11285" s="8">
        <v>0</v>
      </c>
      <c r="L11285"/>
      <c r="M11285"/>
    </row>
    <row r="11286" spans="2:13" x14ac:dyDescent="0.35">
      <c r="B11286" s="6" t="s">
        <v>1863</v>
      </c>
      <c r="C11286" s="8">
        <v>0</v>
      </c>
      <c r="L11286"/>
      <c r="M11286"/>
    </row>
    <row r="11287" spans="2:13" x14ac:dyDescent="0.35">
      <c r="B11287" s="6" t="s">
        <v>7422</v>
      </c>
      <c r="C11287" s="8">
        <v>0</v>
      </c>
      <c r="L11287"/>
      <c r="M11287"/>
    </row>
    <row r="11288" spans="2:13" x14ac:dyDescent="0.35">
      <c r="B11288" s="6" t="s">
        <v>1864</v>
      </c>
      <c r="C11288" s="8">
        <v>0</v>
      </c>
      <c r="L11288"/>
      <c r="M11288"/>
    </row>
    <row r="11289" spans="2:13" x14ac:dyDescent="0.35">
      <c r="B11289" s="6" t="s">
        <v>7430</v>
      </c>
      <c r="C11289" s="8">
        <v>0</v>
      </c>
      <c r="L11289"/>
      <c r="M11289"/>
    </row>
    <row r="11290" spans="2:13" x14ac:dyDescent="0.35">
      <c r="B11290" s="6" t="s">
        <v>1865</v>
      </c>
      <c r="C11290" s="8">
        <v>0</v>
      </c>
      <c r="L11290"/>
      <c r="M11290"/>
    </row>
    <row r="11291" spans="2:13" x14ac:dyDescent="0.35">
      <c r="B11291" s="6" t="s">
        <v>7438</v>
      </c>
      <c r="C11291" s="8">
        <v>0</v>
      </c>
      <c r="L11291"/>
      <c r="M11291"/>
    </row>
    <row r="11292" spans="2:13" x14ac:dyDescent="0.35">
      <c r="B11292" s="6" t="s">
        <v>1866</v>
      </c>
      <c r="C11292" s="8">
        <v>0</v>
      </c>
      <c r="L11292"/>
      <c r="M11292"/>
    </row>
    <row r="11293" spans="2:13" x14ac:dyDescent="0.35">
      <c r="B11293" s="6" t="s">
        <v>7446</v>
      </c>
      <c r="C11293" s="8">
        <v>0</v>
      </c>
      <c r="L11293"/>
      <c r="M11293"/>
    </row>
    <row r="11294" spans="2:13" x14ac:dyDescent="0.35">
      <c r="B11294" s="6" t="s">
        <v>1867</v>
      </c>
      <c r="C11294" s="8">
        <v>0</v>
      </c>
      <c r="L11294"/>
      <c r="M11294"/>
    </row>
    <row r="11295" spans="2:13" x14ac:dyDescent="0.35">
      <c r="B11295" s="6" t="s">
        <v>7454</v>
      </c>
      <c r="C11295" s="8">
        <v>0</v>
      </c>
      <c r="L11295"/>
      <c r="M11295"/>
    </row>
    <row r="11296" spans="2:13" x14ac:dyDescent="0.35">
      <c r="B11296" s="6" t="s">
        <v>1868</v>
      </c>
      <c r="C11296" s="8">
        <v>0</v>
      </c>
      <c r="L11296"/>
      <c r="M11296"/>
    </row>
    <row r="11297" spans="2:13" x14ac:dyDescent="0.35">
      <c r="B11297" s="6" t="s">
        <v>7462</v>
      </c>
      <c r="C11297" s="8">
        <v>0</v>
      </c>
      <c r="L11297"/>
      <c r="M11297"/>
    </row>
    <row r="11298" spans="2:13" x14ac:dyDescent="0.35">
      <c r="B11298" s="6" t="s">
        <v>1869</v>
      </c>
      <c r="C11298" s="8">
        <v>0</v>
      </c>
      <c r="L11298"/>
      <c r="M11298"/>
    </row>
    <row r="11299" spans="2:13" x14ac:dyDescent="0.35">
      <c r="B11299" s="6" t="s">
        <v>7470</v>
      </c>
      <c r="C11299" s="8">
        <v>0</v>
      </c>
      <c r="L11299"/>
      <c r="M11299"/>
    </row>
    <row r="11300" spans="2:13" x14ac:dyDescent="0.35">
      <c r="B11300" s="6" t="s">
        <v>1870</v>
      </c>
      <c r="C11300" s="8">
        <v>0</v>
      </c>
      <c r="L11300"/>
      <c r="M11300"/>
    </row>
    <row r="11301" spans="2:13" x14ac:dyDescent="0.35">
      <c r="B11301" s="6" t="s">
        <v>7478</v>
      </c>
      <c r="C11301" s="8">
        <v>0</v>
      </c>
      <c r="L11301"/>
      <c r="M11301"/>
    </row>
    <row r="11302" spans="2:13" x14ac:dyDescent="0.35">
      <c r="B11302" s="6" t="s">
        <v>1871</v>
      </c>
      <c r="C11302" s="8">
        <v>0</v>
      </c>
      <c r="L11302"/>
      <c r="M11302"/>
    </row>
    <row r="11303" spans="2:13" x14ac:dyDescent="0.35">
      <c r="B11303" s="6" t="s">
        <v>7486</v>
      </c>
      <c r="C11303" s="8">
        <v>0</v>
      </c>
      <c r="L11303"/>
      <c r="M11303"/>
    </row>
    <row r="11304" spans="2:13" x14ac:dyDescent="0.35">
      <c r="B11304" s="6" t="s">
        <v>1872</v>
      </c>
      <c r="C11304" s="8">
        <v>0</v>
      </c>
      <c r="L11304"/>
      <c r="M11304"/>
    </row>
    <row r="11305" spans="2:13" x14ac:dyDescent="0.35">
      <c r="B11305" s="6" t="s">
        <v>7494</v>
      </c>
      <c r="C11305" s="8">
        <v>0</v>
      </c>
      <c r="L11305"/>
      <c r="M11305"/>
    </row>
    <row r="11306" spans="2:13" x14ac:dyDescent="0.35">
      <c r="B11306" s="6" t="s">
        <v>1873</v>
      </c>
      <c r="C11306" s="8">
        <v>0</v>
      </c>
      <c r="L11306"/>
      <c r="M11306"/>
    </row>
    <row r="11307" spans="2:13" x14ac:dyDescent="0.35">
      <c r="B11307" s="6" t="s">
        <v>7502</v>
      </c>
      <c r="C11307" s="8">
        <v>0</v>
      </c>
      <c r="L11307"/>
      <c r="M11307"/>
    </row>
    <row r="11308" spans="2:13" x14ac:dyDescent="0.35">
      <c r="B11308" s="6" t="s">
        <v>1874</v>
      </c>
      <c r="C11308" s="8">
        <v>0</v>
      </c>
      <c r="L11308"/>
      <c r="M11308"/>
    </row>
    <row r="11309" spans="2:13" x14ac:dyDescent="0.35">
      <c r="B11309" s="6" t="s">
        <v>7510</v>
      </c>
      <c r="C11309" s="8">
        <v>0</v>
      </c>
      <c r="L11309"/>
      <c r="M11309"/>
    </row>
    <row r="11310" spans="2:13" x14ac:dyDescent="0.35">
      <c r="B11310" s="6" t="s">
        <v>1875</v>
      </c>
      <c r="C11310" s="8">
        <v>0</v>
      </c>
      <c r="L11310"/>
      <c r="M11310"/>
    </row>
    <row r="11311" spans="2:13" x14ac:dyDescent="0.35">
      <c r="B11311" s="6" t="s">
        <v>7518</v>
      </c>
      <c r="C11311" s="8">
        <v>0</v>
      </c>
      <c r="L11311"/>
      <c r="M11311"/>
    </row>
    <row r="11312" spans="2:13" x14ac:dyDescent="0.35">
      <c r="B11312" s="6" t="s">
        <v>1876</v>
      </c>
      <c r="C11312" s="8">
        <v>0</v>
      </c>
      <c r="L11312"/>
      <c r="M11312"/>
    </row>
    <row r="11313" spans="2:13" x14ac:dyDescent="0.35">
      <c r="B11313" s="6" t="s">
        <v>7526</v>
      </c>
      <c r="C11313" s="8">
        <v>0</v>
      </c>
      <c r="L11313"/>
      <c r="M11313"/>
    </row>
    <row r="11314" spans="2:13" x14ac:dyDescent="0.35">
      <c r="B11314" s="6" t="s">
        <v>1877</v>
      </c>
      <c r="C11314" s="8">
        <v>0</v>
      </c>
      <c r="L11314"/>
      <c r="M11314"/>
    </row>
    <row r="11315" spans="2:13" x14ac:dyDescent="0.35">
      <c r="B11315" s="6" t="s">
        <v>998</v>
      </c>
      <c r="C11315" s="8">
        <v>0</v>
      </c>
      <c r="L11315"/>
      <c r="M11315"/>
    </row>
    <row r="11316" spans="2:13" x14ac:dyDescent="0.35">
      <c r="B11316" s="6" t="s">
        <v>1878</v>
      </c>
      <c r="C11316" s="8">
        <v>0</v>
      </c>
      <c r="L11316"/>
      <c r="M11316"/>
    </row>
    <row r="11317" spans="2:13" x14ac:dyDescent="0.35">
      <c r="B11317" s="6" t="s">
        <v>7542</v>
      </c>
      <c r="C11317" s="8">
        <v>0</v>
      </c>
      <c r="L11317"/>
      <c r="M11317"/>
    </row>
    <row r="11318" spans="2:13" x14ac:dyDescent="0.35">
      <c r="B11318" s="6" t="s">
        <v>1879</v>
      </c>
      <c r="C11318" s="8">
        <v>0</v>
      </c>
      <c r="L11318"/>
      <c r="M11318"/>
    </row>
    <row r="11319" spans="2:13" x14ac:dyDescent="0.35">
      <c r="B11319" s="6" t="s">
        <v>7550</v>
      </c>
      <c r="C11319" s="8">
        <v>0</v>
      </c>
      <c r="L11319"/>
      <c r="M11319"/>
    </row>
    <row r="11320" spans="2:13" x14ac:dyDescent="0.35">
      <c r="B11320" s="6" t="s">
        <v>1880</v>
      </c>
      <c r="C11320" s="8">
        <v>0</v>
      </c>
      <c r="L11320"/>
      <c r="M11320"/>
    </row>
    <row r="11321" spans="2:13" x14ac:dyDescent="0.35">
      <c r="B11321" s="6" t="s">
        <v>7558</v>
      </c>
      <c r="C11321" s="8">
        <v>0</v>
      </c>
      <c r="L11321"/>
      <c r="M11321"/>
    </row>
    <row r="11322" spans="2:13" x14ac:dyDescent="0.35">
      <c r="B11322" s="6" t="s">
        <v>1881</v>
      </c>
      <c r="C11322" s="8">
        <v>0</v>
      </c>
      <c r="L11322"/>
      <c r="M11322"/>
    </row>
    <row r="11323" spans="2:13" x14ac:dyDescent="0.35">
      <c r="B11323" s="6" t="s">
        <v>7566</v>
      </c>
      <c r="C11323" s="8">
        <v>0</v>
      </c>
      <c r="L11323"/>
      <c r="M11323"/>
    </row>
    <row r="11324" spans="2:13" x14ac:dyDescent="0.35">
      <c r="B11324" s="6" t="s">
        <v>1882</v>
      </c>
      <c r="C11324" s="8">
        <v>0</v>
      </c>
      <c r="L11324"/>
      <c r="M11324"/>
    </row>
    <row r="11325" spans="2:13" x14ac:dyDescent="0.35">
      <c r="B11325" s="6" t="s">
        <v>7574</v>
      </c>
      <c r="C11325" s="8">
        <v>0</v>
      </c>
      <c r="L11325"/>
      <c r="M11325"/>
    </row>
    <row r="11326" spans="2:13" x14ac:dyDescent="0.35">
      <c r="B11326" s="6" t="s">
        <v>1883</v>
      </c>
      <c r="C11326" s="8">
        <v>0</v>
      </c>
      <c r="L11326"/>
      <c r="M11326"/>
    </row>
    <row r="11327" spans="2:13" x14ac:dyDescent="0.35">
      <c r="B11327" s="6" t="s">
        <v>7582</v>
      </c>
      <c r="C11327" s="8">
        <v>0</v>
      </c>
      <c r="L11327"/>
      <c r="M11327"/>
    </row>
    <row r="11328" spans="2:13" x14ac:dyDescent="0.35">
      <c r="B11328" s="6" t="s">
        <v>1884</v>
      </c>
      <c r="C11328" s="8">
        <v>0</v>
      </c>
      <c r="L11328"/>
      <c r="M11328"/>
    </row>
    <row r="11329" spans="2:13" x14ac:dyDescent="0.35">
      <c r="B11329" s="6" t="s">
        <v>7590</v>
      </c>
      <c r="C11329" s="8">
        <v>0</v>
      </c>
      <c r="L11329"/>
      <c r="M11329"/>
    </row>
    <row r="11330" spans="2:13" x14ac:dyDescent="0.35">
      <c r="B11330" s="6" t="s">
        <v>607</v>
      </c>
      <c r="C11330" s="8">
        <v>0</v>
      </c>
      <c r="L11330"/>
      <c r="M11330"/>
    </row>
    <row r="11331" spans="2:13" x14ac:dyDescent="0.35">
      <c r="B11331" s="6" t="s">
        <v>7598</v>
      </c>
      <c r="C11331" s="8">
        <v>0</v>
      </c>
      <c r="L11331"/>
      <c r="M11331"/>
    </row>
    <row r="11332" spans="2:13" x14ac:dyDescent="0.35">
      <c r="B11332" s="6" t="s">
        <v>1886</v>
      </c>
      <c r="C11332" s="8">
        <v>0</v>
      </c>
      <c r="L11332"/>
      <c r="M11332"/>
    </row>
    <row r="11333" spans="2:13" x14ac:dyDescent="0.35">
      <c r="B11333" s="6" t="s">
        <v>7606</v>
      </c>
      <c r="C11333" s="8">
        <v>0</v>
      </c>
      <c r="L11333"/>
      <c r="M11333"/>
    </row>
    <row r="11334" spans="2:13" x14ac:dyDescent="0.35">
      <c r="B11334" s="6" t="s">
        <v>1887</v>
      </c>
      <c r="C11334" s="8">
        <v>0</v>
      </c>
      <c r="L11334"/>
      <c r="M11334"/>
    </row>
    <row r="11335" spans="2:13" x14ac:dyDescent="0.35">
      <c r="B11335" s="6" t="s">
        <v>7614</v>
      </c>
      <c r="C11335" s="8">
        <v>0</v>
      </c>
      <c r="L11335"/>
      <c r="M11335"/>
    </row>
    <row r="11336" spans="2:13" x14ac:dyDescent="0.35">
      <c r="B11336" s="6" t="s">
        <v>1888</v>
      </c>
      <c r="C11336" s="8">
        <v>0</v>
      </c>
      <c r="L11336"/>
      <c r="M11336"/>
    </row>
    <row r="11337" spans="2:13" x14ac:dyDescent="0.35">
      <c r="B11337" s="6" t="s">
        <v>1000</v>
      </c>
      <c r="C11337" s="8">
        <v>0</v>
      </c>
      <c r="L11337"/>
      <c r="M11337"/>
    </row>
    <row r="11338" spans="2:13" x14ac:dyDescent="0.35">
      <c r="B11338" s="6" t="s">
        <v>1889</v>
      </c>
      <c r="C11338" s="8">
        <v>0</v>
      </c>
      <c r="L11338"/>
      <c r="M11338"/>
    </row>
    <row r="11339" spans="2:13" x14ac:dyDescent="0.35">
      <c r="B11339" s="6" t="s">
        <v>7630</v>
      </c>
      <c r="C11339" s="8">
        <v>0</v>
      </c>
      <c r="L11339"/>
      <c r="M11339"/>
    </row>
    <row r="11340" spans="2:13" x14ac:dyDescent="0.35">
      <c r="B11340" s="6" t="s">
        <v>1890</v>
      </c>
      <c r="C11340" s="8">
        <v>0</v>
      </c>
      <c r="L11340"/>
      <c r="M11340"/>
    </row>
    <row r="11341" spans="2:13" x14ac:dyDescent="0.35">
      <c r="B11341" s="6" t="s">
        <v>7638</v>
      </c>
      <c r="C11341" s="8">
        <v>0</v>
      </c>
      <c r="L11341"/>
      <c r="M11341"/>
    </row>
    <row r="11342" spans="2:13" x14ac:dyDescent="0.35">
      <c r="B11342" s="6" t="s">
        <v>1891</v>
      </c>
      <c r="C11342" s="8">
        <v>0</v>
      </c>
      <c r="L11342"/>
      <c r="M11342"/>
    </row>
    <row r="11343" spans="2:13" x14ac:dyDescent="0.35">
      <c r="B11343" s="6" t="s">
        <v>7646</v>
      </c>
      <c r="C11343" s="8">
        <v>0</v>
      </c>
      <c r="L11343"/>
      <c r="M11343"/>
    </row>
    <row r="11344" spans="2:13" x14ac:dyDescent="0.35">
      <c r="B11344" s="6" t="s">
        <v>1892</v>
      </c>
      <c r="C11344" s="8">
        <v>0</v>
      </c>
      <c r="L11344"/>
      <c r="M11344"/>
    </row>
    <row r="11345" spans="2:13" x14ac:dyDescent="0.35">
      <c r="B11345" s="6" t="s">
        <v>7654</v>
      </c>
      <c r="C11345" s="8">
        <v>0</v>
      </c>
      <c r="L11345"/>
      <c r="M11345"/>
    </row>
    <row r="11346" spans="2:13" x14ac:dyDescent="0.35">
      <c r="B11346" s="6" t="s">
        <v>1893</v>
      </c>
      <c r="C11346" s="8">
        <v>0</v>
      </c>
      <c r="L11346"/>
      <c r="M11346"/>
    </row>
    <row r="11347" spans="2:13" x14ac:dyDescent="0.35">
      <c r="B11347" s="6" t="s">
        <v>7662</v>
      </c>
      <c r="C11347" s="8">
        <v>0</v>
      </c>
      <c r="L11347"/>
      <c r="M11347"/>
    </row>
    <row r="11348" spans="2:13" x14ac:dyDescent="0.35">
      <c r="B11348" s="6" t="s">
        <v>1894</v>
      </c>
      <c r="C11348" s="8">
        <v>0</v>
      </c>
      <c r="L11348"/>
      <c r="M11348"/>
    </row>
    <row r="11349" spans="2:13" x14ac:dyDescent="0.35">
      <c r="B11349" s="6" t="s">
        <v>7670</v>
      </c>
      <c r="C11349" s="8">
        <v>0</v>
      </c>
      <c r="L11349"/>
      <c r="M11349"/>
    </row>
    <row r="11350" spans="2:13" x14ac:dyDescent="0.35">
      <c r="B11350" s="6" t="s">
        <v>1895</v>
      </c>
      <c r="C11350" s="8">
        <v>0</v>
      </c>
      <c r="L11350"/>
      <c r="M11350"/>
    </row>
    <row r="11351" spans="2:13" x14ac:dyDescent="0.35">
      <c r="B11351" s="6" t="s">
        <v>7678</v>
      </c>
      <c r="C11351" s="8">
        <v>0</v>
      </c>
      <c r="L11351"/>
      <c r="M11351"/>
    </row>
    <row r="11352" spans="2:13" x14ac:dyDescent="0.35">
      <c r="B11352" s="6" t="s">
        <v>1896</v>
      </c>
      <c r="C11352" s="8">
        <v>0</v>
      </c>
      <c r="L11352"/>
      <c r="M11352"/>
    </row>
    <row r="11353" spans="2:13" x14ac:dyDescent="0.35">
      <c r="B11353" s="6" t="s">
        <v>7686</v>
      </c>
      <c r="C11353" s="8">
        <v>0</v>
      </c>
      <c r="L11353"/>
      <c r="M11353"/>
    </row>
    <row r="11354" spans="2:13" x14ac:dyDescent="0.35">
      <c r="B11354" s="6" t="s">
        <v>1897</v>
      </c>
      <c r="C11354" s="8">
        <v>0</v>
      </c>
      <c r="L11354"/>
      <c r="M11354"/>
    </row>
    <row r="11355" spans="2:13" x14ac:dyDescent="0.35">
      <c r="B11355" s="6" t="s">
        <v>7694</v>
      </c>
      <c r="C11355" s="8">
        <v>0</v>
      </c>
      <c r="L11355"/>
      <c r="M11355"/>
    </row>
    <row r="11356" spans="2:13" x14ac:dyDescent="0.35">
      <c r="B11356" s="6" t="s">
        <v>1898</v>
      </c>
      <c r="C11356" s="8">
        <v>0</v>
      </c>
      <c r="L11356"/>
      <c r="M11356"/>
    </row>
    <row r="11357" spans="2:13" x14ac:dyDescent="0.35">
      <c r="B11357" s="6" t="s">
        <v>7702</v>
      </c>
      <c r="C11357" s="8">
        <v>0</v>
      </c>
      <c r="L11357"/>
      <c r="M11357"/>
    </row>
    <row r="11358" spans="2:13" x14ac:dyDescent="0.35">
      <c r="B11358" s="6" t="s">
        <v>1899</v>
      </c>
      <c r="C11358" s="8">
        <v>0</v>
      </c>
      <c r="L11358"/>
      <c r="M11358"/>
    </row>
    <row r="11359" spans="2:13" x14ac:dyDescent="0.35">
      <c r="B11359" s="6" t="s">
        <v>7710</v>
      </c>
      <c r="C11359" s="8">
        <v>0</v>
      </c>
      <c r="L11359"/>
      <c r="M11359"/>
    </row>
    <row r="11360" spans="2:13" x14ac:dyDescent="0.35">
      <c r="B11360" s="6" t="s">
        <v>1900</v>
      </c>
      <c r="C11360" s="8">
        <v>0</v>
      </c>
      <c r="L11360"/>
      <c r="M11360"/>
    </row>
    <row r="11361" spans="2:13" x14ac:dyDescent="0.35">
      <c r="B11361" s="6" t="s">
        <v>7718</v>
      </c>
      <c r="C11361" s="8">
        <v>0</v>
      </c>
      <c r="L11361"/>
      <c r="M11361"/>
    </row>
    <row r="11362" spans="2:13" x14ac:dyDescent="0.35">
      <c r="B11362" s="6" t="s">
        <v>1901</v>
      </c>
      <c r="C11362" s="8">
        <v>0</v>
      </c>
      <c r="L11362"/>
      <c r="M11362"/>
    </row>
    <row r="11363" spans="2:13" x14ac:dyDescent="0.35">
      <c r="B11363" s="6" t="s">
        <v>7726</v>
      </c>
      <c r="C11363" s="8">
        <v>0</v>
      </c>
      <c r="L11363"/>
      <c r="M11363"/>
    </row>
    <row r="11364" spans="2:13" x14ac:dyDescent="0.35">
      <c r="B11364" s="6" t="s">
        <v>1902</v>
      </c>
      <c r="C11364" s="8">
        <v>0</v>
      </c>
      <c r="L11364"/>
      <c r="M11364"/>
    </row>
    <row r="11365" spans="2:13" x14ac:dyDescent="0.35">
      <c r="B11365" s="6" t="s">
        <v>7734</v>
      </c>
      <c r="C11365" s="8">
        <v>0</v>
      </c>
      <c r="L11365"/>
      <c r="M11365"/>
    </row>
    <row r="11366" spans="2:13" x14ac:dyDescent="0.35">
      <c r="B11366" s="6" t="s">
        <v>1903</v>
      </c>
      <c r="C11366" s="8">
        <v>0</v>
      </c>
      <c r="L11366"/>
      <c r="M11366"/>
    </row>
    <row r="11367" spans="2:13" x14ac:dyDescent="0.35">
      <c r="B11367" s="6" t="s">
        <v>7742</v>
      </c>
      <c r="C11367" s="8">
        <v>0</v>
      </c>
      <c r="L11367"/>
      <c r="M11367"/>
    </row>
    <row r="11368" spans="2:13" x14ac:dyDescent="0.35">
      <c r="B11368" s="6" t="s">
        <v>1904</v>
      </c>
      <c r="C11368" s="8">
        <v>0</v>
      </c>
      <c r="L11368"/>
      <c r="M11368"/>
    </row>
    <row r="11369" spans="2:13" x14ac:dyDescent="0.35">
      <c r="B11369" s="6" t="s">
        <v>7750</v>
      </c>
      <c r="C11369" s="8">
        <v>0</v>
      </c>
      <c r="L11369"/>
      <c r="M11369"/>
    </row>
    <row r="11370" spans="2:13" x14ac:dyDescent="0.35">
      <c r="B11370" s="6" t="s">
        <v>1905</v>
      </c>
      <c r="C11370" s="8">
        <v>0</v>
      </c>
      <c r="L11370"/>
      <c r="M11370"/>
    </row>
    <row r="11371" spans="2:13" x14ac:dyDescent="0.35">
      <c r="B11371" s="6" t="s">
        <v>7758</v>
      </c>
      <c r="C11371" s="8">
        <v>0</v>
      </c>
      <c r="L11371"/>
      <c r="M11371"/>
    </row>
    <row r="11372" spans="2:13" x14ac:dyDescent="0.35">
      <c r="B11372" s="6" t="s">
        <v>1906</v>
      </c>
      <c r="C11372" s="8">
        <v>0</v>
      </c>
      <c r="L11372"/>
      <c r="M11372"/>
    </row>
    <row r="11373" spans="2:13" x14ac:dyDescent="0.35">
      <c r="B11373" s="6" t="s">
        <v>7766</v>
      </c>
      <c r="C11373" s="8">
        <v>0</v>
      </c>
      <c r="L11373"/>
      <c r="M11373"/>
    </row>
    <row r="11374" spans="2:13" x14ac:dyDescent="0.35">
      <c r="B11374" s="6" t="s">
        <v>1907</v>
      </c>
      <c r="C11374" s="8">
        <v>0</v>
      </c>
      <c r="L11374"/>
      <c r="M11374"/>
    </row>
    <row r="11375" spans="2:13" x14ac:dyDescent="0.35">
      <c r="B11375" s="6" t="s">
        <v>7774</v>
      </c>
      <c r="C11375" s="8">
        <v>0</v>
      </c>
      <c r="L11375"/>
      <c r="M11375"/>
    </row>
    <row r="11376" spans="2:13" x14ac:dyDescent="0.35">
      <c r="B11376" s="6" t="s">
        <v>1908</v>
      </c>
      <c r="C11376" s="8">
        <v>0</v>
      </c>
      <c r="L11376"/>
      <c r="M11376"/>
    </row>
    <row r="11377" spans="2:13" x14ac:dyDescent="0.35">
      <c r="B11377" s="6" t="s">
        <v>7782</v>
      </c>
      <c r="C11377" s="8">
        <v>0</v>
      </c>
      <c r="L11377"/>
      <c r="M11377"/>
    </row>
    <row r="11378" spans="2:13" x14ac:dyDescent="0.35">
      <c r="B11378" s="6" t="s">
        <v>1909</v>
      </c>
      <c r="C11378" s="8">
        <v>0</v>
      </c>
      <c r="L11378"/>
      <c r="M11378"/>
    </row>
    <row r="11379" spans="2:13" x14ac:dyDescent="0.35">
      <c r="B11379" s="6" t="s">
        <v>7790</v>
      </c>
      <c r="C11379" s="8">
        <v>0</v>
      </c>
      <c r="L11379"/>
      <c r="M11379"/>
    </row>
    <row r="11380" spans="2:13" x14ac:dyDescent="0.35">
      <c r="B11380" s="6" t="s">
        <v>1910</v>
      </c>
      <c r="C11380" s="8">
        <v>0</v>
      </c>
      <c r="L11380"/>
      <c r="M11380"/>
    </row>
    <row r="11381" spans="2:13" x14ac:dyDescent="0.35">
      <c r="B11381" s="6" t="s">
        <v>7798</v>
      </c>
      <c r="C11381" s="8">
        <v>0</v>
      </c>
      <c r="L11381"/>
      <c r="M11381"/>
    </row>
    <row r="11382" spans="2:13" x14ac:dyDescent="0.35">
      <c r="B11382" s="6" t="s">
        <v>1911</v>
      </c>
      <c r="C11382" s="8">
        <v>0</v>
      </c>
      <c r="L11382"/>
      <c r="M11382"/>
    </row>
    <row r="11383" spans="2:13" x14ac:dyDescent="0.35">
      <c r="B11383" s="6" t="s">
        <v>7806</v>
      </c>
      <c r="C11383" s="8">
        <v>0</v>
      </c>
      <c r="L11383"/>
      <c r="M11383"/>
    </row>
    <row r="11384" spans="2:13" x14ac:dyDescent="0.35">
      <c r="B11384" s="6" t="s">
        <v>1912</v>
      </c>
      <c r="C11384" s="8">
        <v>0</v>
      </c>
      <c r="L11384"/>
      <c r="M11384"/>
    </row>
    <row r="11385" spans="2:13" x14ac:dyDescent="0.35">
      <c r="B11385" s="6" t="s">
        <v>7814</v>
      </c>
      <c r="C11385" s="8">
        <v>0</v>
      </c>
      <c r="L11385"/>
      <c r="M11385"/>
    </row>
    <row r="11386" spans="2:13" x14ac:dyDescent="0.35">
      <c r="B11386" s="6" t="s">
        <v>1913</v>
      </c>
      <c r="C11386" s="8">
        <v>0</v>
      </c>
      <c r="L11386"/>
      <c r="M11386"/>
    </row>
    <row r="11387" spans="2:13" x14ac:dyDescent="0.35">
      <c r="B11387" s="6" t="s">
        <v>7822</v>
      </c>
      <c r="C11387" s="8">
        <v>0</v>
      </c>
      <c r="L11387"/>
      <c r="M11387"/>
    </row>
    <row r="11388" spans="2:13" x14ac:dyDescent="0.35">
      <c r="B11388" s="6" t="s">
        <v>1914</v>
      </c>
      <c r="C11388" s="8">
        <v>0</v>
      </c>
      <c r="L11388"/>
      <c r="M11388"/>
    </row>
    <row r="11389" spans="2:13" x14ac:dyDescent="0.35">
      <c r="B11389" s="6" t="s">
        <v>7830</v>
      </c>
      <c r="C11389" s="8">
        <v>0</v>
      </c>
      <c r="L11389"/>
      <c r="M11389"/>
    </row>
    <row r="11390" spans="2:13" x14ac:dyDescent="0.35">
      <c r="B11390" s="6" t="s">
        <v>1915</v>
      </c>
      <c r="C11390" s="8">
        <v>0</v>
      </c>
      <c r="L11390"/>
      <c r="M11390"/>
    </row>
    <row r="11391" spans="2:13" x14ac:dyDescent="0.35">
      <c r="B11391" s="6" t="s">
        <v>7838</v>
      </c>
      <c r="C11391" s="8">
        <v>0</v>
      </c>
      <c r="L11391"/>
      <c r="M11391"/>
    </row>
    <row r="11392" spans="2:13" x14ac:dyDescent="0.35">
      <c r="B11392" s="6" t="s">
        <v>1916</v>
      </c>
      <c r="C11392" s="8">
        <v>0</v>
      </c>
      <c r="L11392"/>
      <c r="M11392"/>
    </row>
    <row r="11393" spans="2:13" x14ac:dyDescent="0.35">
      <c r="B11393" s="6" t="s">
        <v>7846</v>
      </c>
      <c r="C11393" s="8">
        <v>0</v>
      </c>
      <c r="L11393"/>
      <c r="M11393"/>
    </row>
    <row r="11394" spans="2:13" x14ac:dyDescent="0.35">
      <c r="B11394" s="6" t="s">
        <v>1917</v>
      </c>
      <c r="C11394" s="8">
        <v>0</v>
      </c>
      <c r="L11394"/>
      <c r="M11394"/>
    </row>
    <row r="11395" spans="2:13" x14ac:dyDescent="0.35">
      <c r="B11395" s="6" t="s">
        <v>7854</v>
      </c>
      <c r="C11395" s="8">
        <v>0</v>
      </c>
      <c r="L11395"/>
      <c r="M11395"/>
    </row>
    <row r="11396" spans="2:13" x14ac:dyDescent="0.35">
      <c r="B11396" s="6" t="s">
        <v>1918</v>
      </c>
      <c r="C11396" s="8">
        <v>0</v>
      </c>
      <c r="L11396"/>
      <c r="M11396"/>
    </row>
    <row r="11397" spans="2:13" x14ac:dyDescent="0.35">
      <c r="B11397" s="6" t="s">
        <v>7862</v>
      </c>
      <c r="C11397" s="8">
        <v>0</v>
      </c>
      <c r="L11397"/>
      <c r="M11397"/>
    </row>
    <row r="11398" spans="2:13" x14ac:dyDescent="0.35">
      <c r="B11398" s="6" t="s">
        <v>1919</v>
      </c>
      <c r="C11398" s="8">
        <v>0</v>
      </c>
      <c r="L11398"/>
      <c r="M11398"/>
    </row>
    <row r="11399" spans="2:13" x14ac:dyDescent="0.35">
      <c r="B11399" s="6" t="s">
        <v>7870</v>
      </c>
      <c r="C11399" s="8">
        <v>0</v>
      </c>
      <c r="L11399"/>
      <c r="M11399"/>
    </row>
    <row r="11400" spans="2:13" x14ac:dyDescent="0.35">
      <c r="B11400" s="6" t="s">
        <v>1920</v>
      </c>
      <c r="C11400" s="8">
        <v>0</v>
      </c>
      <c r="L11400"/>
      <c r="M11400"/>
    </row>
    <row r="11401" spans="2:13" x14ac:dyDescent="0.35">
      <c r="B11401" s="6" t="s">
        <v>7878</v>
      </c>
      <c r="C11401" s="8">
        <v>0</v>
      </c>
      <c r="L11401"/>
      <c r="M11401"/>
    </row>
    <row r="11402" spans="2:13" x14ac:dyDescent="0.35">
      <c r="B11402" s="6" t="s">
        <v>1921</v>
      </c>
      <c r="C11402" s="8">
        <v>0</v>
      </c>
      <c r="L11402"/>
      <c r="M11402"/>
    </row>
    <row r="11403" spans="2:13" x14ac:dyDescent="0.35">
      <c r="B11403" s="6" t="s">
        <v>7886</v>
      </c>
      <c r="C11403" s="8">
        <v>0</v>
      </c>
      <c r="L11403"/>
      <c r="M11403"/>
    </row>
    <row r="11404" spans="2:13" x14ac:dyDescent="0.35">
      <c r="B11404" s="6" t="s">
        <v>1922</v>
      </c>
      <c r="C11404" s="8">
        <v>0</v>
      </c>
      <c r="L11404"/>
      <c r="M11404"/>
    </row>
    <row r="11405" spans="2:13" x14ac:dyDescent="0.35">
      <c r="B11405" s="6" t="s">
        <v>7894</v>
      </c>
      <c r="C11405" s="8">
        <v>0</v>
      </c>
      <c r="L11405"/>
      <c r="M11405"/>
    </row>
    <row r="11406" spans="2:13" x14ac:dyDescent="0.35">
      <c r="B11406" s="6" t="s">
        <v>1923</v>
      </c>
      <c r="C11406" s="8">
        <v>0</v>
      </c>
      <c r="L11406"/>
      <c r="M11406"/>
    </row>
    <row r="11407" spans="2:13" x14ac:dyDescent="0.35">
      <c r="B11407" s="6" t="s">
        <v>7902</v>
      </c>
      <c r="C11407" s="8">
        <v>0</v>
      </c>
      <c r="L11407"/>
      <c r="M11407"/>
    </row>
    <row r="11408" spans="2:13" x14ac:dyDescent="0.35">
      <c r="B11408" s="6" t="s">
        <v>1924</v>
      </c>
      <c r="C11408" s="8">
        <v>0</v>
      </c>
      <c r="L11408"/>
      <c r="M11408"/>
    </row>
    <row r="11409" spans="2:13" x14ac:dyDescent="0.35">
      <c r="B11409" s="6" t="s">
        <v>7910</v>
      </c>
      <c r="C11409" s="8">
        <v>0</v>
      </c>
      <c r="L11409"/>
      <c r="M11409"/>
    </row>
    <row r="11410" spans="2:13" x14ac:dyDescent="0.35">
      <c r="B11410" s="6" t="s">
        <v>1925</v>
      </c>
      <c r="C11410" s="8">
        <v>0</v>
      </c>
      <c r="L11410"/>
      <c r="M11410"/>
    </row>
    <row r="11411" spans="2:13" x14ac:dyDescent="0.35">
      <c r="B11411" s="6" t="s">
        <v>7918</v>
      </c>
      <c r="C11411" s="8">
        <v>0</v>
      </c>
      <c r="L11411"/>
      <c r="M11411"/>
    </row>
    <row r="11412" spans="2:13" x14ac:dyDescent="0.35">
      <c r="B11412" s="6" t="s">
        <v>1926</v>
      </c>
      <c r="C11412" s="8">
        <v>0</v>
      </c>
      <c r="L11412"/>
      <c r="M11412"/>
    </row>
    <row r="11413" spans="2:13" x14ac:dyDescent="0.35">
      <c r="B11413" s="6" t="s">
        <v>7926</v>
      </c>
      <c r="C11413" s="8">
        <v>0</v>
      </c>
      <c r="L11413"/>
      <c r="M11413"/>
    </row>
    <row r="11414" spans="2:13" x14ac:dyDescent="0.35">
      <c r="B11414" s="6" t="s">
        <v>1927</v>
      </c>
      <c r="C11414" s="8">
        <v>0</v>
      </c>
      <c r="L11414"/>
      <c r="M11414"/>
    </row>
    <row r="11415" spans="2:13" x14ac:dyDescent="0.35">
      <c r="B11415" s="6" t="s">
        <v>7934</v>
      </c>
      <c r="C11415" s="8">
        <v>0</v>
      </c>
      <c r="L11415"/>
      <c r="M11415"/>
    </row>
    <row r="11416" spans="2:13" x14ac:dyDescent="0.35">
      <c r="B11416" s="6" t="s">
        <v>1928</v>
      </c>
      <c r="C11416" s="8">
        <v>0</v>
      </c>
      <c r="L11416"/>
      <c r="M11416"/>
    </row>
    <row r="11417" spans="2:13" x14ac:dyDescent="0.35">
      <c r="B11417" s="6" t="s">
        <v>7942</v>
      </c>
      <c r="C11417" s="8">
        <v>0</v>
      </c>
      <c r="L11417"/>
      <c r="M11417"/>
    </row>
    <row r="11418" spans="2:13" x14ac:dyDescent="0.35">
      <c r="B11418" s="6" t="s">
        <v>1929</v>
      </c>
      <c r="C11418" s="8">
        <v>0</v>
      </c>
      <c r="L11418"/>
      <c r="M11418"/>
    </row>
    <row r="11419" spans="2:13" x14ac:dyDescent="0.35">
      <c r="B11419" s="6" t="s">
        <v>7950</v>
      </c>
      <c r="C11419" s="8">
        <v>0</v>
      </c>
      <c r="L11419"/>
      <c r="M11419"/>
    </row>
    <row r="11420" spans="2:13" x14ac:dyDescent="0.35">
      <c r="B11420" s="6" t="s">
        <v>1930</v>
      </c>
      <c r="C11420" s="8">
        <v>0</v>
      </c>
      <c r="L11420"/>
      <c r="M11420"/>
    </row>
    <row r="11421" spans="2:13" x14ac:dyDescent="0.35">
      <c r="B11421" s="6" t="s">
        <v>7958</v>
      </c>
      <c r="C11421" s="8">
        <v>0</v>
      </c>
      <c r="L11421"/>
      <c r="M11421"/>
    </row>
    <row r="11422" spans="2:13" x14ac:dyDescent="0.35">
      <c r="B11422" s="6" t="s">
        <v>1931</v>
      </c>
      <c r="C11422" s="8">
        <v>0</v>
      </c>
      <c r="L11422"/>
      <c r="M11422"/>
    </row>
    <row r="11423" spans="2:13" x14ac:dyDescent="0.35">
      <c r="B11423" s="6" t="s">
        <v>7966</v>
      </c>
      <c r="C11423" s="8">
        <v>0</v>
      </c>
      <c r="L11423"/>
      <c r="M11423"/>
    </row>
    <row r="11424" spans="2:13" x14ac:dyDescent="0.35">
      <c r="B11424" s="6" t="s">
        <v>1932</v>
      </c>
      <c r="C11424" s="8">
        <v>0</v>
      </c>
      <c r="L11424"/>
      <c r="M11424"/>
    </row>
    <row r="11425" spans="2:13" x14ac:dyDescent="0.35">
      <c r="B11425" s="6" t="s">
        <v>7974</v>
      </c>
      <c r="C11425" s="8">
        <v>0</v>
      </c>
      <c r="L11425"/>
      <c r="M11425"/>
    </row>
    <row r="11426" spans="2:13" x14ac:dyDescent="0.35">
      <c r="B11426" s="6" t="s">
        <v>816</v>
      </c>
      <c r="C11426" s="8">
        <v>0</v>
      </c>
      <c r="L11426"/>
      <c r="M11426"/>
    </row>
    <row r="11427" spans="2:13" x14ac:dyDescent="0.35">
      <c r="B11427" s="6" t="s">
        <v>7982</v>
      </c>
      <c r="C11427" s="8">
        <v>0</v>
      </c>
      <c r="L11427"/>
      <c r="M11427"/>
    </row>
    <row r="11428" spans="2:13" x14ac:dyDescent="0.35">
      <c r="B11428" s="6" t="s">
        <v>1934</v>
      </c>
      <c r="C11428" s="8">
        <v>0</v>
      </c>
      <c r="L11428"/>
      <c r="M11428"/>
    </row>
    <row r="11429" spans="2:13" x14ac:dyDescent="0.35">
      <c r="B11429" s="6" t="s">
        <v>7990</v>
      </c>
      <c r="C11429" s="8">
        <v>0</v>
      </c>
      <c r="L11429"/>
      <c r="M11429"/>
    </row>
    <row r="11430" spans="2:13" x14ac:dyDescent="0.35">
      <c r="B11430" s="6" t="s">
        <v>1935</v>
      </c>
      <c r="C11430" s="8">
        <v>0</v>
      </c>
      <c r="L11430"/>
      <c r="M11430"/>
    </row>
    <row r="11431" spans="2:13" x14ac:dyDescent="0.35">
      <c r="B11431" s="6" t="s">
        <v>7998</v>
      </c>
      <c r="C11431" s="8">
        <v>0</v>
      </c>
      <c r="L11431"/>
      <c r="M11431"/>
    </row>
    <row r="11432" spans="2:13" x14ac:dyDescent="0.35">
      <c r="B11432" s="6" t="s">
        <v>1936</v>
      </c>
      <c r="C11432" s="8">
        <v>0</v>
      </c>
      <c r="L11432"/>
      <c r="M11432"/>
    </row>
    <row r="11433" spans="2:13" x14ac:dyDescent="0.35">
      <c r="B11433" s="6" t="s">
        <v>8006</v>
      </c>
      <c r="C11433" s="8">
        <v>0</v>
      </c>
      <c r="L11433"/>
      <c r="M11433"/>
    </row>
    <row r="11434" spans="2:13" x14ac:dyDescent="0.35">
      <c r="B11434" s="6" t="s">
        <v>1937</v>
      </c>
      <c r="C11434" s="8">
        <v>0</v>
      </c>
      <c r="L11434"/>
      <c r="M11434"/>
    </row>
    <row r="11435" spans="2:13" x14ac:dyDescent="0.35">
      <c r="B11435" s="6" t="s">
        <v>8014</v>
      </c>
      <c r="C11435" s="8">
        <v>0</v>
      </c>
      <c r="L11435"/>
      <c r="M11435"/>
    </row>
    <row r="11436" spans="2:13" x14ac:dyDescent="0.35">
      <c r="B11436" s="6" t="s">
        <v>1938</v>
      </c>
      <c r="C11436" s="8">
        <v>0</v>
      </c>
      <c r="L11436"/>
      <c r="M11436"/>
    </row>
    <row r="11437" spans="2:13" x14ac:dyDescent="0.35">
      <c r="B11437" s="6" t="s">
        <v>8022</v>
      </c>
      <c r="C11437" s="8">
        <v>0</v>
      </c>
      <c r="L11437"/>
      <c r="M11437"/>
    </row>
    <row r="11438" spans="2:13" x14ac:dyDescent="0.35">
      <c r="B11438" s="6" t="s">
        <v>1939</v>
      </c>
      <c r="C11438" s="8">
        <v>0</v>
      </c>
      <c r="L11438"/>
      <c r="M11438"/>
    </row>
    <row r="11439" spans="2:13" x14ac:dyDescent="0.35">
      <c r="B11439" s="6" t="s">
        <v>8030</v>
      </c>
      <c r="C11439" s="8">
        <v>0</v>
      </c>
      <c r="L11439"/>
      <c r="M11439"/>
    </row>
    <row r="11440" spans="2:13" x14ac:dyDescent="0.35">
      <c r="B11440" s="6" t="s">
        <v>1940</v>
      </c>
      <c r="C11440" s="8">
        <v>0</v>
      </c>
      <c r="L11440"/>
      <c r="M11440"/>
    </row>
    <row r="11441" spans="2:13" x14ac:dyDescent="0.35">
      <c r="B11441" s="6" t="s">
        <v>8038</v>
      </c>
      <c r="C11441" s="8">
        <v>0</v>
      </c>
      <c r="L11441"/>
      <c r="M11441"/>
    </row>
    <row r="11442" spans="2:13" x14ac:dyDescent="0.35">
      <c r="B11442" s="6" t="s">
        <v>1941</v>
      </c>
      <c r="C11442" s="8">
        <v>0</v>
      </c>
      <c r="L11442"/>
      <c r="M11442"/>
    </row>
    <row r="11443" spans="2:13" x14ac:dyDescent="0.35">
      <c r="B11443" s="6" t="s">
        <v>8046</v>
      </c>
      <c r="C11443" s="8">
        <v>0</v>
      </c>
      <c r="L11443"/>
      <c r="M11443"/>
    </row>
    <row r="11444" spans="2:13" x14ac:dyDescent="0.35">
      <c r="B11444" s="6" t="s">
        <v>1942</v>
      </c>
      <c r="C11444" s="8">
        <v>0</v>
      </c>
      <c r="L11444"/>
      <c r="M11444"/>
    </row>
    <row r="11445" spans="2:13" x14ac:dyDescent="0.35">
      <c r="B11445" s="6" t="s">
        <v>8054</v>
      </c>
      <c r="C11445" s="8">
        <v>0</v>
      </c>
      <c r="L11445"/>
      <c r="M11445"/>
    </row>
    <row r="11446" spans="2:13" x14ac:dyDescent="0.35">
      <c r="B11446" s="6" t="s">
        <v>1943</v>
      </c>
      <c r="C11446" s="8">
        <v>0</v>
      </c>
      <c r="L11446"/>
      <c r="M11446"/>
    </row>
    <row r="11447" spans="2:13" x14ac:dyDescent="0.35">
      <c r="B11447" s="6" t="s">
        <v>8062</v>
      </c>
      <c r="C11447" s="8">
        <v>0</v>
      </c>
      <c r="L11447"/>
      <c r="M11447"/>
    </row>
    <row r="11448" spans="2:13" x14ac:dyDescent="0.35">
      <c r="B11448" s="6" t="s">
        <v>1944</v>
      </c>
      <c r="C11448" s="8">
        <v>0</v>
      </c>
      <c r="L11448"/>
      <c r="M11448"/>
    </row>
    <row r="11449" spans="2:13" x14ac:dyDescent="0.35">
      <c r="B11449" s="6" t="s">
        <v>1013</v>
      </c>
      <c r="C11449" s="8">
        <v>0</v>
      </c>
      <c r="L11449"/>
      <c r="M11449"/>
    </row>
    <row r="11450" spans="2:13" x14ac:dyDescent="0.35">
      <c r="B11450" s="6" t="s">
        <v>1945</v>
      </c>
      <c r="C11450" s="8">
        <v>0</v>
      </c>
      <c r="L11450"/>
      <c r="M11450"/>
    </row>
    <row r="11451" spans="2:13" x14ac:dyDescent="0.35">
      <c r="B11451" s="6" t="s">
        <v>8078</v>
      </c>
      <c r="C11451" s="8">
        <v>0</v>
      </c>
      <c r="L11451"/>
      <c r="M11451"/>
    </row>
    <row r="11452" spans="2:13" x14ac:dyDescent="0.35">
      <c r="B11452" s="6" t="s">
        <v>1946</v>
      </c>
      <c r="C11452" s="8">
        <v>0</v>
      </c>
      <c r="L11452"/>
      <c r="M11452"/>
    </row>
    <row r="11453" spans="2:13" x14ac:dyDescent="0.35">
      <c r="B11453" s="6" t="s">
        <v>8086</v>
      </c>
      <c r="C11453" s="8">
        <v>0</v>
      </c>
      <c r="L11453"/>
      <c r="M11453"/>
    </row>
    <row r="11454" spans="2:13" x14ac:dyDescent="0.35">
      <c r="B11454" s="6" t="s">
        <v>1947</v>
      </c>
      <c r="C11454" s="8">
        <v>0</v>
      </c>
      <c r="L11454"/>
      <c r="M11454"/>
    </row>
    <row r="11455" spans="2:13" x14ac:dyDescent="0.35">
      <c r="B11455" s="6" t="s">
        <v>8094</v>
      </c>
      <c r="C11455" s="8">
        <v>0</v>
      </c>
      <c r="L11455"/>
      <c r="M11455"/>
    </row>
    <row r="11456" spans="2:13" x14ac:dyDescent="0.35">
      <c r="B11456" s="6" t="s">
        <v>817</v>
      </c>
      <c r="C11456" s="8">
        <v>0</v>
      </c>
      <c r="L11456"/>
      <c r="M11456"/>
    </row>
    <row r="11457" spans="2:13" x14ac:dyDescent="0.35">
      <c r="B11457" s="6" t="s">
        <v>8102</v>
      </c>
      <c r="C11457" s="8">
        <v>0</v>
      </c>
      <c r="L11457"/>
      <c r="M11457"/>
    </row>
    <row r="11458" spans="2:13" x14ac:dyDescent="0.35">
      <c r="B11458" s="6" t="s">
        <v>1949</v>
      </c>
      <c r="C11458" s="8">
        <v>0</v>
      </c>
      <c r="L11458"/>
      <c r="M11458"/>
    </row>
    <row r="11459" spans="2:13" x14ac:dyDescent="0.35">
      <c r="B11459" s="6" t="s">
        <v>8110</v>
      </c>
      <c r="C11459" s="8">
        <v>0</v>
      </c>
      <c r="L11459"/>
      <c r="M11459"/>
    </row>
    <row r="11460" spans="2:13" x14ac:dyDescent="0.35">
      <c r="B11460" s="6" t="s">
        <v>1950</v>
      </c>
      <c r="C11460" s="8">
        <v>0</v>
      </c>
      <c r="L11460"/>
      <c r="M11460"/>
    </row>
    <row r="11461" spans="2:13" x14ac:dyDescent="0.35">
      <c r="B11461" s="6" t="s">
        <v>8118</v>
      </c>
      <c r="C11461" s="8">
        <v>0</v>
      </c>
      <c r="L11461"/>
      <c r="M11461"/>
    </row>
    <row r="11462" spans="2:13" x14ac:dyDescent="0.35">
      <c r="B11462" s="6" t="s">
        <v>1951</v>
      </c>
      <c r="C11462" s="8">
        <v>0</v>
      </c>
      <c r="L11462"/>
      <c r="M11462"/>
    </row>
    <row r="11463" spans="2:13" x14ac:dyDescent="0.35">
      <c r="B11463" s="6" t="s">
        <v>8126</v>
      </c>
      <c r="C11463" s="8">
        <v>0</v>
      </c>
      <c r="L11463"/>
      <c r="M11463"/>
    </row>
    <row r="11464" spans="2:13" x14ac:dyDescent="0.35">
      <c r="B11464" s="6" t="s">
        <v>1952</v>
      </c>
      <c r="C11464" s="8">
        <v>0</v>
      </c>
      <c r="L11464"/>
      <c r="M11464"/>
    </row>
    <row r="11465" spans="2:13" x14ac:dyDescent="0.35">
      <c r="B11465" s="6" t="s">
        <v>8134</v>
      </c>
      <c r="C11465" s="8">
        <v>0</v>
      </c>
      <c r="L11465"/>
      <c r="M11465"/>
    </row>
    <row r="11466" spans="2:13" x14ac:dyDescent="0.35">
      <c r="B11466" s="6" t="s">
        <v>1953</v>
      </c>
      <c r="C11466" s="8">
        <v>0</v>
      </c>
      <c r="L11466"/>
      <c r="M11466"/>
    </row>
    <row r="11467" spans="2:13" x14ac:dyDescent="0.35">
      <c r="B11467" s="6" t="s">
        <v>8142</v>
      </c>
      <c r="C11467" s="8">
        <v>0</v>
      </c>
      <c r="L11467"/>
      <c r="M11467"/>
    </row>
    <row r="11468" spans="2:13" x14ac:dyDescent="0.35">
      <c r="B11468" s="6" t="s">
        <v>1954</v>
      </c>
      <c r="C11468" s="8">
        <v>0</v>
      </c>
      <c r="L11468"/>
      <c r="M11468"/>
    </row>
    <row r="11469" spans="2:13" x14ac:dyDescent="0.35">
      <c r="B11469" s="6" t="s">
        <v>8150</v>
      </c>
      <c r="C11469" s="8">
        <v>0</v>
      </c>
      <c r="L11469"/>
      <c r="M11469"/>
    </row>
    <row r="11470" spans="2:13" x14ac:dyDescent="0.35">
      <c r="B11470" s="6" t="s">
        <v>1955</v>
      </c>
      <c r="C11470" s="8">
        <v>0</v>
      </c>
      <c r="L11470"/>
      <c r="M11470"/>
    </row>
    <row r="11471" spans="2:13" x14ac:dyDescent="0.35">
      <c r="B11471" s="6" t="s">
        <v>8158</v>
      </c>
      <c r="C11471" s="8">
        <v>0</v>
      </c>
      <c r="L11471"/>
      <c r="M11471"/>
    </row>
    <row r="11472" spans="2:13" x14ac:dyDescent="0.35">
      <c r="B11472" s="6" t="s">
        <v>1956</v>
      </c>
      <c r="C11472" s="8">
        <v>0</v>
      </c>
      <c r="L11472"/>
      <c r="M11472"/>
    </row>
    <row r="11473" spans="2:13" x14ac:dyDescent="0.35">
      <c r="B11473" s="6" t="s">
        <v>8166</v>
      </c>
      <c r="C11473" s="8">
        <v>0</v>
      </c>
      <c r="L11473"/>
      <c r="M11473"/>
    </row>
    <row r="11474" spans="2:13" x14ac:dyDescent="0.35">
      <c r="B11474" s="6" t="s">
        <v>1957</v>
      </c>
      <c r="C11474" s="8">
        <v>0</v>
      </c>
      <c r="L11474"/>
      <c r="M11474"/>
    </row>
    <row r="11475" spans="2:13" x14ac:dyDescent="0.35">
      <c r="B11475" s="6" t="s">
        <v>8174</v>
      </c>
      <c r="C11475" s="8">
        <v>0</v>
      </c>
      <c r="L11475"/>
      <c r="M11475"/>
    </row>
    <row r="11476" spans="2:13" x14ac:dyDescent="0.35">
      <c r="B11476" s="6" t="s">
        <v>1958</v>
      </c>
      <c r="C11476" s="8">
        <v>0</v>
      </c>
      <c r="L11476"/>
      <c r="M11476"/>
    </row>
    <row r="11477" spans="2:13" x14ac:dyDescent="0.35">
      <c r="B11477" s="6" t="s">
        <v>8182</v>
      </c>
      <c r="C11477" s="8">
        <v>0</v>
      </c>
      <c r="L11477"/>
      <c r="M11477"/>
    </row>
    <row r="11478" spans="2:13" x14ac:dyDescent="0.35">
      <c r="B11478" s="6" t="s">
        <v>608</v>
      </c>
      <c r="C11478" s="8">
        <v>0</v>
      </c>
      <c r="L11478"/>
      <c r="M11478"/>
    </row>
    <row r="11479" spans="2:13" x14ac:dyDescent="0.35">
      <c r="B11479" s="6" t="s">
        <v>8190</v>
      </c>
      <c r="C11479" s="8">
        <v>0</v>
      </c>
      <c r="L11479"/>
      <c r="M11479"/>
    </row>
    <row r="11480" spans="2:13" x14ac:dyDescent="0.35">
      <c r="B11480" s="6" t="s">
        <v>1960</v>
      </c>
      <c r="C11480" s="8">
        <v>0</v>
      </c>
      <c r="L11480"/>
      <c r="M11480"/>
    </row>
    <row r="11481" spans="2:13" x14ac:dyDescent="0.35">
      <c r="B11481" s="6" t="s">
        <v>8198</v>
      </c>
      <c r="C11481" s="8">
        <v>0</v>
      </c>
      <c r="L11481"/>
      <c r="M11481"/>
    </row>
    <row r="11482" spans="2:13" x14ac:dyDescent="0.35">
      <c r="B11482" s="6" t="s">
        <v>1961</v>
      </c>
      <c r="C11482" s="8">
        <v>0</v>
      </c>
      <c r="L11482"/>
      <c r="M11482"/>
    </row>
    <row r="11483" spans="2:13" x14ac:dyDescent="0.35">
      <c r="B11483" s="6" t="s">
        <v>8206</v>
      </c>
      <c r="C11483" s="8">
        <v>0</v>
      </c>
      <c r="L11483"/>
      <c r="M11483"/>
    </row>
    <row r="11484" spans="2:13" x14ac:dyDescent="0.35">
      <c r="B11484" s="6" t="s">
        <v>1962</v>
      </c>
      <c r="C11484" s="8">
        <v>0</v>
      </c>
      <c r="L11484"/>
      <c r="M11484"/>
    </row>
    <row r="11485" spans="2:13" x14ac:dyDescent="0.35">
      <c r="B11485" s="6" t="s">
        <v>8214</v>
      </c>
      <c r="C11485" s="8">
        <v>0</v>
      </c>
      <c r="L11485"/>
      <c r="M11485"/>
    </row>
    <row r="11486" spans="2:13" x14ac:dyDescent="0.35">
      <c r="B11486" s="6" t="s">
        <v>1963</v>
      </c>
      <c r="C11486" s="8">
        <v>0</v>
      </c>
      <c r="L11486"/>
      <c r="M11486"/>
    </row>
    <row r="11487" spans="2:13" x14ac:dyDescent="0.35">
      <c r="B11487" s="6" t="s">
        <v>8222</v>
      </c>
      <c r="C11487" s="8">
        <v>0</v>
      </c>
      <c r="L11487"/>
      <c r="M11487"/>
    </row>
    <row r="11488" spans="2:13" x14ac:dyDescent="0.35">
      <c r="B11488" s="6" t="s">
        <v>1964</v>
      </c>
      <c r="C11488" s="8">
        <v>0</v>
      </c>
      <c r="L11488"/>
      <c r="M11488"/>
    </row>
    <row r="11489" spans="2:13" x14ac:dyDescent="0.35">
      <c r="B11489" s="6" t="s">
        <v>8230</v>
      </c>
      <c r="C11489" s="8">
        <v>0</v>
      </c>
      <c r="L11489"/>
      <c r="M11489"/>
    </row>
    <row r="11490" spans="2:13" x14ac:dyDescent="0.35">
      <c r="B11490" s="6" t="s">
        <v>609</v>
      </c>
      <c r="C11490" s="8">
        <v>0</v>
      </c>
      <c r="L11490"/>
      <c r="M11490"/>
    </row>
    <row r="11491" spans="2:13" x14ac:dyDescent="0.35">
      <c r="B11491" s="6" t="s">
        <v>8238</v>
      </c>
      <c r="C11491" s="8">
        <v>0</v>
      </c>
      <c r="L11491"/>
      <c r="M11491"/>
    </row>
    <row r="11492" spans="2:13" x14ac:dyDescent="0.35">
      <c r="B11492" s="6" t="s">
        <v>1966</v>
      </c>
      <c r="C11492" s="8">
        <v>0</v>
      </c>
      <c r="L11492"/>
      <c r="M11492"/>
    </row>
    <row r="11493" spans="2:13" x14ac:dyDescent="0.35">
      <c r="B11493" s="6" t="s">
        <v>8246</v>
      </c>
      <c r="C11493" s="8">
        <v>0</v>
      </c>
      <c r="L11493"/>
      <c r="M11493"/>
    </row>
    <row r="11494" spans="2:13" x14ac:dyDescent="0.35">
      <c r="B11494" s="6" t="s">
        <v>1967</v>
      </c>
      <c r="C11494" s="8">
        <v>0</v>
      </c>
      <c r="L11494"/>
      <c r="M11494"/>
    </row>
    <row r="11495" spans="2:13" x14ac:dyDescent="0.35">
      <c r="B11495" s="6" t="s">
        <v>8254</v>
      </c>
      <c r="C11495" s="8">
        <v>0</v>
      </c>
      <c r="L11495"/>
      <c r="M11495"/>
    </row>
    <row r="11496" spans="2:13" x14ac:dyDescent="0.35">
      <c r="B11496" s="6" t="s">
        <v>1968</v>
      </c>
      <c r="C11496" s="8">
        <v>0</v>
      </c>
      <c r="L11496"/>
      <c r="M11496"/>
    </row>
    <row r="11497" spans="2:13" x14ac:dyDescent="0.35">
      <c r="B11497" s="6" t="s">
        <v>8262</v>
      </c>
      <c r="C11497" s="8">
        <v>0</v>
      </c>
      <c r="L11497"/>
      <c r="M11497"/>
    </row>
    <row r="11498" spans="2:13" x14ac:dyDescent="0.35">
      <c r="B11498" s="6" t="s">
        <v>1969</v>
      </c>
      <c r="C11498" s="8">
        <v>0</v>
      </c>
      <c r="L11498"/>
      <c r="M11498"/>
    </row>
    <row r="11499" spans="2:13" x14ac:dyDescent="0.35">
      <c r="B11499" s="6" t="s">
        <v>8270</v>
      </c>
      <c r="C11499" s="8">
        <v>0</v>
      </c>
      <c r="L11499"/>
      <c r="M11499"/>
    </row>
    <row r="11500" spans="2:13" x14ac:dyDescent="0.35">
      <c r="B11500" s="6" t="s">
        <v>1970</v>
      </c>
      <c r="C11500" s="8">
        <v>0</v>
      </c>
      <c r="L11500"/>
      <c r="M11500"/>
    </row>
    <row r="11501" spans="2:13" x14ac:dyDescent="0.35">
      <c r="B11501" s="6" t="s">
        <v>8278</v>
      </c>
      <c r="C11501" s="8">
        <v>0</v>
      </c>
      <c r="L11501"/>
      <c r="M11501"/>
    </row>
    <row r="11502" spans="2:13" x14ac:dyDescent="0.35">
      <c r="B11502" s="6" t="s">
        <v>1971</v>
      </c>
      <c r="C11502" s="8">
        <v>0</v>
      </c>
      <c r="L11502"/>
      <c r="M11502"/>
    </row>
    <row r="11503" spans="2:13" x14ac:dyDescent="0.35">
      <c r="B11503" s="6" t="s">
        <v>8286</v>
      </c>
      <c r="C11503" s="8">
        <v>0</v>
      </c>
      <c r="L11503"/>
      <c r="M11503"/>
    </row>
    <row r="11504" spans="2:13" x14ac:dyDescent="0.35">
      <c r="B11504" s="6" t="s">
        <v>1972</v>
      </c>
      <c r="C11504" s="8">
        <v>0</v>
      </c>
      <c r="L11504"/>
      <c r="M11504"/>
    </row>
    <row r="11505" spans="2:13" x14ac:dyDescent="0.35">
      <c r="B11505" s="6" t="s">
        <v>8294</v>
      </c>
      <c r="C11505" s="8">
        <v>0</v>
      </c>
      <c r="L11505"/>
      <c r="M11505"/>
    </row>
    <row r="11506" spans="2:13" x14ac:dyDescent="0.35">
      <c r="B11506" s="6" t="s">
        <v>1973</v>
      </c>
      <c r="C11506" s="8">
        <v>0</v>
      </c>
      <c r="L11506"/>
      <c r="M11506"/>
    </row>
    <row r="11507" spans="2:13" x14ac:dyDescent="0.35">
      <c r="B11507" s="6" t="s">
        <v>8306</v>
      </c>
      <c r="C11507" s="8">
        <v>0</v>
      </c>
      <c r="L11507"/>
      <c r="M11507"/>
    </row>
    <row r="11508" spans="2:13" x14ac:dyDescent="0.35">
      <c r="B11508" s="6" t="s">
        <v>1974</v>
      </c>
      <c r="C11508" s="8">
        <v>0</v>
      </c>
      <c r="L11508"/>
      <c r="M11508"/>
    </row>
    <row r="11509" spans="2:13" x14ac:dyDescent="0.35">
      <c r="B11509" s="6" t="s">
        <v>8314</v>
      </c>
      <c r="C11509" s="8">
        <v>0</v>
      </c>
      <c r="L11509"/>
      <c r="M11509"/>
    </row>
    <row r="11510" spans="2:13" x14ac:dyDescent="0.35">
      <c r="B11510" s="6" t="s">
        <v>1975</v>
      </c>
      <c r="C11510" s="8">
        <v>0</v>
      </c>
      <c r="L11510"/>
      <c r="M11510"/>
    </row>
    <row r="11511" spans="2:13" x14ac:dyDescent="0.35">
      <c r="B11511" s="6" t="s">
        <v>8322</v>
      </c>
      <c r="C11511" s="8">
        <v>0</v>
      </c>
      <c r="L11511"/>
      <c r="M11511"/>
    </row>
    <row r="11512" spans="2:13" x14ac:dyDescent="0.35">
      <c r="B11512" s="6" t="s">
        <v>1976</v>
      </c>
      <c r="C11512" s="8">
        <v>0</v>
      </c>
      <c r="L11512"/>
      <c r="M11512"/>
    </row>
    <row r="11513" spans="2:13" x14ac:dyDescent="0.35">
      <c r="B11513" s="6" t="s">
        <v>8330</v>
      </c>
      <c r="C11513" s="8">
        <v>0</v>
      </c>
      <c r="L11513"/>
      <c r="M11513"/>
    </row>
    <row r="11514" spans="2:13" x14ac:dyDescent="0.35">
      <c r="B11514" s="6" t="s">
        <v>1977</v>
      </c>
      <c r="C11514" s="8">
        <v>0</v>
      </c>
      <c r="L11514"/>
      <c r="M11514"/>
    </row>
    <row r="11515" spans="2:13" x14ac:dyDescent="0.35">
      <c r="B11515" s="6" t="s">
        <v>8338</v>
      </c>
      <c r="C11515" s="8">
        <v>0</v>
      </c>
      <c r="L11515"/>
      <c r="M11515"/>
    </row>
    <row r="11516" spans="2:13" x14ac:dyDescent="0.35">
      <c r="B11516" s="6" t="s">
        <v>1978</v>
      </c>
      <c r="C11516" s="8">
        <v>0</v>
      </c>
      <c r="L11516"/>
      <c r="M11516"/>
    </row>
    <row r="11517" spans="2:13" x14ac:dyDescent="0.35">
      <c r="B11517" s="6" t="s">
        <v>8346</v>
      </c>
      <c r="C11517" s="8">
        <v>0</v>
      </c>
      <c r="L11517"/>
      <c r="M11517"/>
    </row>
    <row r="11518" spans="2:13" x14ac:dyDescent="0.35">
      <c r="B11518" s="6" t="s">
        <v>1979</v>
      </c>
      <c r="C11518" s="8">
        <v>0</v>
      </c>
      <c r="L11518"/>
      <c r="M11518"/>
    </row>
    <row r="11519" spans="2:13" x14ac:dyDescent="0.35">
      <c r="B11519" s="6" t="s">
        <v>8354</v>
      </c>
      <c r="C11519" s="8">
        <v>0</v>
      </c>
      <c r="L11519"/>
      <c r="M11519"/>
    </row>
    <row r="11520" spans="2:13" x14ac:dyDescent="0.35">
      <c r="B11520" s="6" t="s">
        <v>1980</v>
      </c>
      <c r="C11520" s="8">
        <v>0</v>
      </c>
      <c r="L11520"/>
      <c r="M11520"/>
    </row>
    <row r="11521" spans="2:13" x14ac:dyDescent="0.35">
      <c r="B11521" s="6" t="s">
        <v>8362</v>
      </c>
      <c r="C11521" s="8">
        <v>0</v>
      </c>
      <c r="L11521"/>
      <c r="M11521"/>
    </row>
    <row r="11522" spans="2:13" x14ac:dyDescent="0.35">
      <c r="B11522" s="6" t="s">
        <v>1981</v>
      </c>
      <c r="C11522" s="8">
        <v>0</v>
      </c>
      <c r="L11522"/>
      <c r="M11522"/>
    </row>
    <row r="11523" spans="2:13" x14ac:dyDescent="0.35">
      <c r="B11523" s="6" t="s">
        <v>8370</v>
      </c>
      <c r="C11523" s="8">
        <v>0</v>
      </c>
      <c r="L11523"/>
      <c r="M11523"/>
    </row>
    <row r="11524" spans="2:13" x14ac:dyDescent="0.35">
      <c r="B11524" s="6" t="s">
        <v>1982</v>
      </c>
      <c r="C11524" s="8">
        <v>0</v>
      </c>
      <c r="L11524"/>
      <c r="M11524"/>
    </row>
    <row r="11525" spans="2:13" x14ac:dyDescent="0.35">
      <c r="B11525" s="6" t="s">
        <v>8378</v>
      </c>
      <c r="C11525" s="8">
        <v>0</v>
      </c>
      <c r="L11525"/>
      <c r="M11525"/>
    </row>
    <row r="11526" spans="2:13" x14ac:dyDescent="0.35">
      <c r="B11526" s="6" t="s">
        <v>1983</v>
      </c>
      <c r="C11526" s="8">
        <v>0</v>
      </c>
      <c r="L11526"/>
      <c r="M11526"/>
    </row>
    <row r="11527" spans="2:13" x14ac:dyDescent="0.35">
      <c r="B11527" s="6" t="s">
        <v>8386</v>
      </c>
      <c r="C11527" s="8">
        <v>0</v>
      </c>
      <c r="L11527"/>
      <c r="M11527"/>
    </row>
    <row r="11528" spans="2:13" x14ac:dyDescent="0.35">
      <c r="B11528" s="6" t="s">
        <v>1984</v>
      </c>
      <c r="C11528" s="8">
        <v>0</v>
      </c>
      <c r="L11528"/>
      <c r="M11528"/>
    </row>
    <row r="11529" spans="2:13" x14ac:dyDescent="0.35">
      <c r="B11529" s="6" t="s">
        <v>8394</v>
      </c>
      <c r="C11529" s="8">
        <v>0</v>
      </c>
      <c r="L11529"/>
      <c r="M11529"/>
    </row>
    <row r="11530" spans="2:13" x14ac:dyDescent="0.35">
      <c r="B11530" s="6" t="s">
        <v>1985</v>
      </c>
      <c r="C11530" s="8">
        <v>0</v>
      </c>
      <c r="L11530"/>
      <c r="M11530"/>
    </row>
    <row r="11531" spans="2:13" x14ac:dyDescent="0.35">
      <c r="B11531" s="6" t="s">
        <v>8402</v>
      </c>
      <c r="C11531" s="8">
        <v>0</v>
      </c>
      <c r="L11531"/>
      <c r="M11531"/>
    </row>
    <row r="11532" spans="2:13" x14ac:dyDescent="0.35">
      <c r="B11532" s="6" t="s">
        <v>1986</v>
      </c>
      <c r="C11532" s="8">
        <v>0</v>
      </c>
      <c r="L11532"/>
      <c r="M11532"/>
    </row>
    <row r="11533" spans="2:13" x14ac:dyDescent="0.35">
      <c r="B11533" s="6" t="s">
        <v>8410</v>
      </c>
      <c r="C11533" s="8">
        <v>0</v>
      </c>
      <c r="L11533"/>
      <c r="M11533"/>
    </row>
    <row r="11534" spans="2:13" x14ac:dyDescent="0.35">
      <c r="B11534" s="6" t="s">
        <v>1987</v>
      </c>
      <c r="C11534" s="8">
        <v>0</v>
      </c>
      <c r="L11534"/>
      <c r="M11534"/>
    </row>
    <row r="11535" spans="2:13" x14ac:dyDescent="0.35">
      <c r="B11535" s="6" t="s">
        <v>8418</v>
      </c>
      <c r="C11535" s="8">
        <v>0</v>
      </c>
      <c r="L11535"/>
      <c r="M11535"/>
    </row>
    <row r="11536" spans="2:13" x14ac:dyDescent="0.35">
      <c r="B11536" s="6" t="s">
        <v>1988</v>
      </c>
      <c r="C11536" s="8">
        <v>0</v>
      </c>
      <c r="L11536"/>
      <c r="M11536"/>
    </row>
    <row r="11537" spans="2:13" x14ac:dyDescent="0.35">
      <c r="B11537" s="6" t="s">
        <v>8426</v>
      </c>
      <c r="C11537" s="8">
        <v>0</v>
      </c>
      <c r="L11537"/>
      <c r="M11537"/>
    </row>
    <row r="11538" spans="2:13" x14ac:dyDescent="0.35">
      <c r="B11538" s="6" t="s">
        <v>1989</v>
      </c>
      <c r="C11538" s="8">
        <v>0</v>
      </c>
      <c r="L11538"/>
      <c r="M11538"/>
    </row>
    <row r="11539" spans="2:13" x14ac:dyDescent="0.35">
      <c r="B11539" s="6" t="s">
        <v>8434</v>
      </c>
      <c r="C11539" s="8">
        <v>0</v>
      </c>
      <c r="L11539"/>
      <c r="M11539"/>
    </row>
    <row r="11540" spans="2:13" x14ac:dyDescent="0.35">
      <c r="B11540" s="6" t="s">
        <v>1990</v>
      </c>
      <c r="C11540" s="8">
        <v>0</v>
      </c>
      <c r="L11540"/>
      <c r="M11540"/>
    </row>
    <row r="11541" spans="2:13" x14ac:dyDescent="0.35">
      <c r="B11541" s="6" t="s">
        <v>8442</v>
      </c>
      <c r="C11541" s="8">
        <v>0</v>
      </c>
      <c r="L11541"/>
      <c r="M11541"/>
    </row>
    <row r="11542" spans="2:13" x14ac:dyDescent="0.35">
      <c r="B11542" s="6" t="s">
        <v>1991</v>
      </c>
      <c r="C11542" s="8">
        <v>0</v>
      </c>
      <c r="L11542"/>
      <c r="M11542"/>
    </row>
    <row r="11543" spans="2:13" x14ac:dyDescent="0.35">
      <c r="B11543" s="6" t="s">
        <v>8450</v>
      </c>
      <c r="C11543" s="8">
        <v>0</v>
      </c>
      <c r="L11543"/>
      <c r="M11543"/>
    </row>
    <row r="11544" spans="2:13" x14ac:dyDescent="0.35">
      <c r="B11544" s="6" t="s">
        <v>1992</v>
      </c>
      <c r="C11544" s="8">
        <v>0</v>
      </c>
      <c r="L11544"/>
      <c r="M11544"/>
    </row>
    <row r="11545" spans="2:13" x14ac:dyDescent="0.35">
      <c r="B11545" s="6" t="s">
        <v>8458</v>
      </c>
      <c r="C11545" s="8">
        <v>0</v>
      </c>
      <c r="L11545"/>
      <c r="M11545"/>
    </row>
    <row r="11546" spans="2:13" x14ac:dyDescent="0.35">
      <c r="B11546" s="6" t="s">
        <v>1993</v>
      </c>
      <c r="C11546" s="8">
        <v>0</v>
      </c>
      <c r="L11546"/>
      <c r="M11546"/>
    </row>
    <row r="11547" spans="2:13" x14ac:dyDescent="0.35">
      <c r="B11547" s="6" t="s">
        <v>8466</v>
      </c>
      <c r="C11547" s="8">
        <v>0</v>
      </c>
      <c r="L11547"/>
      <c r="M11547"/>
    </row>
    <row r="11548" spans="2:13" x14ac:dyDescent="0.35">
      <c r="B11548" s="6" t="s">
        <v>1994</v>
      </c>
      <c r="C11548" s="8">
        <v>0</v>
      </c>
      <c r="L11548"/>
      <c r="M11548"/>
    </row>
    <row r="11549" spans="2:13" x14ac:dyDescent="0.35">
      <c r="B11549" s="6" t="s">
        <v>1025</v>
      </c>
      <c r="C11549" s="8">
        <v>0</v>
      </c>
      <c r="L11549"/>
      <c r="M11549"/>
    </row>
    <row r="11550" spans="2:13" x14ac:dyDescent="0.35">
      <c r="B11550" s="6" t="s">
        <v>1995</v>
      </c>
      <c r="C11550" s="8">
        <v>0</v>
      </c>
      <c r="L11550"/>
      <c r="M11550"/>
    </row>
    <row r="11551" spans="2:13" x14ac:dyDescent="0.35">
      <c r="B11551" s="6" t="s">
        <v>8482</v>
      </c>
      <c r="C11551" s="8">
        <v>0</v>
      </c>
      <c r="L11551"/>
      <c r="M11551"/>
    </row>
    <row r="11552" spans="2:13" x14ac:dyDescent="0.35">
      <c r="B11552" s="6" t="s">
        <v>1996</v>
      </c>
      <c r="C11552" s="8">
        <v>0</v>
      </c>
      <c r="L11552"/>
      <c r="M11552"/>
    </row>
    <row r="11553" spans="2:13" x14ac:dyDescent="0.35">
      <c r="B11553" s="6" t="s">
        <v>8490</v>
      </c>
      <c r="C11553" s="8">
        <v>0</v>
      </c>
      <c r="L11553"/>
      <c r="M11553"/>
    </row>
    <row r="11554" spans="2:13" x14ac:dyDescent="0.35">
      <c r="B11554" s="6" t="s">
        <v>1997</v>
      </c>
      <c r="C11554" s="8">
        <v>0</v>
      </c>
      <c r="L11554"/>
      <c r="M11554"/>
    </row>
    <row r="11555" spans="2:13" x14ac:dyDescent="0.35">
      <c r="B11555" s="6" t="s">
        <v>747</v>
      </c>
      <c r="C11555" s="8">
        <v>0</v>
      </c>
      <c r="L11555"/>
      <c r="M11555"/>
    </row>
    <row r="11556" spans="2:13" x14ac:dyDescent="0.35">
      <c r="B11556" s="6" t="s">
        <v>1998</v>
      </c>
      <c r="C11556" s="8">
        <v>0</v>
      </c>
      <c r="L11556"/>
      <c r="M11556"/>
    </row>
    <row r="11557" spans="2:13" x14ac:dyDescent="0.35">
      <c r="B11557" s="6" t="s">
        <v>8506</v>
      </c>
      <c r="C11557" s="8">
        <v>0</v>
      </c>
      <c r="L11557"/>
      <c r="M11557"/>
    </row>
    <row r="11558" spans="2:13" x14ac:dyDescent="0.35">
      <c r="B11558" s="6" t="s">
        <v>1999</v>
      </c>
      <c r="C11558" s="8">
        <v>0</v>
      </c>
      <c r="L11558"/>
      <c r="M11558"/>
    </row>
    <row r="11559" spans="2:13" x14ac:dyDescent="0.35">
      <c r="B11559" s="6" t="s">
        <v>8514</v>
      </c>
      <c r="C11559" s="8">
        <v>0</v>
      </c>
      <c r="L11559"/>
      <c r="M11559"/>
    </row>
    <row r="11560" spans="2:13" x14ac:dyDescent="0.35">
      <c r="B11560" s="6" t="s">
        <v>2000</v>
      </c>
      <c r="C11560" s="8">
        <v>0</v>
      </c>
      <c r="L11560"/>
      <c r="M11560"/>
    </row>
    <row r="11561" spans="2:13" x14ac:dyDescent="0.35">
      <c r="B11561" s="6" t="s">
        <v>8522</v>
      </c>
      <c r="C11561" s="8">
        <v>0</v>
      </c>
      <c r="L11561"/>
      <c r="M11561"/>
    </row>
    <row r="11562" spans="2:13" x14ac:dyDescent="0.35">
      <c r="B11562" s="6" t="s">
        <v>2001</v>
      </c>
      <c r="C11562" s="8">
        <v>0</v>
      </c>
      <c r="L11562"/>
      <c r="M11562"/>
    </row>
    <row r="11563" spans="2:13" x14ac:dyDescent="0.35">
      <c r="B11563" s="6" t="s">
        <v>8530</v>
      </c>
      <c r="C11563" s="8">
        <v>0</v>
      </c>
      <c r="L11563"/>
      <c r="M11563"/>
    </row>
    <row r="11564" spans="2:13" x14ac:dyDescent="0.35">
      <c r="B11564" s="6" t="s">
        <v>2002</v>
      </c>
      <c r="C11564" s="8">
        <v>0</v>
      </c>
      <c r="L11564"/>
      <c r="M11564"/>
    </row>
    <row r="11565" spans="2:13" x14ac:dyDescent="0.35">
      <c r="B11565" s="6" t="s">
        <v>1028</v>
      </c>
      <c r="C11565" s="8">
        <v>0</v>
      </c>
      <c r="L11565"/>
      <c r="M11565"/>
    </row>
    <row r="11566" spans="2:13" x14ac:dyDescent="0.35">
      <c r="B11566" s="6" t="s">
        <v>2003</v>
      </c>
      <c r="C11566" s="8">
        <v>0</v>
      </c>
      <c r="L11566"/>
      <c r="M11566"/>
    </row>
    <row r="11567" spans="2:13" x14ac:dyDescent="0.35">
      <c r="B11567" s="6" t="s">
        <v>8546</v>
      </c>
      <c r="C11567" s="8">
        <v>0</v>
      </c>
      <c r="L11567"/>
      <c r="M11567"/>
    </row>
    <row r="11568" spans="2:13" x14ac:dyDescent="0.35">
      <c r="B11568" s="6" t="s">
        <v>2004</v>
      </c>
      <c r="C11568" s="8">
        <v>0</v>
      </c>
      <c r="L11568"/>
      <c r="M11568"/>
    </row>
    <row r="11569" spans="2:13" x14ac:dyDescent="0.35">
      <c r="B11569" s="6" t="s">
        <v>1030</v>
      </c>
      <c r="C11569" s="8">
        <v>0</v>
      </c>
      <c r="L11569"/>
      <c r="M11569"/>
    </row>
    <row r="11570" spans="2:13" x14ac:dyDescent="0.35">
      <c r="B11570" s="6" t="s">
        <v>2005</v>
      </c>
      <c r="C11570" s="8">
        <v>0</v>
      </c>
      <c r="L11570"/>
      <c r="M11570"/>
    </row>
    <row r="11571" spans="2:13" x14ac:dyDescent="0.35">
      <c r="B11571" s="6" t="s">
        <v>8562</v>
      </c>
      <c r="C11571" s="8">
        <v>0</v>
      </c>
      <c r="L11571"/>
      <c r="M11571"/>
    </row>
    <row r="11572" spans="2:13" x14ac:dyDescent="0.35">
      <c r="B11572" s="6" t="s">
        <v>2006</v>
      </c>
      <c r="C11572" s="8">
        <v>0</v>
      </c>
      <c r="L11572"/>
      <c r="M11572"/>
    </row>
    <row r="11573" spans="2:13" x14ac:dyDescent="0.35">
      <c r="B11573" s="6" t="s">
        <v>8570</v>
      </c>
      <c r="C11573" s="8">
        <v>0</v>
      </c>
      <c r="L11573"/>
      <c r="M11573"/>
    </row>
    <row r="11574" spans="2:13" x14ac:dyDescent="0.35">
      <c r="B11574" s="6" t="s">
        <v>2007</v>
      </c>
      <c r="C11574" s="8">
        <v>0</v>
      </c>
      <c r="L11574"/>
      <c r="M11574"/>
    </row>
    <row r="11575" spans="2:13" x14ac:dyDescent="0.35">
      <c r="B11575" s="6" t="s">
        <v>1032</v>
      </c>
      <c r="C11575" s="8">
        <v>0</v>
      </c>
      <c r="L11575"/>
      <c r="M11575"/>
    </row>
    <row r="11576" spans="2:13" x14ac:dyDescent="0.35">
      <c r="B11576" s="6" t="s">
        <v>2008</v>
      </c>
      <c r="C11576" s="8">
        <v>0</v>
      </c>
      <c r="L11576"/>
      <c r="M11576"/>
    </row>
    <row r="11577" spans="2:13" x14ac:dyDescent="0.35">
      <c r="B11577" s="6" t="s">
        <v>1033</v>
      </c>
      <c r="C11577" s="8">
        <v>0</v>
      </c>
      <c r="L11577"/>
      <c r="M11577"/>
    </row>
    <row r="11578" spans="2:13" x14ac:dyDescent="0.35">
      <c r="B11578" s="6" t="s">
        <v>2009</v>
      </c>
      <c r="C11578" s="8">
        <v>0</v>
      </c>
      <c r="L11578"/>
      <c r="M11578"/>
    </row>
    <row r="11579" spans="2:13" x14ac:dyDescent="0.35">
      <c r="B11579" s="6" t="s">
        <v>8594</v>
      </c>
      <c r="C11579" s="8">
        <v>0</v>
      </c>
      <c r="L11579"/>
      <c r="M11579"/>
    </row>
    <row r="11580" spans="2:13" x14ac:dyDescent="0.35">
      <c r="B11580" s="6" t="s">
        <v>2010</v>
      </c>
      <c r="C11580" s="8">
        <v>0</v>
      </c>
      <c r="L11580"/>
      <c r="M11580"/>
    </row>
    <row r="11581" spans="2:13" x14ac:dyDescent="0.35">
      <c r="B11581" s="6" t="s">
        <v>8602</v>
      </c>
      <c r="C11581" s="8">
        <v>0</v>
      </c>
      <c r="L11581"/>
      <c r="M11581"/>
    </row>
    <row r="11582" spans="2:13" x14ac:dyDescent="0.35">
      <c r="B11582" s="6" t="s">
        <v>2011</v>
      </c>
      <c r="C11582" s="8">
        <v>0</v>
      </c>
      <c r="L11582"/>
      <c r="M11582"/>
    </row>
    <row r="11583" spans="2:13" x14ac:dyDescent="0.35">
      <c r="B11583" s="6" t="s">
        <v>8610</v>
      </c>
      <c r="C11583" s="8">
        <v>0</v>
      </c>
      <c r="L11583"/>
      <c r="M11583"/>
    </row>
    <row r="11584" spans="2:13" x14ac:dyDescent="0.35">
      <c r="B11584" s="6" t="s">
        <v>2012</v>
      </c>
      <c r="C11584" s="8">
        <v>0</v>
      </c>
      <c r="L11584"/>
      <c r="M11584"/>
    </row>
    <row r="11585" spans="2:13" x14ac:dyDescent="0.35">
      <c r="B11585" s="6" t="s">
        <v>8618</v>
      </c>
      <c r="C11585" s="8">
        <v>0</v>
      </c>
      <c r="L11585"/>
      <c r="M11585"/>
    </row>
    <row r="11586" spans="2:13" x14ac:dyDescent="0.35">
      <c r="B11586" s="6" t="s">
        <v>818</v>
      </c>
      <c r="C11586" s="8">
        <v>0</v>
      </c>
      <c r="L11586"/>
      <c r="M11586"/>
    </row>
    <row r="11587" spans="2:13" x14ac:dyDescent="0.35">
      <c r="B11587" s="6" t="s">
        <v>8626</v>
      </c>
      <c r="C11587" s="8">
        <v>0</v>
      </c>
      <c r="L11587"/>
      <c r="M11587"/>
    </row>
    <row r="11588" spans="2:13" x14ac:dyDescent="0.35">
      <c r="B11588" s="6" t="s">
        <v>2014</v>
      </c>
      <c r="C11588" s="8">
        <v>0</v>
      </c>
      <c r="L11588"/>
      <c r="M11588"/>
    </row>
    <row r="11589" spans="2:13" x14ac:dyDescent="0.35">
      <c r="B11589" s="6" t="s">
        <v>8634</v>
      </c>
      <c r="C11589" s="8">
        <v>0</v>
      </c>
      <c r="L11589"/>
      <c r="M11589"/>
    </row>
    <row r="11590" spans="2:13" x14ac:dyDescent="0.35">
      <c r="B11590" s="6" t="s">
        <v>2015</v>
      </c>
      <c r="C11590" s="8">
        <v>0</v>
      </c>
      <c r="L11590"/>
      <c r="M11590"/>
    </row>
    <row r="11591" spans="2:13" x14ac:dyDescent="0.35">
      <c r="B11591" s="6" t="s">
        <v>8642</v>
      </c>
      <c r="C11591" s="8">
        <v>0</v>
      </c>
      <c r="L11591"/>
      <c r="M11591"/>
    </row>
    <row r="11592" spans="2:13" x14ac:dyDescent="0.35">
      <c r="B11592" s="6" t="s">
        <v>2016</v>
      </c>
      <c r="C11592" s="8">
        <v>0</v>
      </c>
      <c r="L11592"/>
      <c r="M11592"/>
    </row>
    <row r="11593" spans="2:13" x14ac:dyDescent="0.35">
      <c r="B11593" s="6" t="s">
        <v>8650</v>
      </c>
      <c r="C11593" s="8">
        <v>0</v>
      </c>
      <c r="L11593"/>
      <c r="M11593"/>
    </row>
    <row r="11594" spans="2:13" x14ac:dyDescent="0.35">
      <c r="B11594" s="6" t="s">
        <v>2017</v>
      </c>
      <c r="C11594" s="8">
        <v>0</v>
      </c>
      <c r="L11594"/>
      <c r="M11594"/>
    </row>
    <row r="11595" spans="2:13" x14ac:dyDescent="0.35">
      <c r="B11595" s="6" t="s">
        <v>8658</v>
      </c>
      <c r="C11595" s="8">
        <v>0</v>
      </c>
      <c r="L11595"/>
      <c r="M11595"/>
    </row>
    <row r="11596" spans="2:13" x14ac:dyDescent="0.35">
      <c r="B11596" s="6" t="s">
        <v>610</v>
      </c>
      <c r="C11596" s="8">
        <v>0</v>
      </c>
      <c r="L11596"/>
      <c r="M11596"/>
    </row>
    <row r="11597" spans="2:13" x14ac:dyDescent="0.35">
      <c r="B11597" s="6" t="s">
        <v>8666</v>
      </c>
      <c r="C11597" s="8">
        <v>0</v>
      </c>
      <c r="L11597"/>
      <c r="M11597"/>
    </row>
    <row r="11598" spans="2:13" x14ac:dyDescent="0.35">
      <c r="B11598" s="6" t="s">
        <v>2019</v>
      </c>
      <c r="C11598" s="8">
        <v>0</v>
      </c>
      <c r="L11598"/>
      <c r="M11598"/>
    </row>
    <row r="11599" spans="2:13" x14ac:dyDescent="0.35">
      <c r="B11599" s="6" t="s">
        <v>8674</v>
      </c>
      <c r="C11599" s="8">
        <v>0</v>
      </c>
      <c r="L11599"/>
      <c r="M11599"/>
    </row>
    <row r="11600" spans="2:13" x14ac:dyDescent="0.35">
      <c r="B11600" s="6" t="s">
        <v>2020</v>
      </c>
      <c r="C11600" s="8">
        <v>0</v>
      </c>
      <c r="L11600"/>
      <c r="M11600"/>
    </row>
    <row r="11601" spans="2:13" x14ac:dyDescent="0.35">
      <c r="B11601" s="6" t="s">
        <v>8682</v>
      </c>
      <c r="C11601" s="8">
        <v>0</v>
      </c>
      <c r="L11601"/>
      <c r="M11601"/>
    </row>
    <row r="11602" spans="2:13" x14ac:dyDescent="0.35">
      <c r="B11602" s="6" t="s">
        <v>2021</v>
      </c>
      <c r="C11602" s="8">
        <v>0</v>
      </c>
      <c r="L11602"/>
      <c r="M11602"/>
    </row>
    <row r="11603" spans="2:13" x14ac:dyDescent="0.35">
      <c r="B11603" s="6" t="s">
        <v>8690</v>
      </c>
      <c r="C11603" s="8">
        <v>0</v>
      </c>
      <c r="L11603"/>
      <c r="M11603"/>
    </row>
    <row r="11604" spans="2:13" x14ac:dyDescent="0.35">
      <c r="B11604" s="6" t="s">
        <v>2022</v>
      </c>
      <c r="C11604" s="8">
        <v>0</v>
      </c>
      <c r="L11604"/>
      <c r="M11604"/>
    </row>
    <row r="11605" spans="2:13" x14ac:dyDescent="0.35">
      <c r="B11605" s="6" t="s">
        <v>8698</v>
      </c>
      <c r="C11605" s="8">
        <v>0</v>
      </c>
      <c r="L11605"/>
      <c r="M11605"/>
    </row>
    <row r="11606" spans="2:13" x14ac:dyDescent="0.35">
      <c r="B11606" s="6" t="s">
        <v>2023</v>
      </c>
      <c r="C11606" s="8">
        <v>0</v>
      </c>
      <c r="L11606"/>
      <c r="M11606"/>
    </row>
    <row r="11607" spans="2:13" x14ac:dyDescent="0.35">
      <c r="B11607" s="6" t="s">
        <v>8706</v>
      </c>
      <c r="C11607" s="8">
        <v>0</v>
      </c>
      <c r="L11607"/>
      <c r="M11607"/>
    </row>
    <row r="11608" spans="2:13" x14ac:dyDescent="0.35">
      <c r="B11608" s="6" t="s">
        <v>2024</v>
      </c>
      <c r="C11608" s="8">
        <v>0</v>
      </c>
      <c r="L11608"/>
      <c r="M11608"/>
    </row>
    <row r="11609" spans="2:13" x14ac:dyDescent="0.35">
      <c r="B11609" s="6" t="s">
        <v>8714</v>
      </c>
      <c r="C11609" s="8">
        <v>0</v>
      </c>
      <c r="L11609"/>
      <c r="M11609"/>
    </row>
    <row r="11610" spans="2:13" x14ac:dyDescent="0.35">
      <c r="B11610" s="6" t="s">
        <v>2025</v>
      </c>
      <c r="C11610" s="8">
        <v>0</v>
      </c>
      <c r="L11610"/>
      <c r="M11610"/>
    </row>
    <row r="11611" spans="2:13" x14ac:dyDescent="0.35">
      <c r="B11611" s="6" t="s">
        <v>8722</v>
      </c>
      <c r="C11611" s="8">
        <v>0</v>
      </c>
      <c r="L11611"/>
      <c r="M11611"/>
    </row>
    <row r="11612" spans="2:13" x14ac:dyDescent="0.35">
      <c r="B11612" s="6" t="s">
        <v>2026</v>
      </c>
      <c r="C11612" s="8">
        <v>0</v>
      </c>
      <c r="L11612"/>
      <c r="M11612"/>
    </row>
    <row r="11613" spans="2:13" x14ac:dyDescent="0.35">
      <c r="B11613" s="6" t="s">
        <v>8730</v>
      </c>
      <c r="C11613" s="8">
        <v>0</v>
      </c>
      <c r="L11613"/>
      <c r="M11613"/>
    </row>
    <row r="11614" spans="2:13" x14ac:dyDescent="0.35">
      <c r="B11614" s="6" t="s">
        <v>2027</v>
      </c>
      <c r="C11614" s="8">
        <v>0</v>
      </c>
      <c r="L11614"/>
      <c r="M11614"/>
    </row>
    <row r="11615" spans="2:13" x14ac:dyDescent="0.35">
      <c r="B11615" s="6" t="s">
        <v>8738</v>
      </c>
      <c r="C11615" s="8">
        <v>0</v>
      </c>
      <c r="L11615"/>
      <c r="M11615"/>
    </row>
    <row r="11616" spans="2:13" x14ac:dyDescent="0.35">
      <c r="B11616" s="6" t="s">
        <v>2028</v>
      </c>
      <c r="C11616" s="8">
        <v>0</v>
      </c>
      <c r="L11616"/>
      <c r="M11616"/>
    </row>
    <row r="11617" spans="2:13" x14ac:dyDescent="0.35">
      <c r="B11617" s="6" t="s">
        <v>8746</v>
      </c>
      <c r="C11617" s="8">
        <v>0</v>
      </c>
      <c r="L11617"/>
      <c r="M11617"/>
    </row>
    <row r="11618" spans="2:13" x14ac:dyDescent="0.35">
      <c r="B11618" s="6" t="s">
        <v>2029</v>
      </c>
      <c r="C11618" s="8">
        <v>0</v>
      </c>
      <c r="L11618"/>
      <c r="M11618"/>
    </row>
    <row r="11619" spans="2:13" x14ac:dyDescent="0.35">
      <c r="B11619" s="6" t="s">
        <v>8754</v>
      </c>
      <c r="C11619" s="8">
        <v>0</v>
      </c>
      <c r="L11619"/>
      <c r="M11619"/>
    </row>
    <row r="11620" spans="2:13" x14ac:dyDescent="0.35">
      <c r="B11620" s="6" t="s">
        <v>2030</v>
      </c>
      <c r="C11620" s="8">
        <v>0</v>
      </c>
      <c r="L11620"/>
      <c r="M11620"/>
    </row>
    <row r="11621" spans="2:13" x14ac:dyDescent="0.35">
      <c r="B11621" s="6" t="s">
        <v>8762</v>
      </c>
      <c r="C11621" s="8">
        <v>0</v>
      </c>
      <c r="L11621"/>
      <c r="M11621"/>
    </row>
    <row r="11622" spans="2:13" x14ac:dyDescent="0.35">
      <c r="B11622" s="6" t="s">
        <v>2031</v>
      </c>
      <c r="C11622" s="8">
        <v>0</v>
      </c>
      <c r="L11622"/>
      <c r="M11622"/>
    </row>
    <row r="11623" spans="2:13" x14ac:dyDescent="0.35">
      <c r="B11623" s="6" t="s">
        <v>8770</v>
      </c>
      <c r="C11623" s="8">
        <v>0</v>
      </c>
      <c r="L11623"/>
      <c r="M11623"/>
    </row>
    <row r="11624" spans="2:13" x14ac:dyDescent="0.35">
      <c r="B11624" s="6" t="s">
        <v>2032</v>
      </c>
      <c r="C11624" s="8">
        <v>0</v>
      </c>
      <c r="L11624"/>
      <c r="M11624"/>
    </row>
    <row r="11625" spans="2:13" x14ac:dyDescent="0.35">
      <c r="B11625" s="6" t="s">
        <v>8778</v>
      </c>
      <c r="C11625" s="8">
        <v>0</v>
      </c>
      <c r="L11625"/>
      <c r="M11625"/>
    </row>
    <row r="11626" spans="2:13" x14ac:dyDescent="0.35">
      <c r="B11626" s="6" t="s">
        <v>2033</v>
      </c>
      <c r="C11626" s="8">
        <v>0</v>
      </c>
      <c r="L11626"/>
      <c r="M11626"/>
    </row>
    <row r="11627" spans="2:13" x14ac:dyDescent="0.35">
      <c r="B11627" s="6" t="s">
        <v>8786</v>
      </c>
      <c r="C11627" s="8">
        <v>0</v>
      </c>
      <c r="L11627"/>
      <c r="M11627"/>
    </row>
    <row r="11628" spans="2:13" x14ac:dyDescent="0.35">
      <c r="B11628" s="6" t="s">
        <v>2034</v>
      </c>
      <c r="C11628" s="8">
        <v>0</v>
      </c>
      <c r="L11628"/>
      <c r="M11628"/>
    </row>
    <row r="11629" spans="2:13" x14ac:dyDescent="0.35">
      <c r="B11629" s="6" t="s">
        <v>8794</v>
      </c>
      <c r="C11629" s="8">
        <v>0</v>
      </c>
      <c r="L11629"/>
      <c r="M11629"/>
    </row>
    <row r="11630" spans="2:13" x14ac:dyDescent="0.35">
      <c r="B11630" s="6" t="s">
        <v>819</v>
      </c>
      <c r="C11630" s="8">
        <v>0</v>
      </c>
      <c r="L11630"/>
      <c r="M11630"/>
    </row>
    <row r="11631" spans="2:13" x14ac:dyDescent="0.35">
      <c r="B11631" s="6" t="s">
        <v>8802</v>
      </c>
      <c r="C11631" s="8">
        <v>0</v>
      </c>
      <c r="L11631"/>
      <c r="M11631"/>
    </row>
    <row r="11632" spans="2:13" x14ac:dyDescent="0.35">
      <c r="B11632" s="6" t="s">
        <v>2036</v>
      </c>
      <c r="C11632" s="8">
        <v>0</v>
      </c>
      <c r="L11632"/>
      <c r="M11632"/>
    </row>
    <row r="11633" spans="2:13" x14ac:dyDescent="0.35">
      <c r="B11633" s="6" t="s">
        <v>8810</v>
      </c>
      <c r="C11633" s="8">
        <v>0</v>
      </c>
      <c r="L11633"/>
      <c r="M11633"/>
    </row>
    <row r="11634" spans="2:13" x14ac:dyDescent="0.35">
      <c r="B11634" s="6" t="s">
        <v>2037</v>
      </c>
      <c r="C11634" s="8">
        <v>0</v>
      </c>
      <c r="L11634"/>
      <c r="M11634"/>
    </row>
    <row r="11635" spans="2:13" x14ac:dyDescent="0.35">
      <c r="B11635" s="6" t="s">
        <v>8818</v>
      </c>
      <c r="C11635" s="8">
        <v>0</v>
      </c>
      <c r="L11635"/>
      <c r="M11635"/>
    </row>
    <row r="11636" spans="2:13" x14ac:dyDescent="0.35">
      <c r="B11636" s="6" t="s">
        <v>2038</v>
      </c>
      <c r="C11636" s="8">
        <v>0</v>
      </c>
      <c r="L11636"/>
      <c r="M11636"/>
    </row>
    <row r="11637" spans="2:13" x14ac:dyDescent="0.35">
      <c r="B11637" s="6" t="s">
        <v>8826</v>
      </c>
      <c r="C11637" s="8">
        <v>0</v>
      </c>
      <c r="L11637"/>
      <c r="M11637"/>
    </row>
    <row r="11638" spans="2:13" x14ac:dyDescent="0.35">
      <c r="B11638" s="6" t="s">
        <v>2039</v>
      </c>
      <c r="C11638" s="8">
        <v>0</v>
      </c>
      <c r="L11638"/>
      <c r="M11638"/>
    </row>
    <row r="11639" spans="2:13" x14ac:dyDescent="0.35">
      <c r="B11639" s="6" t="s">
        <v>8834</v>
      </c>
      <c r="C11639" s="8">
        <v>0</v>
      </c>
      <c r="L11639"/>
      <c r="M11639"/>
    </row>
    <row r="11640" spans="2:13" x14ac:dyDescent="0.35">
      <c r="B11640" s="6" t="s">
        <v>2040</v>
      </c>
      <c r="C11640" s="8">
        <v>0</v>
      </c>
      <c r="L11640"/>
      <c r="M11640"/>
    </row>
    <row r="11641" spans="2:13" x14ac:dyDescent="0.35">
      <c r="B11641" s="6" t="s">
        <v>8842</v>
      </c>
      <c r="C11641" s="8">
        <v>0</v>
      </c>
      <c r="L11641"/>
      <c r="M11641"/>
    </row>
    <row r="11642" spans="2:13" x14ac:dyDescent="0.35">
      <c r="B11642" s="6" t="s">
        <v>820</v>
      </c>
      <c r="C11642" s="8">
        <v>0</v>
      </c>
      <c r="L11642"/>
      <c r="M11642"/>
    </row>
    <row r="11643" spans="2:13" x14ac:dyDescent="0.35">
      <c r="B11643" s="6" t="s">
        <v>8850</v>
      </c>
      <c r="C11643" s="8">
        <v>0</v>
      </c>
      <c r="L11643"/>
      <c r="M11643"/>
    </row>
    <row r="11644" spans="2:13" x14ac:dyDescent="0.35">
      <c r="B11644" s="6" t="s">
        <v>2042</v>
      </c>
      <c r="C11644" s="8">
        <v>0</v>
      </c>
      <c r="L11644"/>
      <c r="M11644"/>
    </row>
    <row r="11645" spans="2:13" x14ac:dyDescent="0.35">
      <c r="B11645" s="6" t="s">
        <v>8858</v>
      </c>
      <c r="C11645" s="8">
        <v>0</v>
      </c>
      <c r="L11645"/>
      <c r="M11645"/>
    </row>
    <row r="11646" spans="2:13" x14ac:dyDescent="0.35">
      <c r="B11646" s="6" t="s">
        <v>2043</v>
      </c>
      <c r="C11646" s="8">
        <v>0</v>
      </c>
      <c r="L11646"/>
      <c r="M11646"/>
    </row>
    <row r="11647" spans="2:13" x14ac:dyDescent="0.35">
      <c r="B11647" s="6" t="s">
        <v>8866</v>
      </c>
      <c r="C11647" s="8">
        <v>0</v>
      </c>
      <c r="L11647"/>
      <c r="M11647"/>
    </row>
    <row r="11648" spans="2:13" x14ac:dyDescent="0.35">
      <c r="B11648" s="6" t="s">
        <v>2044</v>
      </c>
      <c r="C11648" s="8">
        <v>0</v>
      </c>
      <c r="L11648"/>
      <c r="M11648"/>
    </row>
    <row r="11649" spans="2:13" x14ac:dyDescent="0.35">
      <c r="B11649" s="6" t="s">
        <v>8874</v>
      </c>
      <c r="C11649" s="8">
        <v>0</v>
      </c>
      <c r="L11649"/>
      <c r="M11649"/>
    </row>
    <row r="11650" spans="2:13" x14ac:dyDescent="0.35">
      <c r="B11650" s="6" t="s">
        <v>821</v>
      </c>
      <c r="C11650" s="8">
        <v>0</v>
      </c>
      <c r="L11650"/>
      <c r="M11650"/>
    </row>
    <row r="11651" spans="2:13" x14ac:dyDescent="0.35">
      <c r="B11651" s="6" t="s">
        <v>8882</v>
      </c>
      <c r="C11651" s="8">
        <v>0</v>
      </c>
      <c r="L11651"/>
      <c r="M11651"/>
    </row>
    <row r="11652" spans="2:13" x14ac:dyDescent="0.35">
      <c r="B11652" s="6" t="s">
        <v>2046</v>
      </c>
      <c r="C11652" s="8">
        <v>0</v>
      </c>
      <c r="L11652"/>
      <c r="M11652"/>
    </row>
    <row r="11653" spans="2:13" x14ac:dyDescent="0.35">
      <c r="B11653" s="6" t="s">
        <v>8890</v>
      </c>
      <c r="C11653" s="8">
        <v>0</v>
      </c>
      <c r="L11653"/>
      <c r="M11653"/>
    </row>
    <row r="11654" spans="2:13" x14ac:dyDescent="0.35">
      <c r="B11654" s="6" t="s">
        <v>2047</v>
      </c>
      <c r="C11654" s="8">
        <v>0</v>
      </c>
      <c r="L11654"/>
      <c r="M11654"/>
    </row>
    <row r="11655" spans="2:13" x14ac:dyDescent="0.35">
      <c r="B11655" s="6" t="s">
        <v>8898</v>
      </c>
      <c r="C11655" s="8">
        <v>0</v>
      </c>
      <c r="L11655"/>
      <c r="M11655"/>
    </row>
    <row r="11656" spans="2:13" x14ac:dyDescent="0.35">
      <c r="B11656" s="6" t="s">
        <v>2048</v>
      </c>
      <c r="C11656" s="8">
        <v>0</v>
      </c>
      <c r="L11656"/>
      <c r="M11656"/>
    </row>
    <row r="11657" spans="2:13" x14ac:dyDescent="0.35">
      <c r="B11657" s="6" t="s">
        <v>8906</v>
      </c>
      <c r="C11657" s="8">
        <v>0</v>
      </c>
      <c r="L11657"/>
      <c r="M11657"/>
    </row>
    <row r="11658" spans="2:13" x14ac:dyDescent="0.35">
      <c r="B11658" s="6" t="s">
        <v>2049</v>
      </c>
      <c r="C11658" s="8">
        <v>0</v>
      </c>
      <c r="L11658"/>
      <c r="M11658"/>
    </row>
    <row r="11659" spans="2:13" x14ac:dyDescent="0.35">
      <c r="B11659" s="6" t="s">
        <v>8914</v>
      </c>
      <c r="C11659" s="8">
        <v>0</v>
      </c>
      <c r="L11659"/>
      <c r="M11659"/>
    </row>
    <row r="11660" spans="2:13" x14ac:dyDescent="0.35">
      <c r="B11660" s="6" t="s">
        <v>2050</v>
      </c>
      <c r="C11660" s="8">
        <v>0</v>
      </c>
      <c r="L11660"/>
      <c r="M11660"/>
    </row>
    <row r="11661" spans="2:13" x14ac:dyDescent="0.35">
      <c r="B11661" s="6" t="s">
        <v>8922</v>
      </c>
      <c r="C11661" s="8">
        <v>0</v>
      </c>
      <c r="L11661"/>
      <c r="M11661"/>
    </row>
    <row r="11662" spans="2:13" x14ac:dyDescent="0.35">
      <c r="B11662" s="6" t="s">
        <v>2051</v>
      </c>
      <c r="C11662" s="8">
        <v>0</v>
      </c>
      <c r="L11662"/>
      <c r="M11662"/>
    </row>
    <row r="11663" spans="2:13" x14ac:dyDescent="0.35">
      <c r="B11663" s="6" t="s">
        <v>8930</v>
      </c>
      <c r="C11663" s="8">
        <v>0</v>
      </c>
      <c r="L11663"/>
      <c r="M11663"/>
    </row>
    <row r="11664" spans="2:13" x14ac:dyDescent="0.35">
      <c r="B11664" s="6" t="s">
        <v>611</v>
      </c>
      <c r="C11664" s="8">
        <v>0</v>
      </c>
      <c r="L11664"/>
      <c r="M11664"/>
    </row>
    <row r="11665" spans="2:13" x14ac:dyDescent="0.35">
      <c r="B11665" s="6" t="s">
        <v>8938</v>
      </c>
      <c r="C11665" s="8">
        <v>0</v>
      </c>
      <c r="L11665"/>
      <c r="M11665"/>
    </row>
    <row r="11666" spans="2:13" x14ac:dyDescent="0.35">
      <c r="B11666" s="6" t="s">
        <v>2053</v>
      </c>
      <c r="C11666" s="8">
        <v>0</v>
      </c>
      <c r="L11666"/>
      <c r="M11666"/>
    </row>
    <row r="11667" spans="2:13" x14ac:dyDescent="0.35">
      <c r="B11667" s="6" t="s">
        <v>8946</v>
      </c>
      <c r="C11667" s="8">
        <v>0</v>
      </c>
      <c r="L11667"/>
      <c r="M11667"/>
    </row>
    <row r="11668" spans="2:13" x14ac:dyDescent="0.35">
      <c r="B11668" s="6" t="s">
        <v>612</v>
      </c>
      <c r="C11668" s="8">
        <v>0</v>
      </c>
      <c r="L11668"/>
      <c r="M11668"/>
    </row>
    <row r="11669" spans="2:13" x14ac:dyDescent="0.35">
      <c r="B11669" s="6" t="s">
        <v>8954</v>
      </c>
      <c r="C11669" s="8">
        <v>0</v>
      </c>
      <c r="L11669"/>
      <c r="M11669"/>
    </row>
    <row r="11670" spans="2:13" x14ac:dyDescent="0.35">
      <c r="B11670" s="6" t="s">
        <v>2055</v>
      </c>
      <c r="C11670" s="8">
        <v>0</v>
      </c>
      <c r="L11670"/>
      <c r="M11670"/>
    </row>
    <row r="11671" spans="2:13" x14ac:dyDescent="0.35">
      <c r="B11671" s="6" t="s">
        <v>8962</v>
      </c>
      <c r="C11671" s="8">
        <v>0</v>
      </c>
      <c r="L11671"/>
      <c r="M11671"/>
    </row>
    <row r="11672" spans="2:13" x14ac:dyDescent="0.35">
      <c r="B11672" s="6" t="s">
        <v>2056</v>
      </c>
      <c r="C11672" s="8">
        <v>0</v>
      </c>
      <c r="L11672"/>
      <c r="M11672"/>
    </row>
    <row r="11673" spans="2:13" x14ac:dyDescent="0.35">
      <c r="B11673" s="6" t="s">
        <v>8970</v>
      </c>
      <c r="C11673" s="8">
        <v>0</v>
      </c>
      <c r="L11673"/>
      <c r="M11673"/>
    </row>
    <row r="11674" spans="2:13" x14ac:dyDescent="0.35">
      <c r="B11674" s="6" t="s">
        <v>2057</v>
      </c>
      <c r="C11674" s="8">
        <v>0</v>
      </c>
      <c r="L11674"/>
      <c r="M11674"/>
    </row>
    <row r="11675" spans="2:13" x14ac:dyDescent="0.35">
      <c r="B11675" s="6" t="s">
        <v>1041</v>
      </c>
      <c r="C11675" s="8">
        <v>0</v>
      </c>
      <c r="L11675"/>
      <c r="M11675"/>
    </row>
    <row r="11676" spans="2:13" x14ac:dyDescent="0.35">
      <c r="B11676" s="6" t="s">
        <v>2058</v>
      </c>
      <c r="C11676" s="8">
        <v>0</v>
      </c>
      <c r="L11676"/>
      <c r="M11676"/>
    </row>
    <row r="11677" spans="2:13" x14ac:dyDescent="0.35">
      <c r="B11677" s="6" t="s">
        <v>8986</v>
      </c>
      <c r="C11677" s="8">
        <v>0</v>
      </c>
      <c r="L11677"/>
      <c r="M11677"/>
    </row>
    <row r="11678" spans="2:13" x14ac:dyDescent="0.35">
      <c r="B11678" s="6" t="s">
        <v>2059</v>
      </c>
      <c r="C11678" s="8">
        <v>0</v>
      </c>
      <c r="L11678"/>
      <c r="M11678"/>
    </row>
    <row r="11679" spans="2:13" x14ac:dyDescent="0.35">
      <c r="B11679" s="6" t="s">
        <v>8994</v>
      </c>
      <c r="C11679" s="8">
        <v>0</v>
      </c>
      <c r="L11679"/>
      <c r="M11679"/>
    </row>
    <row r="11680" spans="2:13" x14ac:dyDescent="0.35">
      <c r="B11680" s="6" t="s">
        <v>822</v>
      </c>
      <c r="C11680" s="8">
        <v>0</v>
      </c>
      <c r="L11680"/>
      <c r="M11680"/>
    </row>
    <row r="11681" spans="2:13" x14ac:dyDescent="0.35">
      <c r="B11681" s="6" t="s">
        <v>9002</v>
      </c>
      <c r="C11681" s="8">
        <v>0</v>
      </c>
      <c r="L11681"/>
      <c r="M11681"/>
    </row>
    <row r="11682" spans="2:13" x14ac:dyDescent="0.35">
      <c r="B11682" s="6" t="s">
        <v>2061</v>
      </c>
      <c r="C11682" s="8">
        <v>0</v>
      </c>
      <c r="L11682"/>
      <c r="M11682"/>
    </row>
    <row r="11683" spans="2:13" x14ac:dyDescent="0.35">
      <c r="B11683" s="6" t="s">
        <v>9010</v>
      </c>
      <c r="C11683" s="8">
        <v>0</v>
      </c>
      <c r="L11683"/>
      <c r="M11683"/>
    </row>
    <row r="11684" spans="2:13" x14ac:dyDescent="0.35">
      <c r="B11684" s="6" t="s">
        <v>2062</v>
      </c>
      <c r="C11684" s="8">
        <v>0</v>
      </c>
      <c r="L11684"/>
      <c r="M11684"/>
    </row>
    <row r="11685" spans="2:13" x14ac:dyDescent="0.35">
      <c r="B11685" s="6" t="s">
        <v>9018</v>
      </c>
      <c r="C11685" s="8">
        <v>0</v>
      </c>
      <c r="L11685"/>
      <c r="M11685"/>
    </row>
    <row r="11686" spans="2:13" x14ac:dyDescent="0.35">
      <c r="B11686" s="6" t="s">
        <v>2063</v>
      </c>
      <c r="C11686" s="8">
        <v>0</v>
      </c>
      <c r="L11686"/>
      <c r="M11686"/>
    </row>
    <row r="11687" spans="2:13" x14ac:dyDescent="0.35">
      <c r="B11687" s="6" t="s">
        <v>9026</v>
      </c>
      <c r="C11687" s="8">
        <v>0</v>
      </c>
      <c r="L11687"/>
      <c r="M11687"/>
    </row>
    <row r="11688" spans="2:13" x14ac:dyDescent="0.35">
      <c r="B11688" s="6" t="s">
        <v>2064</v>
      </c>
      <c r="C11688" s="8">
        <v>0</v>
      </c>
      <c r="L11688"/>
      <c r="M11688"/>
    </row>
    <row r="11689" spans="2:13" x14ac:dyDescent="0.35">
      <c r="B11689" s="6" t="s">
        <v>9034</v>
      </c>
      <c r="C11689" s="8">
        <v>0</v>
      </c>
      <c r="L11689"/>
      <c r="M11689"/>
    </row>
    <row r="11690" spans="2:13" x14ac:dyDescent="0.35">
      <c r="B11690" s="6" t="s">
        <v>2065</v>
      </c>
      <c r="C11690" s="8">
        <v>0</v>
      </c>
      <c r="L11690"/>
      <c r="M11690"/>
    </row>
    <row r="11691" spans="2:13" x14ac:dyDescent="0.35">
      <c r="B11691" s="6" t="s">
        <v>9042</v>
      </c>
      <c r="C11691" s="8">
        <v>0</v>
      </c>
      <c r="L11691"/>
      <c r="M11691"/>
    </row>
    <row r="11692" spans="2:13" x14ac:dyDescent="0.35">
      <c r="B11692" s="6" t="s">
        <v>2066</v>
      </c>
      <c r="C11692" s="8">
        <v>0</v>
      </c>
      <c r="L11692"/>
      <c r="M11692"/>
    </row>
    <row r="11693" spans="2:13" x14ac:dyDescent="0.35">
      <c r="B11693" s="6" t="s">
        <v>9050</v>
      </c>
      <c r="C11693" s="8">
        <v>0</v>
      </c>
      <c r="L11693"/>
      <c r="M11693"/>
    </row>
    <row r="11694" spans="2:13" x14ac:dyDescent="0.35">
      <c r="B11694" s="6" t="s">
        <v>2067</v>
      </c>
      <c r="C11694" s="8">
        <v>0</v>
      </c>
      <c r="L11694"/>
      <c r="M11694"/>
    </row>
    <row r="11695" spans="2:13" x14ac:dyDescent="0.35">
      <c r="B11695" s="6" t="s">
        <v>787</v>
      </c>
      <c r="C11695" s="8">
        <v>0</v>
      </c>
      <c r="L11695"/>
      <c r="M11695"/>
    </row>
    <row r="11696" spans="2:13" x14ac:dyDescent="0.35">
      <c r="B11696" s="6" t="s">
        <v>2068</v>
      </c>
      <c r="C11696" s="8">
        <v>0</v>
      </c>
      <c r="L11696"/>
      <c r="M11696"/>
    </row>
    <row r="11697" spans="2:13" x14ac:dyDescent="0.35">
      <c r="B11697" s="6" t="s">
        <v>9066</v>
      </c>
      <c r="C11697" s="8">
        <v>0</v>
      </c>
      <c r="L11697"/>
      <c r="M11697"/>
    </row>
    <row r="11698" spans="2:13" x14ac:dyDescent="0.35">
      <c r="B11698" s="6" t="s">
        <v>2069</v>
      </c>
      <c r="C11698" s="8">
        <v>0</v>
      </c>
      <c r="L11698"/>
      <c r="M11698"/>
    </row>
    <row r="11699" spans="2:13" x14ac:dyDescent="0.35">
      <c r="B11699" s="6" t="s">
        <v>9074</v>
      </c>
      <c r="C11699" s="8">
        <v>0</v>
      </c>
      <c r="L11699"/>
      <c r="M11699"/>
    </row>
    <row r="11700" spans="2:13" x14ac:dyDescent="0.35">
      <c r="B11700" s="6" t="s">
        <v>2070</v>
      </c>
      <c r="C11700" s="8">
        <v>0</v>
      </c>
      <c r="L11700"/>
      <c r="M11700"/>
    </row>
    <row r="11701" spans="2:13" x14ac:dyDescent="0.35">
      <c r="B11701" s="6" t="s">
        <v>9082</v>
      </c>
      <c r="C11701" s="8">
        <v>0</v>
      </c>
      <c r="L11701"/>
      <c r="M11701"/>
    </row>
    <row r="11702" spans="2:13" x14ac:dyDescent="0.35">
      <c r="B11702" s="6" t="s">
        <v>2071</v>
      </c>
      <c r="C11702" s="8">
        <v>0</v>
      </c>
      <c r="L11702"/>
      <c r="M11702"/>
    </row>
    <row r="11703" spans="2:13" x14ac:dyDescent="0.35">
      <c r="B11703" s="6" t="s">
        <v>9090</v>
      </c>
      <c r="C11703" s="8">
        <v>0</v>
      </c>
      <c r="L11703"/>
      <c r="M11703"/>
    </row>
    <row r="11704" spans="2:13" x14ac:dyDescent="0.35">
      <c r="B11704" s="6" t="s">
        <v>2072</v>
      </c>
      <c r="C11704" s="8">
        <v>0</v>
      </c>
      <c r="L11704"/>
      <c r="M11704"/>
    </row>
    <row r="11705" spans="2:13" x14ac:dyDescent="0.35">
      <c r="B11705" s="6" t="s">
        <v>9098</v>
      </c>
      <c r="C11705" s="8">
        <v>0</v>
      </c>
      <c r="L11705"/>
      <c r="M11705"/>
    </row>
    <row r="11706" spans="2:13" x14ac:dyDescent="0.35">
      <c r="B11706" s="6" t="s">
        <v>2073</v>
      </c>
      <c r="C11706" s="8">
        <v>0</v>
      </c>
      <c r="L11706"/>
      <c r="M11706"/>
    </row>
    <row r="11707" spans="2:13" x14ac:dyDescent="0.35">
      <c r="B11707" s="6" t="s">
        <v>9106</v>
      </c>
      <c r="C11707" s="8">
        <v>0</v>
      </c>
      <c r="L11707"/>
      <c r="M11707"/>
    </row>
    <row r="11708" spans="2:13" x14ac:dyDescent="0.35">
      <c r="B11708" s="6" t="s">
        <v>2074</v>
      </c>
      <c r="C11708" s="8">
        <v>0</v>
      </c>
      <c r="L11708"/>
      <c r="M11708"/>
    </row>
    <row r="11709" spans="2:13" x14ac:dyDescent="0.35">
      <c r="B11709" s="6" t="s">
        <v>9114</v>
      </c>
      <c r="C11709" s="8">
        <v>0</v>
      </c>
      <c r="L11709"/>
      <c r="M11709"/>
    </row>
    <row r="11710" spans="2:13" x14ac:dyDescent="0.35">
      <c r="B11710" s="6" t="s">
        <v>2075</v>
      </c>
      <c r="C11710" s="8">
        <v>0</v>
      </c>
      <c r="L11710"/>
      <c r="M11710"/>
    </row>
    <row r="11711" spans="2:13" x14ac:dyDescent="0.35">
      <c r="B11711" s="6" t="s">
        <v>1046</v>
      </c>
      <c r="C11711" s="8">
        <v>0</v>
      </c>
      <c r="L11711"/>
      <c r="M11711"/>
    </row>
    <row r="11712" spans="2:13" x14ac:dyDescent="0.35">
      <c r="B11712" s="6" t="s">
        <v>2076</v>
      </c>
      <c r="C11712" s="8">
        <v>0</v>
      </c>
      <c r="L11712"/>
      <c r="M11712"/>
    </row>
    <row r="11713" spans="2:13" x14ac:dyDescent="0.35">
      <c r="B11713" s="6" t="s">
        <v>9130</v>
      </c>
      <c r="C11713" s="8">
        <v>0</v>
      </c>
      <c r="L11713"/>
      <c r="M11713"/>
    </row>
    <row r="11714" spans="2:13" x14ac:dyDescent="0.35">
      <c r="B11714" s="6" t="s">
        <v>823</v>
      </c>
      <c r="C11714" s="8">
        <v>0</v>
      </c>
      <c r="L11714"/>
      <c r="M11714"/>
    </row>
    <row r="11715" spans="2:13" x14ac:dyDescent="0.35">
      <c r="B11715" s="6" t="s">
        <v>9138</v>
      </c>
      <c r="C11715" s="8">
        <v>0</v>
      </c>
      <c r="L11715"/>
      <c r="M11715"/>
    </row>
    <row r="11716" spans="2:13" x14ac:dyDescent="0.35">
      <c r="B11716" s="6" t="s">
        <v>2078</v>
      </c>
      <c r="C11716" s="8">
        <v>0</v>
      </c>
      <c r="L11716"/>
      <c r="M11716"/>
    </row>
    <row r="11717" spans="2:13" x14ac:dyDescent="0.35">
      <c r="B11717" s="6" t="s">
        <v>9146</v>
      </c>
      <c r="C11717" s="8">
        <v>0</v>
      </c>
      <c r="L11717"/>
      <c r="M11717"/>
    </row>
    <row r="11718" spans="2:13" x14ac:dyDescent="0.35">
      <c r="B11718" s="6" t="s">
        <v>2079</v>
      </c>
      <c r="C11718" s="8">
        <v>0</v>
      </c>
      <c r="L11718"/>
      <c r="M11718"/>
    </row>
    <row r="11719" spans="2:13" x14ac:dyDescent="0.35">
      <c r="B11719" s="6" t="s">
        <v>9154</v>
      </c>
      <c r="C11719" s="8">
        <v>0</v>
      </c>
      <c r="L11719"/>
      <c r="M11719"/>
    </row>
    <row r="11720" spans="2:13" x14ac:dyDescent="0.35">
      <c r="B11720" s="6" t="s">
        <v>2080</v>
      </c>
      <c r="C11720" s="8">
        <v>0</v>
      </c>
      <c r="L11720"/>
      <c r="M11720"/>
    </row>
    <row r="11721" spans="2:13" x14ac:dyDescent="0.35">
      <c r="B11721" s="6" t="s">
        <v>9162</v>
      </c>
      <c r="C11721" s="8">
        <v>0</v>
      </c>
      <c r="L11721"/>
      <c r="M11721"/>
    </row>
    <row r="11722" spans="2:13" x14ac:dyDescent="0.35">
      <c r="B11722" s="6" t="s">
        <v>2081</v>
      </c>
      <c r="C11722" s="8">
        <v>0</v>
      </c>
      <c r="L11722"/>
      <c r="M11722"/>
    </row>
    <row r="11723" spans="2:13" x14ac:dyDescent="0.35">
      <c r="B11723" s="6" t="s">
        <v>9170</v>
      </c>
      <c r="C11723" s="8">
        <v>0</v>
      </c>
      <c r="L11723"/>
      <c r="M11723"/>
    </row>
    <row r="11724" spans="2:13" x14ac:dyDescent="0.35">
      <c r="B11724" s="6" t="s">
        <v>2082</v>
      </c>
      <c r="C11724" s="8">
        <v>0</v>
      </c>
      <c r="L11724"/>
      <c r="M11724"/>
    </row>
    <row r="11725" spans="2:13" x14ac:dyDescent="0.35">
      <c r="B11725" s="6" t="s">
        <v>9178</v>
      </c>
      <c r="C11725" s="8">
        <v>0</v>
      </c>
      <c r="L11725"/>
      <c r="M11725"/>
    </row>
    <row r="11726" spans="2:13" x14ac:dyDescent="0.35">
      <c r="B11726" s="6" t="s">
        <v>2083</v>
      </c>
      <c r="C11726" s="8">
        <v>0</v>
      </c>
      <c r="L11726"/>
      <c r="M11726"/>
    </row>
    <row r="11727" spans="2:13" x14ac:dyDescent="0.35">
      <c r="B11727" s="6" t="s">
        <v>9186</v>
      </c>
      <c r="C11727" s="8">
        <v>0</v>
      </c>
      <c r="L11727"/>
      <c r="M11727"/>
    </row>
    <row r="11728" spans="2:13" x14ac:dyDescent="0.35">
      <c r="B11728" s="6" t="s">
        <v>2084</v>
      </c>
      <c r="C11728" s="8">
        <v>0</v>
      </c>
      <c r="L11728"/>
      <c r="M11728"/>
    </row>
    <row r="11729" spans="2:13" x14ac:dyDescent="0.35">
      <c r="B11729" s="6" t="s">
        <v>9194</v>
      </c>
      <c r="C11729" s="8">
        <v>0</v>
      </c>
      <c r="L11729"/>
      <c r="M11729"/>
    </row>
    <row r="11730" spans="2:13" x14ac:dyDescent="0.35">
      <c r="B11730" s="6" t="s">
        <v>2085</v>
      </c>
      <c r="C11730" s="8">
        <v>0</v>
      </c>
      <c r="L11730"/>
      <c r="M11730"/>
    </row>
    <row r="11731" spans="2:13" x14ac:dyDescent="0.35">
      <c r="B11731" s="6" t="s">
        <v>9202</v>
      </c>
      <c r="C11731" s="8">
        <v>0</v>
      </c>
      <c r="L11731"/>
      <c r="M11731"/>
    </row>
    <row r="11732" spans="2:13" x14ac:dyDescent="0.35">
      <c r="B11732" s="6" t="s">
        <v>2086</v>
      </c>
      <c r="C11732" s="8">
        <v>0</v>
      </c>
      <c r="L11732"/>
      <c r="M11732"/>
    </row>
    <row r="11733" spans="2:13" x14ac:dyDescent="0.35">
      <c r="B11733" s="6" t="s">
        <v>9210</v>
      </c>
      <c r="C11733" s="8">
        <v>0</v>
      </c>
      <c r="L11733"/>
      <c r="M11733"/>
    </row>
    <row r="11734" spans="2:13" x14ac:dyDescent="0.35">
      <c r="B11734" s="6" t="s">
        <v>2087</v>
      </c>
      <c r="C11734" s="8">
        <v>0</v>
      </c>
      <c r="L11734"/>
      <c r="M11734"/>
    </row>
    <row r="11735" spans="2:13" x14ac:dyDescent="0.35">
      <c r="B11735" s="6" t="s">
        <v>9218</v>
      </c>
      <c r="C11735" s="8">
        <v>0</v>
      </c>
      <c r="L11735"/>
      <c r="M11735"/>
    </row>
    <row r="11736" spans="2:13" x14ac:dyDescent="0.35">
      <c r="B11736" s="6" t="s">
        <v>2088</v>
      </c>
      <c r="C11736" s="8">
        <v>0</v>
      </c>
      <c r="L11736"/>
      <c r="M11736"/>
    </row>
    <row r="11737" spans="2:13" x14ac:dyDescent="0.35">
      <c r="B11737" s="6" t="s">
        <v>9226</v>
      </c>
      <c r="C11737" s="8">
        <v>0</v>
      </c>
      <c r="L11737"/>
      <c r="M11737"/>
    </row>
    <row r="11738" spans="2:13" x14ac:dyDescent="0.35">
      <c r="B11738" s="6" t="s">
        <v>2089</v>
      </c>
      <c r="C11738" s="8">
        <v>0</v>
      </c>
      <c r="L11738"/>
      <c r="M11738"/>
    </row>
    <row r="11739" spans="2:13" x14ac:dyDescent="0.35">
      <c r="B11739" s="6" t="s">
        <v>9234</v>
      </c>
      <c r="C11739" s="8">
        <v>0</v>
      </c>
      <c r="L11739"/>
      <c r="M11739"/>
    </row>
    <row r="11740" spans="2:13" x14ac:dyDescent="0.35">
      <c r="B11740" s="6" t="s">
        <v>2090</v>
      </c>
      <c r="C11740" s="8">
        <v>0</v>
      </c>
      <c r="L11740"/>
      <c r="M11740"/>
    </row>
    <row r="11741" spans="2:13" x14ac:dyDescent="0.35">
      <c r="B11741" s="6" t="s">
        <v>9242</v>
      </c>
      <c r="C11741" s="8">
        <v>0</v>
      </c>
      <c r="L11741"/>
      <c r="M11741"/>
    </row>
    <row r="11742" spans="2:13" x14ac:dyDescent="0.35">
      <c r="B11742" s="6" t="s">
        <v>2091</v>
      </c>
      <c r="C11742" s="8">
        <v>0</v>
      </c>
      <c r="L11742"/>
      <c r="M11742"/>
    </row>
    <row r="11743" spans="2:13" x14ac:dyDescent="0.35">
      <c r="B11743" s="6" t="s">
        <v>9250</v>
      </c>
      <c r="C11743" s="8">
        <v>0</v>
      </c>
      <c r="L11743"/>
      <c r="M11743"/>
    </row>
    <row r="11744" spans="2:13" x14ac:dyDescent="0.35">
      <c r="B11744" s="6" t="s">
        <v>2092</v>
      </c>
      <c r="C11744" s="8">
        <v>0</v>
      </c>
      <c r="L11744"/>
      <c r="M11744"/>
    </row>
    <row r="11745" spans="2:13" x14ac:dyDescent="0.35">
      <c r="B11745" s="6" t="s">
        <v>9258</v>
      </c>
      <c r="C11745" s="8">
        <v>0</v>
      </c>
      <c r="L11745"/>
      <c r="M11745"/>
    </row>
    <row r="11746" spans="2:13" x14ac:dyDescent="0.35">
      <c r="B11746" s="6" t="s">
        <v>2093</v>
      </c>
      <c r="C11746" s="8">
        <v>0</v>
      </c>
      <c r="L11746"/>
      <c r="M11746"/>
    </row>
    <row r="11747" spans="2:13" x14ac:dyDescent="0.35">
      <c r="B11747" s="6" t="s">
        <v>9266</v>
      </c>
      <c r="C11747" s="8">
        <v>0</v>
      </c>
      <c r="L11747"/>
      <c r="M11747"/>
    </row>
    <row r="11748" spans="2:13" x14ac:dyDescent="0.35">
      <c r="B11748" s="6" t="s">
        <v>2094</v>
      </c>
      <c r="C11748" s="8">
        <v>0</v>
      </c>
      <c r="L11748"/>
      <c r="M11748"/>
    </row>
    <row r="11749" spans="2:13" x14ac:dyDescent="0.35">
      <c r="B11749" s="6" t="s">
        <v>9274</v>
      </c>
      <c r="C11749" s="8">
        <v>0</v>
      </c>
      <c r="L11749"/>
      <c r="M11749"/>
    </row>
    <row r="11750" spans="2:13" x14ac:dyDescent="0.35">
      <c r="B11750" s="6" t="s">
        <v>2095</v>
      </c>
      <c r="C11750" s="8">
        <v>0</v>
      </c>
      <c r="L11750"/>
      <c r="M11750"/>
    </row>
    <row r="11751" spans="2:13" x14ac:dyDescent="0.35">
      <c r="B11751" s="6" t="s">
        <v>9282</v>
      </c>
      <c r="C11751" s="8">
        <v>0</v>
      </c>
      <c r="L11751"/>
      <c r="M11751"/>
    </row>
    <row r="11752" spans="2:13" x14ac:dyDescent="0.35">
      <c r="B11752" s="6" t="s">
        <v>2096</v>
      </c>
      <c r="C11752" s="8">
        <v>0</v>
      </c>
      <c r="L11752"/>
      <c r="M11752"/>
    </row>
    <row r="11753" spans="2:13" x14ac:dyDescent="0.35">
      <c r="B11753" s="6" t="s">
        <v>9290</v>
      </c>
      <c r="C11753" s="8">
        <v>0</v>
      </c>
      <c r="L11753"/>
      <c r="M11753"/>
    </row>
    <row r="11754" spans="2:13" x14ac:dyDescent="0.35">
      <c r="B11754" s="6" t="s">
        <v>2097</v>
      </c>
      <c r="C11754" s="8">
        <v>0</v>
      </c>
      <c r="L11754"/>
      <c r="M11754"/>
    </row>
    <row r="11755" spans="2:13" x14ac:dyDescent="0.35">
      <c r="B11755" s="6" t="s">
        <v>9298</v>
      </c>
      <c r="C11755" s="8">
        <v>0</v>
      </c>
      <c r="L11755"/>
      <c r="M11755"/>
    </row>
    <row r="11756" spans="2:13" x14ac:dyDescent="0.35">
      <c r="B11756" s="6" t="s">
        <v>2098</v>
      </c>
      <c r="C11756" s="8">
        <v>0</v>
      </c>
      <c r="L11756"/>
      <c r="M11756"/>
    </row>
    <row r="11757" spans="2:13" x14ac:dyDescent="0.35">
      <c r="B11757" s="6" t="s">
        <v>9306</v>
      </c>
      <c r="C11757" s="8">
        <v>0</v>
      </c>
      <c r="L11757"/>
      <c r="M11757"/>
    </row>
    <row r="11758" spans="2:13" x14ac:dyDescent="0.35">
      <c r="B11758" s="6" t="s">
        <v>2099</v>
      </c>
      <c r="C11758" s="8">
        <v>0</v>
      </c>
      <c r="L11758"/>
      <c r="M11758"/>
    </row>
    <row r="11759" spans="2:13" x14ac:dyDescent="0.35">
      <c r="B11759" s="6" t="s">
        <v>9314</v>
      </c>
      <c r="C11759" s="8">
        <v>0</v>
      </c>
      <c r="L11759"/>
      <c r="M11759"/>
    </row>
    <row r="11760" spans="2:13" x14ac:dyDescent="0.35">
      <c r="B11760" s="6" t="s">
        <v>2100</v>
      </c>
      <c r="C11760" s="8">
        <v>0</v>
      </c>
      <c r="L11760"/>
      <c r="M11760"/>
    </row>
    <row r="11761" spans="2:13" x14ac:dyDescent="0.35">
      <c r="B11761" s="6" t="s">
        <v>9322</v>
      </c>
      <c r="C11761" s="8">
        <v>0</v>
      </c>
      <c r="L11761"/>
      <c r="M11761"/>
    </row>
    <row r="11762" spans="2:13" x14ac:dyDescent="0.35">
      <c r="B11762" s="6" t="s">
        <v>2101</v>
      </c>
      <c r="C11762" s="8">
        <v>0</v>
      </c>
      <c r="L11762"/>
      <c r="M11762"/>
    </row>
    <row r="11763" spans="2:13" x14ac:dyDescent="0.35">
      <c r="B11763" s="6" t="s">
        <v>9330</v>
      </c>
      <c r="C11763" s="8">
        <v>0</v>
      </c>
      <c r="L11763"/>
      <c r="M11763"/>
    </row>
    <row r="11764" spans="2:13" x14ac:dyDescent="0.35">
      <c r="B11764" s="6" t="s">
        <v>2102</v>
      </c>
      <c r="C11764" s="8">
        <v>0</v>
      </c>
      <c r="L11764"/>
      <c r="M11764"/>
    </row>
    <row r="11765" spans="2:13" x14ac:dyDescent="0.35">
      <c r="B11765" s="6" t="s">
        <v>9338</v>
      </c>
      <c r="C11765" s="8">
        <v>0</v>
      </c>
      <c r="L11765"/>
      <c r="M11765"/>
    </row>
    <row r="11766" spans="2:13" x14ac:dyDescent="0.35">
      <c r="B11766" s="6" t="s">
        <v>2103</v>
      </c>
      <c r="C11766" s="8">
        <v>0</v>
      </c>
      <c r="L11766"/>
      <c r="M11766"/>
    </row>
    <row r="11767" spans="2:13" x14ac:dyDescent="0.35">
      <c r="B11767" s="6" t="s">
        <v>9346</v>
      </c>
      <c r="C11767" s="8">
        <v>0</v>
      </c>
      <c r="L11767"/>
      <c r="M11767"/>
    </row>
    <row r="11768" spans="2:13" x14ac:dyDescent="0.35">
      <c r="B11768" s="6" t="s">
        <v>2104</v>
      </c>
      <c r="C11768" s="8">
        <v>0</v>
      </c>
      <c r="L11768"/>
      <c r="M11768"/>
    </row>
    <row r="11769" spans="2:13" x14ac:dyDescent="0.35">
      <c r="B11769" s="6" t="s">
        <v>9354</v>
      </c>
      <c r="C11769" s="8">
        <v>0</v>
      </c>
      <c r="L11769"/>
      <c r="M11769"/>
    </row>
    <row r="11770" spans="2:13" x14ac:dyDescent="0.35">
      <c r="B11770" s="6" t="s">
        <v>2105</v>
      </c>
      <c r="C11770" s="8">
        <v>0</v>
      </c>
      <c r="L11770"/>
      <c r="M11770"/>
    </row>
    <row r="11771" spans="2:13" x14ac:dyDescent="0.35">
      <c r="B11771" s="6" t="s">
        <v>9362</v>
      </c>
      <c r="C11771" s="8">
        <v>0</v>
      </c>
      <c r="L11771"/>
      <c r="M11771"/>
    </row>
    <row r="11772" spans="2:13" x14ac:dyDescent="0.35">
      <c r="B11772" s="6" t="s">
        <v>2106</v>
      </c>
      <c r="C11772" s="8">
        <v>0</v>
      </c>
      <c r="L11772"/>
      <c r="M11772"/>
    </row>
    <row r="11773" spans="2:13" x14ac:dyDescent="0.35">
      <c r="B11773" s="6" t="s">
        <v>9370</v>
      </c>
      <c r="C11773" s="8">
        <v>0</v>
      </c>
      <c r="L11773"/>
      <c r="M11773"/>
    </row>
    <row r="11774" spans="2:13" x14ac:dyDescent="0.35">
      <c r="B11774" s="6" t="s">
        <v>2107</v>
      </c>
      <c r="C11774" s="8">
        <v>0</v>
      </c>
      <c r="L11774"/>
      <c r="M11774"/>
    </row>
    <row r="11775" spans="2:13" x14ac:dyDescent="0.35">
      <c r="B11775" s="6" t="s">
        <v>9378</v>
      </c>
      <c r="C11775" s="8">
        <v>0</v>
      </c>
      <c r="L11775"/>
      <c r="M11775"/>
    </row>
    <row r="11776" spans="2:13" x14ac:dyDescent="0.35">
      <c r="B11776" s="6" t="s">
        <v>824</v>
      </c>
      <c r="C11776" s="8">
        <v>0</v>
      </c>
      <c r="L11776"/>
      <c r="M11776"/>
    </row>
    <row r="11777" spans="2:13" x14ac:dyDescent="0.35">
      <c r="B11777" s="6" t="s">
        <v>9386</v>
      </c>
      <c r="C11777" s="8">
        <v>0</v>
      </c>
      <c r="L11777"/>
      <c r="M11777"/>
    </row>
    <row r="11778" spans="2:13" x14ac:dyDescent="0.35">
      <c r="B11778" s="6" t="s">
        <v>2109</v>
      </c>
      <c r="C11778" s="8">
        <v>0</v>
      </c>
      <c r="L11778"/>
      <c r="M11778"/>
    </row>
    <row r="11779" spans="2:13" x14ac:dyDescent="0.35">
      <c r="B11779" s="6" t="s">
        <v>9394</v>
      </c>
      <c r="C11779" s="8">
        <v>0</v>
      </c>
      <c r="L11779"/>
      <c r="M11779"/>
    </row>
    <row r="11780" spans="2:13" x14ac:dyDescent="0.35">
      <c r="B11780" s="6" t="s">
        <v>2110</v>
      </c>
      <c r="C11780" s="8">
        <v>0</v>
      </c>
      <c r="L11780"/>
      <c r="M11780"/>
    </row>
    <row r="11781" spans="2:13" x14ac:dyDescent="0.35">
      <c r="B11781" s="6" t="s">
        <v>1055</v>
      </c>
      <c r="C11781" s="8">
        <v>0</v>
      </c>
      <c r="L11781"/>
      <c r="M11781"/>
    </row>
    <row r="11782" spans="2:13" x14ac:dyDescent="0.35">
      <c r="B11782" s="6" t="s">
        <v>2111</v>
      </c>
      <c r="C11782" s="8">
        <v>0</v>
      </c>
      <c r="L11782"/>
      <c r="M11782"/>
    </row>
    <row r="11783" spans="2:13" x14ac:dyDescent="0.35">
      <c r="B11783" s="6" t="s">
        <v>9410</v>
      </c>
      <c r="C11783" s="8">
        <v>0</v>
      </c>
      <c r="L11783"/>
      <c r="M11783"/>
    </row>
    <row r="11784" spans="2:13" x14ac:dyDescent="0.35">
      <c r="B11784" s="6" t="s">
        <v>2112</v>
      </c>
      <c r="C11784" s="8">
        <v>0</v>
      </c>
      <c r="L11784"/>
      <c r="M11784"/>
    </row>
    <row r="11785" spans="2:13" x14ac:dyDescent="0.35">
      <c r="B11785" s="6" t="s">
        <v>9418</v>
      </c>
      <c r="C11785" s="8">
        <v>0</v>
      </c>
      <c r="L11785"/>
      <c r="M11785"/>
    </row>
    <row r="11786" spans="2:13" x14ac:dyDescent="0.35">
      <c r="B11786" s="6" t="s">
        <v>2113</v>
      </c>
      <c r="C11786" s="8">
        <v>0</v>
      </c>
      <c r="L11786"/>
      <c r="M11786"/>
    </row>
    <row r="11787" spans="2:13" x14ac:dyDescent="0.35">
      <c r="B11787" s="6" t="s">
        <v>9426</v>
      </c>
      <c r="C11787" s="8">
        <v>0</v>
      </c>
      <c r="L11787"/>
      <c r="M11787"/>
    </row>
    <row r="11788" spans="2:13" x14ac:dyDescent="0.35">
      <c r="B11788" s="6" t="s">
        <v>2114</v>
      </c>
      <c r="C11788" s="8">
        <v>0</v>
      </c>
      <c r="L11788"/>
      <c r="M11788"/>
    </row>
    <row r="11789" spans="2:13" x14ac:dyDescent="0.35">
      <c r="B11789" s="6" t="s">
        <v>9434</v>
      </c>
      <c r="C11789" s="8">
        <v>0</v>
      </c>
      <c r="L11789"/>
      <c r="M11789"/>
    </row>
    <row r="11790" spans="2:13" x14ac:dyDescent="0.35">
      <c r="B11790" s="6" t="s">
        <v>2115</v>
      </c>
      <c r="C11790" s="8">
        <v>0</v>
      </c>
      <c r="L11790"/>
      <c r="M11790"/>
    </row>
    <row r="11791" spans="2:13" x14ac:dyDescent="0.35">
      <c r="B11791" s="6" t="s">
        <v>764</v>
      </c>
      <c r="C11791" s="8">
        <v>0</v>
      </c>
      <c r="L11791"/>
      <c r="M11791"/>
    </row>
    <row r="11792" spans="2:13" x14ac:dyDescent="0.35">
      <c r="B11792" s="6" t="s">
        <v>2116</v>
      </c>
      <c r="C11792" s="8">
        <v>0</v>
      </c>
      <c r="L11792"/>
      <c r="M11792"/>
    </row>
    <row r="11793" spans="2:13" x14ac:dyDescent="0.35">
      <c r="B11793" s="6" t="s">
        <v>9450</v>
      </c>
      <c r="C11793" s="8">
        <v>0</v>
      </c>
      <c r="L11793"/>
      <c r="M11793"/>
    </row>
    <row r="11794" spans="2:13" x14ac:dyDescent="0.35">
      <c r="B11794" s="6" t="s">
        <v>2117</v>
      </c>
      <c r="C11794" s="8">
        <v>0</v>
      </c>
      <c r="L11794"/>
      <c r="M11794"/>
    </row>
    <row r="11795" spans="2:13" x14ac:dyDescent="0.35">
      <c r="B11795" s="6" t="s">
        <v>9458</v>
      </c>
      <c r="C11795" s="8">
        <v>0</v>
      </c>
      <c r="L11795"/>
      <c r="M11795"/>
    </row>
    <row r="11796" spans="2:13" x14ac:dyDescent="0.35">
      <c r="B11796" s="6" t="s">
        <v>2118</v>
      </c>
      <c r="C11796" s="8">
        <v>0</v>
      </c>
      <c r="L11796"/>
      <c r="M11796"/>
    </row>
    <row r="11797" spans="2:13" x14ac:dyDescent="0.35">
      <c r="B11797" s="6" t="s">
        <v>9466</v>
      </c>
      <c r="C11797" s="8">
        <v>0</v>
      </c>
      <c r="L11797"/>
      <c r="M11797"/>
    </row>
    <row r="11798" spans="2:13" x14ac:dyDescent="0.35">
      <c r="B11798" s="6" t="s">
        <v>2119</v>
      </c>
      <c r="C11798" s="8">
        <v>0</v>
      </c>
      <c r="L11798"/>
      <c r="M11798"/>
    </row>
    <row r="11799" spans="2:13" x14ac:dyDescent="0.35">
      <c r="B11799" s="6" t="s">
        <v>9474</v>
      </c>
      <c r="C11799" s="8">
        <v>0</v>
      </c>
      <c r="L11799"/>
      <c r="M11799"/>
    </row>
    <row r="11800" spans="2:13" x14ac:dyDescent="0.35">
      <c r="B11800" s="6" t="s">
        <v>2120</v>
      </c>
      <c r="C11800" s="8">
        <v>0</v>
      </c>
      <c r="L11800"/>
      <c r="M11800"/>
    </row>
    <row r="11801" spans="2:13" x14ac:dyDescent="0.35">
      <c r="B11801" s="6" t="s">
        <v>9482</v>
      </c>
      <c r="C11801" s="8">
        <v>0</v>
      </c>
      <c r="L11801"/>
      <c r="M11801"/>
    </row>
    <row r="11802" spans="2:13" x14ac:dyDescent="0.35">
      <c r="B11802" s="6" t="s">
        <v>2121</v>
      </c>
      <c r="C11802" s="8">
        <v>0</v>
      </c>
      <c r="L11802"/>
      <c r="M11802"/>
    </row>
    <row r="11803" spans="2:13" x14ac:dyDescent="0.35">
      <c r="B11803" s="6" t="s">
        <v>9490</v>
      </c>
      <c r="C11803" s="8">
        <v>0</v>
      </c>
      <c r="L11803"/>
      <c r="M11803"/>
    </row>
    <row r="11804" spans="2:13" x14ac:dyDescent="0.35">
      <c r="B11804" s="6" t="s">
        <v>2122</v>
      </c>
      <c r="C11804" s="8">
        <v>0</v>
      </c>
      <c r="L11804"/>
      <c r="M11804"/>
    </row>
    <row r="11805" spans="2:13" x14ac:dyDescent="0.35">
      <c r="B11805" s="6" t="s">
        <v>9498</v>
      </c>
      <c r="C11805" s="8">
        <v>0</v>
      </c>
      <c r="L11805"/>
      <c r="M11805"/>
    </row>
    <row r="11806" spans="2:13" x14ac:dyDescent="0.35">
      <c r="B11806" s="6" t="s">
        <v>2123</v>
      </c>
      <c r="C11806" s="8">
        <v>0</v>
      </c>
      <c r="L11806"/>
      <c r="M11806"/>
    </row>
    <row r="11807" spans="2:13" x14ac:dyDescent="0.35">
      <c r="B11807" s="6" t="s">
        <v>9506</v>
      </c>
      <c r="C11807" s="8">
        <v>0</v>
      </c>
      <c r="L11807"/>
      <c r="M11807"/>
    </row>
    <row r="11808" spans="2:13" x14ac:dyDescent="0.35">
      <c r="B11808" s="6" t="s">
        <v>613</v>
      </c>
      <c r="C11808" s="8">
        <v>0</v>
      </c>
      <c r="L11808"/>
      <c r="M11808"/>
    </row>
    <row r="11809" spans="2:13" x14ac:dyDescent="0.35">
      <c r="B11809" s="6" t="s">
        <v>9514</v>
      </c>
      <c r="C11809" s="8">
        <v>0</v>
      </c>
      <c r="L11809"/>
      <c r="M11809"/>
    </row>
    <row r="11810" spans="2:13" x14ac:dyDescent="0.35">
      <c r="B11810" s="6" t="s">
        <v>2125</v>
      </c>
      <c r="C11810" s="8">
        <v>0</v>
      </c>
      <c r="L11810"/>
      <c r="M11810"/>
    </row>
    <row r="11811" spans="2:13" x14ac:dyDescent="0.35">
      <c r="B11811" s="6" t="s">
        <v>9522</v>
      </c>
      <c r="C11811" s="8">
        <v>0</v>
      </c>
      <c r="L11811"/>
      <c r="M11811"/>
    </row>
    <row r="11812" spans="2:13" x14ac:dyDescent="0.35">
      <c r="B11812" s="6" t="s">
        <v>2126</v>
      </c>
      <c r="C11812" s="8">
        <v>0</v>
      </c>
      <c r="L11812"/>
      <c r="M11812"/>
    </row>
    <row r="11813" spans="2:13" x14ac:dyDescent="0.35">
      <c r="B11813" s="6" t="s">
        <v>9530</v>
      </c>
      <c r="C11813" s="8">
        <v>0</v>
      </c>
      <c r="L11813"/>
      <c r="M11813"/>
    </row>
    <row r="11814" spans="2:13" x14ac:dyDescent="0.35">
      <c r="B11814" s="6" t="s">
        <v>2127</v>
      </c>
      <c r="C11814" s="8">
        <v>0</v>
      </c>
      <c r="L11814"/>
      <c r="M11814"/>
    </row>
    <row r="11815" spans="2:13" x14ac:dyDescent="0.35">
      <c r="B11815" s="6" t="s">
        <v>9538</v>
      </c>
      <c r="C11815" s="8">
        <v>0</v>
      </c>
      <c r="L11815"/>
      <c r="M11815"/>
    </row>
    <row r="11816" spans="2:13" x14ac:dyDescent="0.35">
      <c r="B11816" s="6" t="s">
        <v>2128</v>
      </c>
      <c r="C11816" s="8">
        <v>0</v>
      </c>
      <c r="L11816"/>
      <c r="M11816"/>
    </row>
    <row r="11817" spans="2:13" x14ac:dyDescent="0.35">
      <c r="B11817" s="6" t="s">
        <v>9546</v>
      </c>
      <c r="C11817" s="8">
        <v>0</v>
      </c>
      <c r="L11817"/>
      <c r="M11817"/>
    </row>
    <row r="11818" spans="2:13" x14ac:dyDescent="0.35">
      <c r="B11818" s="6" t="s">
        <v>2129</v>
      </c>
      <c r="C11818" s="8">
        <v>0</v>
      </c>
      <c r="L11818"/>
      <c r="M11818"/>
    </row>
    <row r="11819" spans="2:13" x14ac:dyDescent="0.35">
      <c r="B11819" s="6" t="s">
        <v>9554</v>
      </c>
      <c r="C11819" s="8">
        <v>0</v>
      </c>
      <c r="L11819"/>
      <c r="M11819"/>
    </row>
    <row r="11820" spans="2:13" x14ac:dyDescent="0.35">
      <c r="B11820" s="6" t="s">
        <v>2130</v>
      </c>
      <c r="C11820" s="8">
        <v>0</v>
      </c>
      <c r="L11820"/>
      <c r="M11820"/>
    </row>
    <row r="11821" spans="2:13" x14ac:dyDescent="0.35">
      <c r="B11821" s="6" t="s">
        <v>9562</v>
      </c>
      <c r="C11821" s="8">
        <v>0</v>
      </c>
      <c r="L11821"/>
      <c r="M11821"/>
    </row>
    <row r="11822" spans="2:13" x14ac:dyDescent="0.35">
      <c r="B11822" s="6" t="s">
        <v>2131</v>
      </c>
      <c r="C11822" s="8">
        <v>0</v>
      </c>
      <c r="L11822"/>
      <c r="M11822"/>
    </row>
    <row r="11823" spans="2:13" x14ac:dyDescent="0.35">
      <c r="B11823" s="6" t="s">
        <v>9570</v>
      </c>
      <c r="C11823" s="8">
        <v>0</v>
      </c>
      <c r="L11823"/>
      <c r="M11823"/>
    </row>
    <row r="11824" spans="2:13" x14ac:dyDescent="0.35">
      <c r="B11824" s="6" t="s">
        <v>2132</v>
      </c>
      <c r="C11824" s="8">
        <v>0</v>
      </c>
      <c r="L11824"/>
      <c r="M11824"/>
    </row>
    <row r="11825" spans="2:13" x14ac:dyDescent="0.35">
      <c r="B11825" s="6" t="s">
        <v>9578</v>
      </c>
      <c r="C11825" s="8">
        <v>0</v>
      </c>
      <c r="L11825"/>
      <c r="M11825"/>
    </row>
    <row r="11826" spans="2:13" x14ac:dyDescent="0.35">
      <c r="B11826" s="6" t="s">
        <v>2133</v>
      </c>
      <c r="C11826" s="8">
        <v>0</v>
      </c>
      <c r="L11826"/>
      <c r="M11826"/>
    </row>
    <row r="11827" spans="2:13" x14ac:dyDescent="0.35">
      <c r="B11827" s="6" t="s">
        <v>9586</v>
      </c>
      <c r="C11827" s="8">
        <v>0</v>
      </c>
      <c r="L11827"/>
      <c r="M11827"/>
    </row>
    <row r="11828" spans="2:13" x14ac:dyDescent="0.35">
      <c r="B11828" s="6" t="s">
        <v>2134</v>
      </c>
      <c r="C11828" s="8">
        <v>0</v>
      </c>
      <c r="L11828"/>
      <c r="M11828"/>
    </row>
    <row r="11829" spans="2:13" x14ac:dyDescent="0.35">
      <c r="B11829" s="6" t="s">
        <v>9594</v>
      </c>
      <c r="C11829" s="8">
        <v>0</v>
      </c>
      <c r="L11829"/>
      <c r="M11829"/>
    </row>
    <row r="11830" spans="2:13" x14ac:dyDescent="0.35">
      <c r="B11830" s="6" t="s">
        <v>2135</v>
      </c>
      <c r="C11830" s="8">
        <v>0</v>
      </c>
      <c r="L11830"/>
      <c r="M11830"/>
    </row>
    <row r="11831" spans="2:13" x14ac:dyDescent="0.35">
      <c r="B11831" s="6" t="s">
        <v>9602</v>
      </c>
      <c r="C11831" s="8">
        <v>0</v>
      </c>
      <c r="L11831"/>
      <c r="M11831"/>
    </row>
    <row r="11832" spans="2:13" x14ac:dyDescent="0.35">
      <c r="B11832" s="6" t="s">
        <v>2136</v>
      </c>
      <c r="C11832" s="8">
        <v>0</v>
      </c>
      <c r="L11832"/>
      <c r="M11832"/>
    </row>
    <row r="11833" spans="2:13" x14ac:dyDescent="0.35">
      <c r="B11833" s="6" t="s">
        <v>9610</v>
      </c>
      <c r="C11833" s="8">
        <v>0</v>
      </c>
      <c r="L11833"/>
      <c r="M11833"/>
    </row>
    <row r="11834" spans="2:13" x14ac:dyDescent="0.35">
      <c r="B11834" s="6" t="s">
        <v>2137</v>
      </c>
      <c r="C11834" s="8">
        <v>0</v>
      </c>
      <c r="L11834"/>
      <c r="M11834"/>
    </row>
    <row r="11835" spans="2:13" x14ac:dyDescent="0.35">
      <c r="B11835" s="6" t="s">
        <v>9618</v>
      </c>
      <c r="C11835" s="8">
        <v>0</v>
      </c>
      <c r="L11835"/>
      <c r="M11835"/>
    </row>
    <row r="11836" spans="2:13" x14ac:dyDescent="0.35">
      <c r="B11836" s="6" t="s">
        <v>2138</v>
      </c>
      <c r="C11836" s="8">
        <v>0</v>
      </c>
      <c r="L11836"/>
      <c r="M11836"/>
    </row>
    <row r="11837" spans="2:13" x14ac:dyDescent="0.35">
      <c r="B11837" s="6" t="s">
        <v>9626</v>
      </c>
      <c r="C11837" s="8">
        <v>0</v>
      </c>
      <c r="L11837"/>
      <c r="M11837"/>
    </row>
    <row r="11838" spans="2:13" x14ac:dyDescent="0.35">
      <c r="B11838" s="6" t="s">
        <v>2139</v>
      </c>
      <c r="C11838" s="8">
        <v>0</v>
      </c>
      <c r="L11838"/>
      <c r="M11838"/>
    </row>
    <row r="11839" spans="2:13" x14ac:dyDescent="0.35">
      <c r="B11839" s="6" t="s">
        <v>5349</v>
      </c>
      <c r="C11839" s="8">
        <v>0</v>
      </c>
      <c r="L11839"/>
      <c r="M11839"/>
    </row>
    <row r="11840" spans="2:13" x14ac:dyDescent="0.35">
      <c r="B11840" s="6" t="s">
        <v>2140</v>
      </c>
      <c r="C11840" s="8">
        <v>0</v>
      </c>
      <c r="L11840"/>
      <c r="M11840"/>
    </row>
    <row r="11841" spans="2:13" x14ac:dyDescent="0.35">
      <c r="B11841" s="6" t="s">
        <v>5353</v>
      </c>
      <c r="C11841" s="8">
        <v>0</v>
      </c>
      <c r="L11841"/>
      <c r="M11841"/>
    </row>
    <row r="11842" spans="2:13" x14ac:dyDescent="0.35">
      <c r="B11842" s="6" t="s">
        <v>2141</v>
      </c>
      <c r="C11842" s="8">
        <v>0</v>
      </c>
      <c r="L11842"/>
      <c r="M11842"/>
    </row>
    <row r="11843" spans="2:13" x14ac:dyDescent="0.35">
      <c r="B11843" s="6" t="s">
        <v>5357</v>
      </c>
      <c r="C11843" s="8">
        <v>0</v>
      </c>
      <c r="L11843"/>
      <c r="M11843"/>
    </row>
    <row r="11844" spans="2:13" x14ac:dyDescent="0.35">
      <c r="B11844" s="6" t="s">
        <v>2142</v>
      </c>
      <c r="C11844" s="8">
        <v>0</v>
      </c>
      <c r="L11844"/>
      <c r="M11844"/>
    </row>
    <row r="11845" spans="2:13" x14ac:dyDescent="0.35">
      <c r="B11845" s="6" t="s">
        <v>5361</v>
      </c>
      <c r="C11845" s="8">
        <v>0</v>
      </c>
      <c r="L11845"/>
      <c r="M11845"/>
    </row>
    <row r="11846" spans="2:13" x14ac:dyDescent="0.35">
      <c r="B11846" s="6" t="s">
        <v>2143</v>
      </c>
      <c r="C11846" s="8">
        <v>0</v>
      </c>
      <c r="L11846"/>
      <c r="M11846"/>
    </row>
    <row r="11847" spans="2:13" x14ac:dyDescent="0.35">
      <c r="B11847" s="6" t="s">
        <v>5365</v>
      </c>
      <c r="C11847" s="8">
        <v>0</v>
      </c>
      <c r="L11847"/>
      <c r="M11847"/>
    </row>
    <row r="11848" spans="2:13" x14ac:dyDescent="0.35">
      <c r="B11848" s="6" t="s">
        <v>614</v>
      </c>
      <c r="C11848" s="8">
        <v>0</v>
      </c>
      <c r="L11848"/>
      <c r="M11848"/>
    </row>
    <row r="11849" spans="2:13" x14ac:dyDescent="0.35">
      <c r="B11849" s="6" t="s">
        <v>5369</v>
      </c>
      <c r="C11849" s="8">
        <v>0</v>
      </c>
      <c r="L11849"/>
      <c r="M11849"/>
    </row>
    <row r="11850" spans="2:13" x14ac:dyDescent="0.35">
      <c r="B11850" s="6" t="s">
        <v>2145</v>
      </c>
      <c r="C11850" s="8">
        <v>0</v>
      </c>
      <c r="L11850"/>
      <c r="M11850"/>
    </row>
    <row r="11851" spans="2:13" x14ac:dyDescent="0.35">
      <c r="B11851" s="6" t="s">
        <v>5373</v>
      </c>
      <c r="C11851" s="8">
        <v>0</v>
      </c>
      <c r="L11851"/>
      <c r="M11851"/>
    </row>
    <row r="11852" spans="2:13" x14ac:dyDescent="0.35">
      <c r="B11852" s="6" t="s">
        <v>2146</v>
      </c>
      <c r="C11852" s="8">
        <v>0</v>
      </c>
      <c r="L11852"/>
      <c r="M11852"/>
    </row>
    <row r="11853" spans="2:13" x14ac:dyDescent="0.35">
      <c r="B11853" s="6" t="s">
        <v>5377</v>
      </c>
      <c r="C11853" s="8">
        <v>0</v>
      </c>
      <c r="L11853"/>
      <c r="M11853"/>
    </row>
    <row r="11854" spans="2:13" x14ac:dyDescent="0.35">
      <c r="B11854" s="6" t="s">
        <v>2147</v>
      </c>
      <c r="C11854" s="8">
        <v>0</v>
      </c>
      <c r="L11854"/>
      <c r="M11854"/>
    </row>
    <row r="11855" spans="2:13" x14ac:dyDescent="0.35">
      <c r="B11855" s="6" t="s">
        <v>5381</v>
      </c>
      <c r="C11855" s="8">
        <v>0</v>
      </c>
      <c r="L11855"/>
      <c r="M11855"/>
    </row>
    <row r="11856" spans="2:13" x14ac:dyDescent="0.35">
      <c r="B11856" s="6" t="s">
        <v>2148</v>
      </c>
      <c r="C11856" s="8">
        <v>0</v>
      </c>
      <c r="L11856"/>
      <c r="M11856"/>
    </row>
    <row r="11857" spans="2:13" x14ac:dyDescent="0.35">
      <c r="B11857" s="6" t="s">
        <v>5385</v>
      </c>
      <c r="C11857" s="8">
        <v>0</v>
      </c>
      <c r="L11857"/>
      <c r="M11857"/>
    </row>
    <row r="11858" spans="2:13" x14ac:dyDescent="0.35">
      <c r="B11858" s="6" t="s">
        <v>2149</v>
      </c>
      <c r="C11858" s="8">
        <v>0</v>
      </c>
      <c r="L11858"/>
      <c r="M11858"/>
    </row>
    <row r="11859" spans="2:13" x14ac:dyDescent="0.35">
      <c r="B11859" s="6" t="s">
        <v>5389</v>
      </c>
      <c r="C11859" s="8">
        <v>0</v>
      </c>
      <c r="L11859"/>
      <c r="M11859"/>
    </row>
    <row r="11860" spans="2:13" x14ac:dyDescent="0.35">
      <c r="B11860" s="6" t="s">
        <v>2150</v>
      </c>
      <c r="C11860" s="8">
        <v>0</v>
      </c>
      <c r="L11860"/>
      <c r="M11860"/>
    </row>
    <row r="11861" spans="2:13" x14ac:dyDescent="0.35">
      <c r="B11861" s="6" t="s">
        <v>5393</v>
      </c>
      <c r="C11861" s="8">
        <v>0</v>
      </c>
      <c r="L11861"/>
      <c r="M11861"/>
    </row>
    <row r="11862" spans="2:13" x14ac:dyDescent="0.35">
      <c r="B11862" s="6" t="s">
        <v>2151</v>
      </c>
      <c r="C11862" s="8">
        <v>0</v>
      </c>
      <c r="L11862"/>
      <c r="M11862"/>
    </row>
    <row r="11863" spans="2:13" x14ac:dyDescent="0.35">
      <c r="B11863" s="6" t="s">
        <v>5397</v>
      </c>
      <c r="C11863" s="8">
        <v>0</v>
      </c>
      <c r="L11863"/>
      <c r="M11863"/>
    </row>
    <row r="11864" spans="2:13" x14ac:dyDescent="0.35">
      <c r="B11864" s="6" t="s">
        <v>2152</v>
      </c>
      <c r="C11864" s="8">
        <v>0</v>
      </c>
      <c r="L11864"/>
      <c r="M11864"/>
    </row>
    <row r="11865" spans="2:13" x14ac:dyDescent="0.35">
      <c r="B11865" s="6" t="s">
        <v>5401</v>
      </c>
      <c r="C11865" s="8">
        <v>0</v>
      </c>
      <c r="L11865"/>
      <c r="M11865"/>
    </row>
    <row r="11866" spans="2:13" x14ac:dyDescent="0.35">
      <c r="B11866" s="6" t="s">
        <v>2153</v>
      </c>
      <c r="C11866" s="8">
        <v>0</v>
      </c>
      <c r="L11866"/>
      <c r="M11866"/>
    </row>
    <row r="11867" spans="2:13" x14ac:dyDescent="0.35">
      <c r="B11867" s="6" t="s">
        <v>5405</v>
      </c>
      <c r="C11867" s="8">
        <v>0</v>
      </c>
      <c r="L11867"/>
      <c r="M11867"/>
    </row>
    <row r="11868" spans="2:13" x14ac:dyDescent="0.35">
      <c r="B11868" s="6" t="s">
        <v>2154</v>
      </c>
      <c r="C11868" s="8">
        <v>0</v>
      </c>
      <c r="L11868"/>
      <c r="M11868"/>
    </row>
    <row r="11869" spans="2:13" x14ac:dyDescent="0.35">
      <c r="B11869" s="6" t="s">
        <v>5409</v>
      </c>
      <c r="C11869" s="8">
        <v>0</v>
      </c>
      <c r="L11869"/>
      <c r="M11869"/>
    </row>
    <row r="11870" spans="2:13" x14ac:dyDescent="0.35">
      <c r="B11870" s="6" t="s">
        <v>2155</v>
      </c>
      <c r="C11870" s="8">
        <v>0</v>
      </c>
      <c r="L11870"/>
      <c r="M11870"/>
    </row>
    <row r="11871" spans="2:13" x14ac:dyDescent="0.35">
      <c r="B11871" s="6" t="s">
        <v>5413</v>
      </c>
      <c r="C11871" s="8">
        <v>0</v>
      </c>
      <c r="L11871"/>
      <c r="M11871"/>
    </row>
    <row r="11872" spans="2:13" x14ac:dyDescent="0.35">
      <c r="B11872" s="6" t="s">
        <v>2156</v>
      </c>
      <c r="C11872" s="8">
        <v>0</v>
      </c>
      <c r="L11872"/>
      <c r="M11872"/>
    </row>
    <row r="11873" spans="2:13" x14ac:dyDescent="0.35">
      <c r="B11873" s="6" t="s">
        <v>5417</v>
      </c>
      <c r="C11873" s="8">
        <v>0</v>
      </c>
      <c r="L11873"/>
      <c r="M11873"/>
    </row>
    <row r="11874" spans="2:13" x14ac:dyDescent="0.35">
      <c r="B11874" s="6" t="s">
        <v>2157</v>
      </c>
      <c r="C11874" s="8">
        <v>0</v>
      </c>
      <c r="L11874"/>
      <c r="M11874"/>
    </row>
    <row r="11875" spans="2:13" x14ac:dyDescent="0.35">
      <c r="B11875" s="6" t="s">
        <v>5421</v>
      </c>
      <c r="C11875" s="8">
        <v>0</v>
      </c>
      <c r="L11875"/>
      <c r="M11875"/>
    </row>
    <row r="11876" spans="2:13" x14ac:dyDescent="0.35">
      <c r="B11876" s="6" t="s">
        <v>2158</v>
      </c>
      <c r="C11876" s="8">
        <v>0</v>
      </c>
      <c r="L11876"/>
      <c r="M11876"/>
    </row>
    <row r="11877" spans="2:13" x14ac:dyDescent="0.35">
      <c r="B11877" s="6" t="s">
        <v>5425</v>
      </c>
      <c r="C11877" s="8">
        <v>0</v>
      </c>
      <c r="L11877"/>
      <c r="M11877"/>
    </row>
    <row r="11878" spans="2:13" x14ac:dyDescent="0.35">
      <c r="B11878" s="6" t="s">
        <v>2159</v>
      </c>
      <c r="C11878" s="8">
        <v>0</v>
      </c>
      <c r="L11878"/>
      <c r="M11878"/>
    </row>
    <row r="11879" spans="2:13" x14ac:dyDescent="0.35">
      <c r="B11879" s="6" t="s">
        <v>5429</v>
      </c>
      <c r="C11879" s="8">
        <v>0</v>
      </c>
      <c r="L11879"/>
      <c r="M11879"/>
    </row>
    <row r="11880" spans="2:13" x14ac:dyDescent="0.35">
      <c r="B11880" s="6" t="s">
        <v>615</v>
      </c>
      <c r="C11880" s="8">
        <v>0</v>
      </c>
      <c r="L11880"/>
      <c r="M11880"/>
    </row>
    <row r="11881" spans="2:13" x14ac:dyDescent="0.35">
      <c r="B11881" s="6" t="s">
        <v>5433</v>
      </c>
      <c r="C11881" s="8">
        <v>0</v>
      </c>
      <c r="L11881"/>
      <c r="M11881"/>
    </row>
    <row r="11882" spans="2:13" x14ac:dyDescent="0.35">
      <c r="B11882" s="6" t="s">
        <v>2161</v>
      </c>
      <c r="C11882" s="8">
        <v>0</v>
      </c>
      <c r="L11882"/>
      <c r="M11882"/>
    </row>
    <row r="11883" spans="2:13" x14ac:dyDescent="0.35">
      <c r="B11883" s="6" t="s">
        <v>5437</v>
      </c>
      <c r="C11883" s="8">
        <v>0</v>
      </c>
      <c r="L11883"/>
      <c r="M11883"/>
    </row>
    <row r="11884" spans="2:13" x14ac:dyDescent="0.35">
      <c r="B11884" s="6" t="s">
        <v>2162</v>
      </c>
      <c r="C11884" s="8">
        <v>0</v>
      </c>
      <c r="L11884"/>
      <c r="M11884"/>
    </row>
    <row r="11885" spans="2:13" x14ac:dyDescent="0.35">
      <c r="B11885" s="6" t="s">
        <v>5441</v>
      </c>
      <c r="C11885" s="8">
        <v>0</v>
      </c>
      <c r="L11885"/>
      <c r="M11885"/>
    </row>
    <row r="11886" spans="2:13" x14ac:dyDescent="0.35">
      <c r="B11886" s="6" t="s">
        <v>2163</v>
      </c>
      <c r="C11886" s="8">
        <v>0</v>
      </c>
      <c r="L11886"/>
      <c r="M11886"/>
    </row>
    <row r="11887" spans="2:13" x14ac:dyDescent="0.35">
      <c r="B11887" s="6" t="s">
        <v>5445</v>
      </c>
      <c r="C11887" s="8">
        <v>0</v>
      </c>
      <c r="L11887"/>
      <c r="M11887"/>
    </row>
    <row r="11888" spans="2:13" x14ac:dyDescent="0.35">
      <c r="B11888" s="6" t="s">
        <v>2164</v>
      </c>
      <c r="C11888" s="8">
        <v>0</v>
      </c>
      <c r="L11888"/>
      <c r="M11888"/>
    </row>
    <row r="11889" spans="2:13" x14ac:dyDescent="0.35">
      <c r="B11889" s="6" t="s">
        <v>5449</v>
      </c>
      <c r="C11889" s="8">
        <v>0</v>
      </c>
      <c r="L11889"/>
      <c r="M11889"/>
    </row>
    <row r="11890" spans="2:13" x14ac:dyDescent="0.35">
      <c r="B11890" s="6" t="s">
        <v>2165</v>
      </c>
      <c r="C11890" s="8">
        <v>0</v>
      </c>
      <c r="L11890"/>
      <c r="M11890"/>
    </row>
    <row r="11891" spans="2:13" x14ac:dyDescent="0.35">
      <c r="B11891" s="6" t="s">
        <v>5453</v>
      </c>
      <c r="C11891" s="8">
        <v>0</v>
      </c>
      <c r="L11891"/>
      <c r="M11891"/>
    </row>
    <row r="11892" spans="2:13" x14ac:dyDescent="0.35">
      <c r="B11892" s="6" t="s">
        <v>2166</v>
      </c>
      <c r="C11892" s="8">
        <v>0</v>
      </c>
      <c r="L11892"/>
      <c r="M11892"/>
    </row>
    <row r="11893" spans="2:13" x14ac:dyDescent="0.35">
      <c r="B11893" s="6" t="s">
        <v>5457</v>
      </c>
      <c r="C11893" s="8">
        <v>0</v>
      </c>
      <c r="L11893"/>
      <c r="M11893"/>
    </row>
    <row r="11894" spans="2:13" x14ac:dyDescent="0.35">
      <c r="B11894" s="6" t="s">
        <v>2167</v>
      </c>
      <c r="C11894" s="8">
        <v>0</v>
      </c>
      <c r="L11894"/>
      <c r="M11894"/>
    </row>
    <row r="11895" spans="2:13" x14ac:dyDescent="0.35">
      <c r="B11895" s="6" t="s">
        <v>5461</v>
      </c>
      <c r="C11895" s="8">
        <v>0</v>
      </c>
      <c r="L11895"/>
      <c r="M11895"/>
    </row>
    <row r="11896" spans="2:13" x14ac:dyDescent="0.35">
      <c r="B11896" s="6" t="s">
        <v>2168</v>
      </c>
      <c r="C11896" s="8">
        <v>0</v>
      </c>
      <c r="L11896"/>
      <c r="M11896"/>
    </row>
    <row r="11897" spans="2:13" x14ac:dyDescent="0.35">
      <c r="B11897" s="6" t="s">
        <v>5465</v>
      </c>
      <c r="C11897" s="8">
        <v>0</v>
      </c>
      <c r="L11897"/>
      <c r="M11897"/>
    </row>
    <row r="11898" spans="2:13" x14ac:dyDescent="0.35">
      <c r="B11898" s="6" t="s">
        <v>2169</v>
      </c>
      <c r="C11898" s="8">
        <v>0</v>
      </c>
      <c r="L11898"/>
      <c r="M11898"/>
    </row>
    <row r="11899" spans="2:13" x14ac:dyDescent="0.35">
      <c r="B11899" s="6" t="s">
        <v>5469</v>
      </c>
      <c r="C11899" s="8">
        <v>0</v>
      </c>
      <c r="L11899"/>
      <c r="M11899"/>
    </row>
    <row r="11900" spans="2:13" x14ac:dyDescent="0.35">
      <c r="B11900" s="6" t="s">
        <v>2170</v>
      </c>
      <c r="C11900" s="8">
        <v>0</v>
      </c>
      <c r="L11900"/>
      <c r="M11900"/>
    </row>
    <row r="11901" spans="2:13" x14ac:dyDescent="0.35">
      <c r="B11901" s="6" t="s">
        <v>5473</v>
      </c>
      <c r="C11901" s="8">
        <v>0</v>
      </c>
      <c r="L11901"/>
      <c r="M11901"/>
    </row>
    <row r="11902" spans="2:13" x14ac:dyDescent="0.35">
      <c r="B11902" s="6" t="s">
        <v>2171</v>
      </c>
      <c r="C11902" s="8">
        <v>0</v>
      </c>
      <c r="L11902"/>
      <c r="M11902"/>
    </row>
    <row r="11903" spans="2:13" x14ac:dyDescent="0.35">
      <c r="B11903" s="6" t="s">
        <v>5477</v>
      </c>
      <c r="C11903" s="8">
        <v>0</v>
      </c>
      <c r="L11903"/>
      <c r="M11903"/>
    </row>
    <row r="11904" spans="2:13" x14ac:dyDescent="0.35">
      <c r="B11904" s="6" t="s">
        <v>2172</v>
      </c>
      <c r="C11904" s="8">
        <v>0</v>
      </c>
      <c r="L11904"/>
      <c r="M11904"/>
    </row>
    <row r="11905" spans="2:13" x14ac:dyDescent="0.35">
      <c r="B11905" s="6" t="s">
        <v>5481</v>
      </c>
      <c r="C11905" s="8">
        <v>0</v>
      </c>
      <c r="L11905"/>
      <c r="M11905"/>
    </row>
    <row r="11906" spans="2:13" x14ac:dyDescent="0.35">
      <c r="B11906" s="6" t="s">
        <v>2173</v>
      </c>
      <c r="C11906" s="8">
        <v>0</v>
      </c>
      <c r="L11906"/>
      <c r="M11906"/>
    </row>
    <row r="11907" spans="2:13" x14ac:dyDescent="0.35">
      <c r="B11907" s="6" t="s">
        <v>5485</v>
      </c>
      <c r="C11907" s="8">
        <v>0</v>
      </c>
      <c r="L11907"/>
      <c r="M11907"/>
    </row>
    <row r="11908" spans="2:13" x14ac:dyDescent="0.35">
      <c r="B11908" s="6" t="s">
        <v>2174</v>
      </c>
      <c r="C11908" s="8">
        <v>0</v>
      </c>
      <c r="L11908"/>
      <c r="M11908"/>
    </row>
    <row r="11909" spans="2:13" x14ac:dyDescent="0.35">
      <c r="B11909" s="6" t="s">
        <v>5489</v>
      </c>
      <c r="C11909" s="8">
        <v>0</v>
      </c>
      <c r="L11909"/>
      <c r="M11909"/>
    </row>
    <row r="11910" spans="2:13" x14ac:dyDescent="0.35">
      <c r="B11910" s="6" t="s">
        <v>2175</v>
      </c>
      <c r="C11910" s="8">
        <v>0</v>
      </c>
      <c r="L11910"/>
      <c r="M11910"/>
    </row>
    <row r="11911" spans="2:13" x14ac:dyDescent="0.35">
      <c r="B11911" s="6" t="s">
        <v>691</v>
      </c>
      <c r="C11911" s="8">
        <v>0</v>
      </c>
      <c r="L11911"/>
      <c r="M11911"/>
    </row>
    <row r="11912" spans="2:13" x14ac:dyDescent="0.35">
      <c r="B11912" s="6" t="s">
        <v>2176</v>
      </c>
      <c r="C11912" s="8">
        <v>0</v>
      </c>
      <c r="L11912"/>
      <c r="M11912"/>
    </row>
    <row r="11913" spans="2:13" x14ac:dyDescent="0.35">
      <c r="B11913" s="6" t="s">
        <v>5497</v>
      </c>
      <c r="C11913" s="8">
        <v>0</v>
      </c>
      <c r="L11913"/>
      <c r="M11913"/>
    </row>
    <row r="11914" spans="2:13" x14ac:dyDescent="0.35">
      <c r="B11914" s="6" t="s">
        <v>2177</v>
      </c>
      <c r="C11914" s="8">
        <v>0</v>
      </c>
      <c r="L11914"/>
      <c r="M11914"/>
    </row>
    <row r="11915" spans="2:13" x14ac:dyDescent="0.35">
      <c r="B11915" s="6" t="s">
        <v>5501</v>
      </c>
      <c r="C11915" s="8">
        <v>0</v>
      </c>
      <c r="L11915"/>
      <c r="M11915"/>
    </row>
    <row r="11916" spans="2:13" x14ac:dyDescent="0.35">
      <c r="B11916" s="6" t="s">
        <v>616</v>
      </c>
      <c r="C11916" s="8">
        <v>0</v>
      </c>
      <c r="L11916"/>
      <c r="M11916"/>
    </row>
    <row r="11917" spans="2:13" x14ac:dyDescent="0.35">
      <c r="B11917" s="6" t="s">
        <v>5505</v>
      </c>
      <c r="C11917" s="8">
        <v>0</v>
      </c>
      <c r="L11917"/>
      <c r="M11917"/>
    </row>
    <row r="11918" spans="2:13" x14ac:dyDescent="0.35">
      <c r="B11918" s="6" t="s">
        <v>2179</v>
      </c>
      <c r="C11918" s="8">
        <v>0</v>
      </c>
      <c r="L11918"/>
      <c r="M11918"/>
    </row>
    <row r="11919" spans="2:13" x14ac:dyDescent="0.35">
      <c r="B11919" s="6" t="s">
        <v>5509</v>
      </c>
      <c r="C11919" s="8">
        <v>0</v>
      </c>
      <c r="L11919"/>
      <c r="M11919"/>
    </row>
    <row r="11920" spans="2:13" x14ac:dyDescent="0.35">
      <c r="B11920" s="6" t="s">
        <v>2180</v>
      </c>
      <c r="C11920" s="8">
        <v>0</v>
      </c>
      <c r="L11920"/>
      <c r="M11920"/>
    </row>
    <row r="11921" spans="2:13" x14ac:dyDescent="0.35">
      <c r="B11921" s="6" t="s">
        <v>5513</v>
      </c>
      <c r="C11921" s="8">
        <v>0</v>
      </c>
      <c r="L11921"/>
      <c r="M11921"/>
    </row>
    <row r="11922" spans="2:13" x14ac:dyDescent="0.35">
      <c r="B11922" s="6" t="s">
        <v>2181</v>
      </c>
      <c r="C11922" s="8">
        <v>0</v>
      </c>
      <c r="L11922"/>
      <c r="M11922"/>
    </row>
    <row r="11923" spans="2:13" x14ac:dyDescent="0.35">
      <c r="B11923" s="6" t="s">
        <v>5517</v>
      </c>
      <c r="C11923" s="8">
        <v>0</v>
      </c>
      <c r="L11923"/>
      <c r="M11923"/>
    </row>
    <row r="11924" spans="2:13" x14ac:dyDescent="0.35">
      <c r="B11924" s="6" t="s">
        <v>2182</v>
      </c>
      <c r="C11924" s="8">
        <v>0</v>
      </c>
      <c r="L11924"/>
      <c r="M11924"/>
    </row>
    <row r="11925" spans="2:13" x14ac:dyDescent="0.35">
      <c r="B11925" s="6" t="s">
        <v>5521</v>
      </c>
      <c r="C11925" s="8">
        <v>0</v>
      </c>
      <c r="L11925"/>
      <c r="M11925"/>
    </row>
    <row r="11926" spans="2:13" x14ac:dyDescent="0.35">
      <c r="B11926" s="6" t="s">
        <v>2183</v>
      </c>
      <c r="C11926" s="8">
        <v>0</v>
      </c>
      <c r="L11926"/>
      <c r="M11926"/>
    </row>
    <row r="11927" spans="2:13" x14ac:dyDescent="0.35">
      <c r="B11927" s="6" t="s">
        <v>5525</v>
      </c>
      <c r="C11927" s="8">
        <v>0</v>
      </c>
      <c r="L11927"/>
      <c r="M11927"/>
    </row>
    <row r="11928" spans="2:13" x14ac:dyDescent="0.35">
      <c r="B11928" s="6" t="s">
        <v>2184</v>
      </c>
      <c r="C11928" s="8">
        <v>0</v>
      </c>
      <c r="L11928"/>
      <c r="M11928"/>
    </row>
    <row r="11929" spans="2:13" x14ac:dyDescent="0.35">
      <c r="B11929" s="6" t="s">
        <v>5529</v>
      </c>
      <c r="C11929" s="8">
        <v>0</v>
      </c>
      <c r="L11929"/>
      <c r="M11929"/>
    </row>
    <row r="11930" spans="2:13" x14ac:dyDescent="0.35">
      <c r="B11930" s="6" t="s">
        <v>825</v>
      </c>
      <c r="C11930" s="8">
        <v>0</v>
      </c>
      <c r="L11930"/>
      <c r="M11930"/>
    </row>
    <row r="11931" spans="2:13" x14ac:dyDescent="0.35">
      <c r="B11931" s="6" t="s">
        <v>5533</v>
      </c>
      <c r="C11931" s="8">
        <v>0</v>
      </c>
      <c r="L11931"/>
      <c r="M11931"/>
    </row>
    <row r="11932" spans="2:13" x14ac:dyDescent="0.35">
      <c r="B11932" s="6" t="s">
        <v>2186</v>
      </c>
      <c r="C11932" s="8">
        <v>0</v>
      </c>
      <c r="L11932"/>
      <c r="M11932"/>
    </row>
    <row r="11933" spans="2:13" x14ac:dyDescent="0.35">
      <c r="B11933" s="6" t="s">
        <v>5537</v>
      </c>
      <c r="C11933" s="8">
        <v>0</v>
      </c>
      <c r="L11933"/>
      <c r="M11933"/>
    </row>
    <row r="11934" spans="2:13" x14ac:dyDescent="0.35">
      <c r="B11934" s="6" t="s">
        <v>2187</v>
      </c>
      <c r="C11934" s="8">
        <v>0</v>
      </c>
      <c r="L11934"/>
      <c r="M11934"/>
    </row>
    <row r="11935" spans="2:13" x14ac:dyDescent="0.35">
      <c r="B11935" s="6" t="s">
        <v>5541</v>
      </c>
      <c r="C11935" s="8">
        <v>0</v>
      </c>
      <c r="L11935"/>
      <c r="M11935"/>
    </row>
    <row r="11936" spans="2:13" x14ac:dyDescent="0.35">
      <c r="B11936" s="6" t="s">
        <v>2188</v>
      </c>
      <c r="C11936" s="8">
        <v>0</v>
      </c>
      <c r="L11936"/>
      <c r="M11936"/>
    </row>
    <row r="11937" spans="2:13" x14ac:dyDescent="0.35">
      <c r="B11937" s="6" t="s">
        <v>5545</v>
      </c>
      <c r="C11937" s="8">
        <v>0</v>
      </c>
      <c r="L11937"/>
      <c r="M11937"/>
    </row>
    <row r="11938" spans="2:13" x14ac:dyDescent="0.35">
      <c r="B11938" s="6" t="s">
        <v>2189</v>
      </c>
      <c r="C11938" s="8">
        <v>0</v>
      </c>
      <c r="L11938"/>
      <c r="M11938"/>
    </row>
    <row r="11939" spans="2:13" x14ac:dyDescent="0.35">
      <c r="B11939" s="6" t="s">
        <v>5549</v>
      </c>
      <c r="C11939" s="8">
        <v>0</v>
      </c>
      <c r="L11939"/>
      <c r="M11939"/>
    </row>
    <row r="11940" spans="2:13" x14ac:dyDescent="0.35">
      <c r="B11940" s="6" t="s">
        <v>2190</v>
      </c>
      <c r="C11940" s="8">
        <v>0</v>
      </c>
      <c r="L11940"/>
      <c r="M11940"/>
    </row>
    <row r="11941" spans="2:13" x14ac:dyDescent="0.35">
      <c r="B11941" s="6" t="s">
        <v>5553</v>
      </c>
      <c r="C11941" s="8">
        <v>0</v>
      </c>
      <c r="L11941"/>
      <c r="M11941"/>
    </row>
    <row r="11942" spans="2:13" x14ac:dyDescent="0.35">
      <c r="B11942" s="6" t="s">
        <v>2191</v>
      </c>
      <c r="C11942" s="8">
        <v>0</v>
      </c>
      <c r="L11942"/>
      <c r="M11942"/>
    </row>
    <row r="11943" spans="2:13" x14ac:dyDescent="0.35">
      <c r="B11943" s="6" t="s">
        <v>783</v>
      </c>
      <c r="C11943" s="8">
        <v>0</v>
      </c>
      <c r="L11943"/>
      <c r="M11943"/>
    </row>
    <row r="11944" spans="2:13" x14ac:dyDescent="0.35">
      <c r="B11944" s="6" t="s">
        <v>2192</v>
      </c>
      <c r="C11944" s="8">
        <v>0</v>
      </c>
      <c r="L11944"/>
      <c r="M11944"/>
    </row>
    <row r="11945" spans="2:13" x14ac:dyDescent="0.35">
      <c r="B11945" s="6" t="s">
        <v>5561</v>
      </c>
      <c r="C11945" s="8">
        <v>0</v>
      </c>
      <c r="L11945"/>
      <c r="M11945"/>
    </row>
    <row r="11946" spans="2:13" x14ac:dyDescent="0.35">
      <c r="B11946" s="6" t="s">
        <v>2193</v>
      </c>
      <c r="C11946" s="8">
        <v>0</v>
      </c>
      <c r="L11946"/>
      <c r="M11946"/>
    </row>
    <row r="11947" spans="2:13" x14ac:dyDescent="0.35">
      <c r="B11947" s="6" t="s">
        <v>5565</v>
      </c>
      <c r="C11947" s="8">
        <v>0</v>
      </c>
      <c r="L11947"/>
      <c r="M11947"/>
    </row>
    <row r="11948" spans="2:13" x14ac:dyDescent="0.35">
      <c r="B11948" s="6" t="s">
        <v>2194</v>
      </c>
      <c r="C11948" s="8">
        <v>0</v>
      </c>
      <c r="L11948"/>
      <c r="M11948"/>
    </row>
    <row r="11949" spans="2:13" x14ac:dyDescent="0.35">
      <c r="B11949" s="6" t="s">
        <v>5569</v>
      </c>
      <c r="C11949" s="8">
        <v>0</v>
      </c>
      <c r="L11949"/>
      <c r="M11949"/>
    </row>
    <row r="11950" spans="2:13" x14ac:dyDescent="0.35">
      <c r="B11950" s="6" t="s">
        <v>2195</v>
      </c>
      <c r="C11950" s="8">
        <v>0</v>
      </c>
      <c r="L11950"/>
      <c r="M11950"/>
    </row>
    <row r="11951" spans="2:13" x14ac:dyDescent="0.35">
      <c r="B11951" s="6" t="s">
        <v>5573</v>
      </c>
      <c r="C11951" s="8">
        <v>0</v>
      </c>
      <c r="L11951"/>
      <c r="M11951"/>
    </row>
    <row r="11952" spans="2:13" x14ac:dyDescent="0.35">
      <c r="B11952" s="6" t="s">
        <v>2196</v>
      </c>
      <c r="C11952" s="8">
        <v>0</v>
      </c>
      <c r="L11952"/>
      <c r="M11952"/>
    </row>
    <row r="11953" spans="2:13" x14ac:dyDescent="0.35">
      <c r="B11953" s="6" t="s">
        <v>5577</v>
      </c>
      <c r="C11953" s="8">
        <v>0</v>
      </c>
      <c r="L11953"/>
      <c r="M11953"/>
    </row>
    <row r="11954" spans="2:13" x14ac:dyDescent="0.35">
      <c r="B11954" s="6" t="s">
        <v>2197</v>
      </c>
      <c r="C11954" s="8">
        <v>0</v>
      </c>
      <c r="L11954"/>
      <c r="M11954"/>
    </row>
    <row r="11955" spans="2:13" x14ac:dyDescent="0.35">
      <c r="B11955" s="6" t="s">
        <v>5581</v>
      </c>
      <c r="C11955" s="8">
        <v>0</v>
      </c>
      <c r="L11955"/>
      <c r="M11955"/>
    </row>
    <row r="11956" spans="2:13" x14ac:dyDescent="0.35">
      <c r="B11956" s="6" t="s">
        <v>2198</v>
      </c>
      <c r="C11956" s="8">
        <v>0</v>
      </c>
      <c r="L11956"/>
      <c r="M11956"/>
    </row>
    <row r="11957" spans="2:13" x14ac:dyDescent="0.35">
      <c r="B11957" s="6" t="s">
        <v>935</v>
      </c>
      <c r="C11957" s="8">
        <v>0</v>
      </c>
      <c r="L11957"/>
      <c r="M11957"/>
    </row>
    <row r="11958" spans="2:13" x14ac:dyDescent="0.35">
      <c r="B11958" s="6" t="s">
        <v>2199</v>
      </c>
      <c r="C11958" s="8">
        <v>0</v>
      </c>
      <c r="L11958"/>
      <c r="M11958"/>
    </row>
    <row r="11959" spans="2:13" x14ac:dyDescent="0.35">
      <c r="B11959" s="6" t="s">
        <v>5589</v>
      </c>
      <c r="C11959" s="8">
        <v>0</v>
      </c>
      <c r="L11959"/>
      <c r="M11959"/>
    </row>
    <row r="11960" spans="2:13" x14ac:dyDescent="0.35">
      <c r="B11960" s="6" t="s">
        <v>2200</v>
      </c>
      <c r="C11960" s="8">
        <v>0</v>
      </c>
      <c r="L11960"/>
      <c r="M11960"/>
    </row>
    <row r="11961" spans="2:13" x14ac:dyDescent="0.35">
      <c r="B11961" s="6" t="s">
        <v>695</v>
      </c>
      <c r="C11961" s="8">
        <v>0</v>
      </c>
      <c r="L11961"/>
      <c r="M11961"/>
    </row>
    <row r="11962" spans="2:13" x14ac:dyDescent="0.35">
      <c r="B11962" s="6" t="s">
        <v>2201</v>
      </c>
      <c r="C11962" s="8">
        <v>0</v>
      </c>
      <c r="L11962"/>
      <c r="M11962"/>
    </row>
    <row r="11963" spans="2:13" x14ac:dyDescent="0.35">
      <c r="B11963" s="6" t="s">
        <v>5597</v>
      </c>
      <c r="C11963" s="8">
        <v>0</v>
      </c>
      <c r="L11963"/>
      <c r="M11963"/>
    </row>
    <row r="11964" spans="2:13" x14ac:dyDescent="0.35">
      <c r="B11964" s="6" t="s">
        <v>2202</v>
      </c>
      <c r="C11964" s="8">
        <v>0</v>
      </c>
      <c r="L11964"/>
      <c r="M11964"/>
    </row>
    <row r="11965" spans="2:13" x14ac:dyDescent="0.35">
      <c r="B11965" s="6" t="s">
        <v>5601</v>
      </c>
      <c r="C11965" s="8">
        <v>0</v>
      </c>
      <c r="L11965"/>
      <c r="M11965"/>
    </row>
    <row r="11966" spans="2:13" x14ac:dyDescent="0.35">
      <c r="B11966" s="6" t="s">
        <v>2203</v>
      </c>
      <c r="C11966" s="8">
        <v>0</v>
      </c>
      <c r="L11966"/>
      <c r="M11966"/>
    </row>
    <row r="11967" spans="2:13" x14ac:dyDescent="0.35">
      <c r="B11967" s="6" t="s">
        <v>5605</v>
      </c>
      <c r="C11967" s="8">
        <v>0</v>
      </c>
      <c r="L11967"/>
      <c r="M11967"/>
    </row>
    <row r="11968" spans="2:13" x14ac:dyDescent="0.35">
      <c r="B11968" s="6" t="s">
        <v>826</v>
      </c>
      <c r="C11968" s="8">
        <v>0</v>
      </c>
      <c r="L11968"/>
      <c r="M11968"/>
    </row>
    <row r="11969" spans="2:13" x14ac:dyDescent="0.35">
      <c r="B11969" s="6" t="s">
        <v>5609</v>
      </c>
      <c r="C11969" s="8">
        <v>0</v>
      </c>
      <c r="L11969"/>
      <c r="M11969"/>
    </row>
    <row r="11970" spans="2:13" x14ac:dyDescent="0.35">
      <c r="B11970" s="6" t="s">
        <v>2205</v>
      </c>
      <c r="C11970" s="8">
        <v>0</v>
      </c>
      <c r="L11970"/>
      <c r="M11970"/>
    </row>
    <row r="11971" spans="2:13" x14ac:dyDescent="0.35">
      <c r="B11971" s="6" t="s">
        <v>5613</v>
      </c>
      <c r="C11971" s="8">
        <v>0</v>
      </c>
      <c r="L11971"/>
      <c r="M11971"/>
    </row>
    <row r="11972" spans="2:13" x14ac:dyDescent="0.35">
      <c r="B11972" s="6" t="s">
        <v>827</v>
      </c>
      <c r="C11972" s="8">
        <v>0</v>
      </c>
      <c r="L11972"/>
      <c r="M11972"/>
    </row>
    <row r="11973" spans="2:13" x14ac:dyDescent="0.35">
      <c r="B11973" s="6" t="s">
        <v>938</v>
      </c>
      <c r="C11973" s="8">
        <v>0</v>
      </c>
      <c r="L11973"/>
      <c r="M11973"/>
    </row>
    <row r="11974" spans="2:13" x14ac:dyDescent="0.35">
      <c r="B11974" s="6" t="s">
        <v>2207</v>
      </c>
      <c r="C11974" s="8">
        <v>0</v>
      </c>
      <c r="L11974"/>
      <c r="M11974"/>
    </row>
    <row r="11975" spans="2:13" x14ac:dyDescent="0.35">
      <c r="B11975" s="6" t="s">
        <v>5621</v>
      </c>
      <c r="C11975" s="8">
        <v>0</v>
      </c>
      <c r="L11975"/>
      <c r="M11975"/>
    </row>
    <row r="11976" spans="2:13" x14ac:dyDescent="0.35">
      <c r="B11976" s="6" t="s">
        <v>2208</v>
      </c>
      <c r="C11976" s="8">
        <v>0</v>
      </c>
      <c r="L11976"/>
      <c r="M11976"/>
    </row>
    <row r="11977" spans="2:13" x14ac:dyDescent="0.35">
      <c r="B11977" s="6" t="s">
        <v>5625</v>
      </c>
      <c r="C11977" s="8">
        <v>0</v>
      </c>
      <c r="L11977"/>
      <c r="M11977"/>
    </row>
    <row r="11978" spans="2:13" x14ac:dyDescent="0.35">
      <c r="B11978" s="6" t="s">
        <v>2209</v>
      </c>
      <c r="C11978" s="8">
        <v>0</v>
      </c>
      <c r="L11978"/>
      <c r="M11978"/>
    </row>
    <row r="11979" spans="2:13" x14ac:dyDescent="0.35">
      <c r="B11979" s="6" t="s">
        <v>5629</v>
      </c>
      <c r="C11979" s="8">
        <v>0</v>
      </c>
      <c r="L11979"/>
      <c r="M11979"/>
    </row>
    <row r="11980" spans="2:13" x14ac:dyDescent="0.35">
      <c r="B11980" s="6" t="s">
        <v>2210</v>
      </c>
      <c r="C11980" s="8">
        <v>0</v>
      </c>
      <c r="L11980"/>
      <c r="M11980"/>
    </row>
    <row r="11981" spans="2:13" x14ac:dyDescent="0.35">
      <c r="B11981" s="6" t="s">
        <v>5633</v>
      </c>
      <c r="C11981" s="8">
        <v>0</v>
      </c>
      <c r="L11981"/>
      <c r="M11981"/>
    </row>
    <row r="11982" spans="2:13" x14ac:dyDescent="0.35">
      <c r="B11982" s="6" t="s">
        <v>2211</v>
      </c>
      <c r="C11982" s="8">
        <v>0</v>
      </c>
      <c r="L11982"/>
      <c r="M11982"/>
    </row>
    <row r="11983" spans="2:13" x14ac:dyDescent="0.35">
      <c r="B11983" s="6" t="s">
        <v>5637</v>
      </c>
      <c r="C11983" s="8">
        <v>0</v>
      </c>
      <c r="L11983"/>
      <c r="M11983"/>
    </row>
    <row r="11984" spans="2:13" x14ac:dyDescent="0.35">
      <c r="B11984" s="6" t="s">
        <v>2212</v>
      </c>
      <c r="C11984" s="8">
        <v>0</v>
      </c>
      <c r="L11984"/>
      <c r="M11984"/>
    </row>
    <row r="11985" spans="2:13" x14ac:dyDescent="0.35">
      <c r="B11985" s="6" t="s">
        <v>5641</v>
      </c>
      <c r="C11985" s="8">
        <v>0</v>
      </c>
      <c r="L11985"/>
      <c r="M11985"/>
    </row>
    <row r="11986" spans="2:13" x14ac:dyDescent="0.35">
      <c r="B11986" s="6" t="s">
        <v>2213</v>
      </c>
      <c r="C11986" s="8">
        <v>0</v>
      </c>
      <c r="L11986"/>
      <c r="M11986"/>
    </row>
    <row r="11987" spans="2:13" x14ac:dyDescent="0.35">
      <c r="B11987" s="6" t="s">
        <v>5645</v>
      </c>
      <c r="C11987" s="8">
        <v>0</v>
      </c>
      <c r="L11987"/>
      <c r="M11987"/>
    </row>
    <row r="11988" spans="2:13" x14ac:dyDescent="0.35">
      <c r="B11988" s="6" t="s">
        <v>2214</v>
      </c>
      <c r="C11988" s="8">
        <v>0</v>
      </c>
      <c r="L11988"/>
      <c r="M11988"/>
    </row>
    <row r="11989" spans="2:13" x14ac:dyDescent="0.35">
      <c r="B11989" s="6" t="s">
        <v>5649</v>
      </c>
      <c r="C11989" s="8">
        <v>0</v>
      </c>
      <c r="L11989"/>
      <c r="M11989"/>
    </row>
    <row r="11990" spans="2:13" x14ac:dyDescent="0.35">
      <c r="B11990" s="6" t="s">
        <v>2215</v>
      </c>
      <c r="C11990" s="8">
        <v>0</v>
      </c>
      <c r="L11990"/>
      <c r="M11990"/>
    </row>
    <row r="11991" spans="2:13" x14ac:dyDescent="0.35">
      <c r="B11991" s="6" t="s">
        <v>5653</v>
      </c>
      <c r="C11991" s="8">
        <v>0</v>
      </c>
      <c r="L11991"/>
      <c r="M11991"/>
    </row>
    <row r="11992" spans="2:13" x14ac:dyDescent="0.35">
      <c r="B11992" s="6" t="s">
        <v>2216</v>
      </c>
      <c r="C11992" s="8">
        <v>0</v>
      </c>
      <c r="L11992"/>
      <c r="M11992"/>
    </row>
    <row r="11993" spans="2:13" x14ac:dyDescent="0.35">
      <c r="B11993" s="6" t="s">
        <v>5657</v>
      </c>
      <c r="C11993" s="8">
        <v>0</v>
      </c>
      <c r="L11993"/>
      <c r="M11993"/>
    </row>
    <row r="11994" spans="2:13" x14ac:dyDescent="0.35">
      <c r="B11994" s="6" t="s">
        <v>2217</v>
      </c>
      <c r="C11994" s="8">
        <v>0</v>
      </c>
      <c r="L11994"/>
      <c r="M11994"/>
    </row>
    <row r="11995" spans="2:13" x14ac:dyDescent="0.35">
      <c r="B11995" s="6" t="s">
        <v>5661</v>
      </c>
      <c r="C11995" s="8">
        <v>0</v>
      </c>
      <c r="L11995"/>
      <c r="M11995"/>
    </row>
    <row r="11996" spans="2:13" x14ac:dyDescent="0.35">
      <c r="B11996" s="6" t="s">
        <v>2218</v>
      </c>
      <c r="C11996" s="8">
        <v>0</v>
      </c>
      <c r="L11996"/>
      <c r="M11996"/>
    </row>
    <row r="11997" spans="2:13" x14ac:dyDescent="0.35">
      <c r="B11997" s="6" t="s">
        <v>5665</v>
      </c>
      <c r="C11997" s="8">
        <v>0</v>
      </c>
      <c r="L11997"/>
      <c r="M11997"/>
    </row>
    <row r="11998" spans="2:13" x14ac:dyDescent="0.35">
      <c r="B11998" s="6" t="s">
        <v>828</v>
      </c>
      <c r="C11998" s="8">
        <v>0</v>
      </c>
      <c r="L11998"/>
      <c r="M11998"/>
    </row>
    <row r="11999" spans="2:13" x14ac:dyDescent="0.35">
      <c r="B11999" s="6" t="s">
        <v>5669</v>
      </c>
      <c r="C11999" s="8">
        <v>0</v>
      </c>
      <c r="L11999"/>
      <c r="M11999"/>
    </row>
    <row r="12000" spans="2:13" x14ac:dyDescent="0.35">
      <c r="B12000" s="6" t="s">
        <v>2220</v>
      </c>
      <c r="C12000" s="8">
        <v>0</v>
      </c>
      <c r="L12000"/>
      <c r="M12000"/>
    </row>
    <row r="12001" spans="2:13" x14ac:dyDescent="0.35">
      <c r="B12001" s="6" t="s">
        <v>5673</v>
      </c>
      <c r="C12001" s="8">
        <v>0</v>
      </c>
      <c r="L12001"/>
      <c r="M12001"/>
    </row>
    <row r="12002" spans="2:13" x14ac:dyDescent="0.35">
      <c r="B12002" s="6" t="s">
        <v>2221</v>
      </c>
      <c r="C12002" s="8">
        <v>0</v>
      </c>
      <c r="L12002"/>
      <c r="M12002"/>
    </row>
    <row r="12003" spans="2:13" x14ac:dyDescent="0.35">
      <c r="B12003" s="6" t="s">
        <v>5677</v>
      </c>
      <c r="C12003" s="8">
        <v>0</v>
      </c>
      <c r="L12003"/>
      <c r="M12003"/>
    </row>
    <row r="12004" spans="2:13" x14ac:dyDescent="0.35">
      <c r="B12004" s="6" t="s">
        <v>2222</v>
      </c>
      <c r="C12004" s="8">
        <v>0</v>
      </c>
      <c r="L12004"/>
      <c r="M12004"/>
    </row>
    <row r="12005" spans="2:13" x14ac:dyDescent="0.35">
      <c r="B12005" s="6" t="s">
        <v>5681</v>
      </c>
      <c r="C12005" s="8">
        <v>0</v>
      </c>
      <c r="L12005"/>
      <c r="M12005"/>
    </row>
    <row r="12006" spans="2:13" x14ac:dyDescent="0.35">
      <c r="B12006" s="6" t="s">
        <v>2223</v>
      </c>
      <c r="C12006" s="8">
        <v>0</v>
      </c>
      <c r="L12006"/>
      <c r="M12006"/>
    </row>
    <row r="12007" spans="2:13" x14ac:dyDescent="0.35">
      <c r="B12007" s="6" t="s">
        <v>5685</v>
      </c>
      <c r="C12007" s="8">
        <v>0</v>
      </c>
      <c r="L12007"/>
      <c r="M12007"/>
    </row>
    <row r="12008" spans="2:13" x14ac:dyDescent="0.35">
      <c r="B12008" s="6" t="s">
        <v>2224</v>
      </c>
      <c r="C12008" s="8">
        <v>0</v>
      </c>
      <c r="L12008"/>
      <c r="M12008"/>
    </row>
    <row r="12009" spans="2:13" x14ac:dyDescent="0.35">
      <c r="B12009" s="6" t="s">
        <v>5689</v>
      </c>
      <c r="C12009" s="8">
        <v>0</v>
      </c>
      <c r="L12009"/>
      <c r="M12009"/>
    </row>
    <row r="12010" spans="2:13" x14ac:dyDescent="0.35">
      <c r="B12010" s="6" t="s">
        <v>2225</v>
      </c>
      <c r="C12010" s="8">
        <v>0</v>
      </c>
      <c r="L12010"/>
      <c r="M12010"/>
    </row>
    <row r="12011" spans="2:13" x14ac:dyDescent="0.35">
      <c r="B12011" s="6" t="s">
        <v>5693</v>
      </c>
      <c r="C12011" s="8">
        <v>0</v>
      </c>
      <c r="L12011"/>
      <c r="M12011"/>
    </row>
    <row r="12012" spans="2:13" x14ac:dyDescent="0.35">
      <c r="B12012" s="6" t="s">
        <v>2226</v>
      </c>
      <c r="C12012" s="8">
        <v>0</v>
      </c>
      <c r="L12012"/>
      <c r="M12012"/>
    </row>
    <row r="12013" spans="2:13" x14ac:dyDescent="0.35">
      <c r="B12013" s="6" t="s">
        <v>5697</v>
      </c>
      <c r="C12013" s="8">
        <v>0</v>
      </c>
      <c r="L12013"/>
      <c r="M12013"/>
    </row>
    <row r="12014" spans="2:13" x14ac:dyDescent="0.35">
      <c r="B12014" s="6" t="s">
        <v>2227</v>
      </c>
      <c r="C12014" s="8">
        <v>0</v>
      </c>
      <c r="L12014"/>
      <c r="M12014"/>
    </row>
    <row r="12015" spans="2:13" x14ac:dyDescent="0.35">
      <c r="B12015" s="6" t="s">
        <v>5701</v>
      </c>
      <c r="C12015" s="8">
        <v>0</v>
      </c>
      <c r="L12015"/>
      <c r="M12015"/>
    </row>
    <row r="12016" spans="2:13" x14ac:dyDescent="0.35">
      <c r="B12016" s="6" t="s">
        <v>2228</v>
      </c>
      <c r="C12016" s="8">
        <v>0</v>
      </c>
      <c r="L12016"/>
      <c r="M12016"/>
    </row>
    <row r="12017" spans="2:13" x14ac:dyDescent="0.35">
      <c r="B12017" s="6" t="s">
        <v>5705</v>
      </c>
      <c r="C12017" s="8">
        <v>0</v>
      </c>
      <c r="L12017"/>
      <c r="M12017"/>
    </row>
    <row r="12018" spans="2:13" x14ac:dyDescent="0.35">
      <c r="B12018" s="6" t="s">
        <v>2229</v>
      </c>
      <c r="C12018" s="8">
        <v>0</v>
      </c>
      <c r="L12018"/>
      <c r="M12018"/>
    </row>
    <row r="12019" spans="2:13" x14ac:dyDescent="0.35">
      <c r="B12019" s="6" t="s">
        <v>5709</v>
      </c>
      <c r="C12019" s="8">
        <v>0</v>
      </c>
      <c r="L12019"/>
      <c r="M12019"/>
    </row>
    <row r="12020" spans="2:13" x14ac:dyDescent="0.35">
      <c r="B12020" s="6" t="s">
        <v>2230</v>
      </c>
      <c r="C12020" s="8">
        <v>0</v>
      </c>
      <c r="L12020"/>
      <c r="M12020"/>
    </row>
    <row r="12021" spans="2:13" x14ac:dyDescent="0.35">
      <c r="B12021" s="6" t="s">
        <v>5713</v>
      </c>
      <c r="C12021" s="8">
        <v>0</v>
      </c>
      <c r="L12021"/>
      <c r="M12021"/>
    </row>
    <row r="12022" spans="2:13" x14ac:dyDescent="0.35">
      <c r="B12022" s="6" t="s">
        <v>2231</v>
      </c>
      <c r="C12022" s="8">
        <v>0</v>
      </c>
      <c r="L12022"/>
      <c r="M12022"/>
    </row>
    <row r="12023" spans="2:13" x14ac:dyDescent="0.35">
      <c r="B12023" s="6" t="s">
        <v>5717</v>
      </c>
      <c r="C12023" s="8">
        <v>0</v>
      </c>
      <c r="L12023"/>
      <c r="M12023"/>
    </row>
    <row r="12024" spans="2:13" x14ac:dyDescent="0.35">
      <c r="B12024" s="6" t="s">
        <v>2232</v>
      </c>
      <c r="C12024" s="8">
        <v>0</v>
      </c>
      <c r="L12024"/>
      <c r="M12024"/>
    </row>
    <row r="12025" spans="2:13" x14ac:dyDescent="0.35">
      <c r="B12025" s="6" t="s">
        <v>5721</v>
      </c>
      <c r="C12025" s="8">
        <v>0</v>
      </c>
      <c r="L12025"/>
      <c r="M12025"/>
    </row>
    <row r="12026" spans="2:13" x14ac:dyDescent="0.35">
      <c r="B12026" s="6" t="s">
        <v>2233</v>
      </c>
      <c r="C12026" s="8">
        <v>0</v>
      </c>
      <c r="L12026"/>
      <c r="M12026"/>
    </row>
    <row r="12027" spans="2:13" x14ac:dyDescent="0.35">
      <c r="B12027" s="6" t="s">
        <v>5725</v>
      </c>
      <c r="C12027" s="8">
        <v>0</v>
      </c>
      <c r="L12027"/>
      <c r="M12027"/>
    </row>
    <row r="12028" spans="2:13" x14ac:dyDescent="0.35">
      <c r="B12028" s="6" t="s">
        <v>2234</v>
      </c>
      <c r="C12028" s="8">
        <v>0</v>
      </c>
      <c r="L12028"/>
      <c r="M12028"/>
    </row>
    <row r="12029" spans="2:13" x14ac:dyDescent="0.35">
      <c r="B12029" s="6" t="s">
        <v>5729</v>
      </c>
      <c r="C12029" s="8">
        <v>0</v>
      </c>
      <c r="L12029"/>
      <c r="M12029"/>
    </row>
    <row r="12030" spans="2:13" x14ac:dyDescent="0.35">
      <c r="B12030" s="6" t="s">
        <v>2235</v>
      </c>
      <c r="C12030" s="8">
        <v>0</v>
      </c>
      <c r="L12030"/>
      <c r="M12030"/>
    </row>
    <row r="12031" spans="2:13" x14ac:dyDescent="0.35">
      <c r="B12031" s="6" t="s">
        <v>5733</v>
      </c>
      <c r="C12031" s="8">
        <v>0</v>
      </c>
      <c r="L12031"/>
      <c r="M12031"/>
    </row>
    <row r="12032" spans="2:13" x14ac:dyDescent="0.35">
      <c r="B12032" s="6" t="s">
        <v>2236</v>
      </c>
      <c r="C12032" s="8">
        <v>0</v>
      </c>
      <c r="L12032"/>
      <c r="M12032"/>
    </row>
    <row r="12033" spans="2:13" x14ac:dyDescent="0.35">
      <c r="B12033" s="6" t="s">
        <v>5737</v>
      </c>
      <c r="C12033" s="8">
        <v>0</v>
      </c>
      <c r="L12033"/>
      <c r="M12033"/>
    </row>
    <row r="12034" spans="2:13" x14ac:dyDescent="0.35">
      <c r="B12034" s="6" t="s">
        <v>2237</v>
      </c>
      <c r="C12034" s="8">
        <v>0</v>
      </c>
      <c r="L12034"/>
      <c r="M12034"/>
    </row>
    <row r="12035" spans="2:13" x14ac:dyDescent="0.35">
      <c r="B12035" s="6" t="s">
        <v>5741</v>
      </c>
      <c r="C12035" s="8">
        <v>0</v>
      </c>
      <c r="L12035"/>
      <c r="M12035"/>
    </row>
    <row r="12036" spans="2:13" x14ac:dyDescent="0.35">
      <c r="B12036" s="6" t="s">
        <v>2238</v>
      </c>
      <c r="C12036" s="8">
        <v>0</v>
      </c>
      <c r="L12036"/>
      <c r="M12036"/>
    </row>
    <row r="12037" spans="2:13" x14ac:dyDescent="0.35">
      <c r="B12037" s="6" t="s">
        <v>5745</v>
      </c>
      <c r="C12037" s="8">
        <v>0</v>
      </c>
      <c r="L12037"/>
      <c r="M12037"/>
    </row>
    <row r="12038" spans="2:13" x14ac:dyDescent="0.35">
      <c r="B12038" s="6" t="s">
        <v>2239</v>
      </c>
      <c r="C12038" s="8">
        <v>0</v>
      </c>
      <c r="L12038"/>
      <c r="M12038"/>
    </row>
    <row r="12039" spans="2:13" x14ac:dyDescent="0.35">
      <c r="B12039" s="6" t="s">
        <v>5749</v>
      </c>
      <c r="C12039" s="8">
        <v>0</v>
      </c>
      <c r="L12039"/>
      <c r="M12039"/>
    </row>
    <row r="12040" spans="2:13" x14ac:dyDescent="0.35">
      <c r="B12040" s="6" t="s">
        <v>829</v>
      </c>
      <c r="C12040" s="8">
        <v>0</v>
      </c>
      <c r="L12040"/>
      <c r="M12040"/>
    </row>
    <row r="12041" spans="2:13" x14ac:dyDescent="0.35">
      <c r="B12041" s="6" t="s">
        <v>5753</v>
      </c>
      <c r="C12041" s="8">
        <v>0</v>
      </c>
      <c r="L12041"/>
      <c r="M12041"/>
    </row>
    <row r="12042" spans="2:13" x14ac:dyDescent="0.35">
      <c r="B12042" s="6" t="s">
        <v>2241</v>
      </c>
      <c r="C12042" s="8">
        <v>0</v>
      </c>
      <c r="L12042"/>
      <c r="M12042"/>
    </row>
    <row r="12043" spans="2:13" x14ac:dyDescent="0.35">
      <c r="B12043" s="6" t="s">
        <v>5757</v>
      </c>
      <c r="C12043" s="8">
        <v>0</v>
      </c>
      <c r="L12043"/>
      <c r="M12043"/>
    </row>
    <row r="12044" spans="2:13" x14ac:dyDescent="0.35">
      <c r="B12044" s="6" t="s">
        <v>2242</v>
      </c>
      <c r="C12044" s="8">
        <v>0</v>
      </c>
      <c r="L12044"/>
      <c r="M12044"/>
    </row>
    <row r="12045" spans="2:13" x14ac:dyDescent="0.35">
      <c r="B12045" s="6" t="s">
        <v>5761</v>
      </c>
      <c r="C12045" s="8">
        <v>0</v>
      </c>
      <c r="L12045"/>
      <c r="M12045"/>
    </row>
    <row r="12046" spans="2:13" x14ac:dyDescent="0.35">
      <c r="B12046" s="6" t="s">
        <v>2243</v>
      </c>
      <c r="C12046" s="8">
        <v>0</v>
      </c>
      <c r="L12046"/>
      <c r="M12046"/>
    </row>
    <row r="12047" spans="2:13" x14ac:dyDescent="0.35">
      <c r="B12047" s="6" t="s">
        <v>5765</v>
      </c>
      <c r="C12047" s="8">
        <v>0</v>
      </c>
      <c r="L12047"/>
      <c r="M12047"/>
    </row>
    <row r="12048" spans="2:13" x14ac:dyDescent="0.35">
      <c r="B12048" s="6" t="s">
        <v>2244</v>
      </c>
      <c r="C12048" s="8">
        <v>0</v>
      </c>
      <c r="L12048"/>
      <c r="M12048"/>
    </row>
    <row r="12049" spans="2:13" x14ac:dyDescent="0.35">
      <c r="B12049" s="6" t="s">
        <v>5769</v>
      </c>
      <c r="C12049" s="8">
        <v>0</v>
      </c>
      <c r="L12049"/>
      <c r="M12049"/>
    </row>
    <row r="12050" spans="2:13" x14ac:dyDescent="0.35">
      <c r="B12050" s="6" t="s">
        <v>2245</v>
      </c>
      <c r="C12050" s="8">
        <v>0</v>
      </c>
      <c r="L12050"/>
      <c r="M12050"/>
    </row>
    <row r="12051" spans="2:13" x14ac:dyDescent="0.35">
      <c r="B12051" s="6" t="s">
        <v>5773</v>
      </c>
      <c r="C12051" s="8">
        <v>0</v>
      </c>
      <c r="L12051"/>
      <c r="M12051"/>
    </row>
    <row r="12052" spans="2:13" x14ac:dyDescent="0.35">
      <c r="B12052" s="6" t="s">
        <v>2246</v>
      </c>
      <c r="C12052" s="8">
        <v>0</v>
      </c>
      <c r="L12052"/>
      <c r="M12052"/>
    </row>
    <row r="12053" spans="2:13" x14ac:dyDescent="0.35">
      <c r="B12053" s="6" t="s">
        <v>5777</v>
      </c>
      <c r="C12053" s="8">
        <v>0</v>
      </c>
      <c r="L12053"/>
      <c r="M12053"/>
    </row>
    <row r="12054" spans="2:13" x14ac:dyDescent="0.35">
      <c r="B12054" s="6" t="s">
        <v>2247</v>
      </c>
      <c r="C12054" s="8">
        <v>0</v>
      </c>
      <c r="L12054"/>
      <c r="M12054"/>
    </row>
    <row r="12055" spans="2:13" x14ac:dyDescent="0.35">
      <c r="B12055" s="6" t="s">
        <v>5781</v>
      </c>
      <c r="C12055" s="8">
        <v>0</v>
      </c>
      <c r="L12055"/>
      <c r="M12055"/>
    </row>
    <row r="12056" spans="2:13" x14ac:dyDescent="0.35">
      <c r="B12056" s="6" t="s">
        <v>2248</v>
      </c>
      <c r="C12056" s="8">
        <v>0</v>
      </c>
      <c r="L12056"/>
      <c r="M12056"/>
    </row>
    <row r="12057" spans="2:13" x14ac:dyDescent="0.35">
      <c r="B12057" s="6" t="s">
        <v>5785</v>
      </c>
      <c r="C12057" s="8">
        <v>0</v>
      </c>
      <c r="L12057"/>
      <c r="M12057"/>
    </row>
    <row r="12058" spans="2:13" x14ac:dyDescent="0.35">
      <c r="B12058" s="6" t="s">
        <v>2249</v>
      </c>
      <c r="C12058" s="8">
        <v>0</v>
      </c>
      <c r="L12058"/>
      <c r="M12058"/>
    </row>
    <row r="12059" spans="2:13" x14ac:dyDescent="0.35">
      <c r="B12059" s="6" t="s">
        <v>943</v>
      </c>
      <c r="C12059" s="8">
        <v>0</v>
      </c>
      <c r="L12059"/>
      <c r="M12059"/>
    </row>
    <row r="12060" spans="2:13" x14ac:dyDescent="0.35">
      <c r="B12060" s="6" t="s">
        <v>2250</v>
      </c>
      <c r="C12060" s="8">
        <v>0</v>
      </c>
      <c r="L12060"/>
      <c r="M12060"/>
    </row>
    <row r="12061" spans="2:13" x14ac:dyDescent="0.35">
      <c r="B12061" s="6" t="s">
        <v>5793</v>
      </c>
      <c r="C12061" s="8">
        <v>0</v>
      </c>
      <c r="L12061"/>
      <c r="M12061"/>
    </row>
    <row r="12062" spans="2:13" x14ac:dyDescent="0.35">
      <c r="B12062" s="6" t="s">
        <v>2251</v>
      </c>
      <c r="C12062" s="8">
        <v>0</v>
      </c>
      <c r="L12062"/>
      <c r="M12062"/>
    </row>
    <row r="12063" spans="2:13" x14ac:dyDescent="0.35">
      <c r="B12063" s="6" t="s">
        <v>5797</v>
      </c>
      <c r="C12063" s="8">
        <v>0</v>
      </c>
      <c r="L12063"/>
      <c r="M12063"/>
    </row>
    <row r="12064" spans="2:13" x14ac:dyDescent="0.35">
      <c r="B12064" s="6" t="s">
        <v>2252</v>
      </c>
      <c r="C12064" s="8">
        <v>0</v>
      </c>
      <c r="L12064"/>
      <c r="M12064"/>
    </row>
    <row r="12065" spans="2:13" x14ac:dyDescent="0.35">
      <c r="B12065" s="6" t="s">
        <v>5801</v>
      </c>
      <c r="C12065" s="8">
        <v>0</v>
      </c>
      <c r="L12065"/>
      <c r="M12065"/>
    </row>
    <row r="12066" spans="2:13" x14ac:dyDescent="0.35">
      <c r="B12066" s="6" t="s">
        <v>830</v>
      </c>
      <c r="C12066" s="8">
        <v>0</v>
      </c>
      <c r="L12066"/>
      <c r="M12066"/>
    </row>
    <row r="12067" spans="2:13" x14ac:dyDescent="0.35">
      <c r="B12067" s="6" t="s">
        <v>5805</v>
      </c>
      <c r="C12067" s="8">
        <v>0</v>
      </c>
      <c r="L12067"/>
      <c r="M12067"/>
    </row>
    <row r="12068" spans="2:13" x14ac:dyDescent="0.35">
      <c r="B12068" s="6" t="s">
        <v>2254</v>
      </c>
      <c r="C12068" s="8">
        <v>0</v>
      </c>
      <c r="L12068"/>
      <c r="M12068"/>
    </row>
    <row r="12069" spans="2:13" x14ac:dyDescent="0.35">
      <c r="B12069" s="6" t="s">
        <v>5809</v>
      </c>
      <c r="C12069" s="8">
        <v>0</v>
      </c>
      <c r="L12069"/>
      <c r="M12069"/>
    </row>
    <row r="12070" spans="2:13" x14ac:dyDescent="0.35">
      <c r="B12070" s="6" t="s">
        <v>2255</v>
      </c>
      <c r="C12070" s="8">
        <v>0</v>
      </c>
      <c r="L12070"/>
      <c r="M12070"/>
    </row>
    <row r="12071" spans="2:13" x14ac:dyDescent="0.35">
      <c r="B12071" s="6" t="s">
        <v>5813</v>
      </c>
      <c r="C12071" s="8">
        <v>0</v>
      </c>
      <c r="L12071"/>
      <c r="M12071"/>
    </row>
    <row r="12072" spans="2:13" x14ac:dyDescent="0.35">
      <c r="B12072" s="6" t="s">
        <v>2256</v>
      </c>
      <c r="C12072" s="8">
        <v>0</v>
      </c>
      <c r="L12072"/>
      <c r="M12072"/>
    </row>
    <row r="12073" spans="2:13" x14ac:dyDescent="0.35">
      <c r="B12073" s="6" t="s">
        <v>5817</v>
      </c>
      <c r="C12073" s="8">
        <v>0</v>
      </c>
      <c r="L12073"/>
      <c r="M12073"/>
    </row>
    <row r="12074" spans="2:13" x14ac:dyDescent="0.35">
      <c r="B12074" s="6" t="s">
        <v>2257</v>
      </c>
      <c r="C12074" s="8">
        <v>0</v>
      </c>
      <c r="L12074"/>
      <c r="M12074"/>
    </row>
    <row r="12075" spans="2:13" x14ac:dyDescent="0.35">
      <c r="B12075" s="6" t="s">
        <v>5821</v>
      </c>
      <c r="C12075" s="8">
        <v>0</v>
      </c>
      <c r="L12075"/>
      <c r="M12075"/>
    </row>
    <row r="12076" spans="2:13" x14ac:dyDescent="0.35">
      <c r="B12076" s="6" t="s">
        <v>2258</v>
      </c>
      <c r="C12076" s="8">
        <v>0</v>
      </c>
      <c r="L12076"/>
      <c r="M12076"/>
    </row>
    <row r="12077" spans="2:13" x14ac:dyDescent="0.35">
      <c r="B12077" s="6" t="s">
        <v>5825</v>
      </c>
      <c r="C12077" s="8">
        <v>0</v>
      </c>
      <c r="L12077"/>
      <c r="M12077"/>
    </row>
    <row r="12078" spans="2:13" x14ac:dyDescent="0.35">
      <c r="B12078" s="6" t="s">
        <v>2259</v>
      </c>
      <c r="C12078" s="8">
        <v>0</v>
      </c>
      <c r="L12078"/>
      <c r="M12078"/>
    </row>
    <row r="12079" spans="2:13" x14ac:dyDescent="0.35">
      <c r="B12079" s="6" t="s">
        <v>945</v>
      </c>
      <c r="C12079" s="8">
        <v>0</v>
      </c>
      <c r="L12079"/>
      <c r="M12079"/>
    </row>
    <row r="12080" spans="2:13" x14ac:dyDescent="0.35">
      <c r="B12080" s="6" t="s">
        <v>2260</v>
      </c>
      <c r="C12080" s="8">
        <v>0</v>
      </c>
      <c r="L12080"/>
      <c r="M12080"/>
    </row>
    <row r="12081" spans="2:13" x14ac:dyDescent="0.35">
      <c r="B12081" s="6" t="s">
        <v>5833</v>
      </c>
      <c r="C12081" s="8">
        <v>0</v>
      </c>
      <c r="L12081"/>
      <c r="M12081"/>
    </row>
    <row r="12082" spans="2:13" x14ac:dyDescent="0.35">
      <c r="B12082" s="6" t="s">
        <v>2261</v>
      </c>
      <c r="C12082" s="8">
        <v>0</v>
      </c>
      <c r="L12082"/>
      <c r="M12082"/>
    </row>
    <row r="12083" spans="2:13" x14ac:dyDescent="0.35">
      <c r="B12083" s="6" t="s">
        <v>5837</v>
      </c>
      <c r="C12083" s="8">
        <v>0</v>
      </c>
      <c r="L12083"/>
      <c r="M12083"/>
    </row>
    <row r="12084" spans="2:13" x14ac:dyDescent="0.35">
      <c r="B12084" s="6" t="s">
        <v>2262</v>
      </c>
      <c r="C12084" s="8">
        <v>0</v>
      </c>
      <c r="L12084"/>
      <c r="M12084"/>
    </row>
    <row r="12085" spans="2:13" x14ac:dyDescent="0.35">
      <c r="B12085" s="6" t="s">
        <v>5841</v>
      </c>
      <c r="C12085" s="8">
        <v>0</v>
      </c>
      <c r="L12085"/>
      <c r="M12085"/>
    </row>
    <row r="12086" spans="2:13" x14ac:dyDescent="0.35">
      <c r="B12086" s="6" t="s">
        <v>2263</v>
      </c>
      <c r="C12086" s="8">
        <v>0</v>
      </c>
      <c r="L12086"/>
      <c r="M12086"/>
    </row>
    <row r="12087" spans="2:13" x14ac:dyDescent="0.35">
      <c r="B12087" s="6" t="s">
        <v>5845</v>
      </c>
      <c r="C12087" s="8">
        <v>0</v>
      </c>
      <c r="L12087"/>
      <c r="M12087"/>
    </row>
    <row r="12088" spans="2:13" x14ac:dyDescent="0.35">
      <c r="B12088" s="6" t="s">
        <v>2264</v>
      </c>
      <c r="C12088" s="8">
        <v>0</v>
      </c>
      <c r="L12088"/>
      <c r="M12088"/>
    </row>
    <row r="12089" spans="2:13" x14ac:dyDescent="0.35">
      <c r="B12089" s="6" t="s">
        <v>5849</v>
      </c>
      <c r="C12089" s="8">
        <v>0</v>
      </c>
      <c r="L12089"/>
      <c r="M12089"/>
    </row>
    <row r="12090" spans="2:13" x14ac:dyDescent="0.35">
      <c r="B12090" s="6" t="s">
        <v>2265</v>
      </c>
      <c r="C12090" s="8">
        <v>0</v>
      </c>
      <c r="L12090"/>
      <c r="M12090"/>
    </row>
    <row r="12091" spans="2:13" x14ac:dyDescent="0.35">
      <c r="B12091" s="6" t="s">
        <v>5853</v>
      </c>
      <c r="C12091" s="8">
        <v>0</v>
      </c>
      <c r="L12091"/>
      <c r="M12091"/>
    </row>
    <row r="12092" spans="2:13" x14ac:dyDescent="0.35">
      <c r="B12092" s="6" t="s">
        <v>2266</v>
      </c>
      <c r="C12092" s="8">
        <v>0</v>
      </c>
      <c r="L12092"/>
      <c r="M12092"/>
    </row>
    <row r="12093" spans="2:13" x14ac:dyDescent="0.35">
      <c r="B12093" s="6" t="s">
        <v>5857</v>
      </c>
      <c r="C12093" s="8">
        <v>0</v>
      </c>
      <c r="L12093"/>
      <c r="M12093"/>
    </row>
    <row r="12094" spans="2:13" x14ac:dyDescent="0.35">
      <c r="B12094" s="6" t="s">
        <v>2267</v>
      </c>
      <c r="C12094" s="8">
        <v>0</v>
      </c>
      <c r="L12094"/>
      <c r="M12094"/>
    </row>
    <row r="12095" spans="2:13" x14ac:dyDescent="0.35">
      <c r="B12095" s="6" t="s">
        <v>5861</v>
      </c>
      <c r="C12095" s="8">
        <v>0</v>
      </c>
      <c r="L12095"/>
      <c r="M12095"/>
    </row>
    <row r="12096" spans="2:13" x14ac:dyDescent="0.35">
      <c r="B12096" s="6" t="s">
        <v>2268</v>
      </c>
      <c r="C12096" s="8">
        <v>0</v>
      </c>
      <c r="L12096"/>
      <c r="M12096"/>
    </row>
    <row r="12097" spans="2:13" x14ac:dyDescent="0.35">
      <c r="B12097" s="6" t="s">
        <v>5865</v>
      </c>
      <c r="C12097" s="8">
        <v>0</v>
      </c>
      <c r="L12097"/>
      <c r="M12097"/>
    </row>
    <row r="12098" spans="2:13" x14ac:dyDescent="0.35">
      <c r="B12098" s="6" t="s">
        <v>2269</v>
      </c>
      <c r="C12098" s="8">
        <v>0</v>
      </c>
      <c r="L12098"/>
      <c r="M12098"/>
    </row>
    <row r="12099" spans="2:13" x14ac:dyDescent="0.35">
      <c r="B12099" s="6" t="s">
        <v>5869</v>
      </c>
      <c r="C12099" s="8">
        <v>0</v>
      </c>
      <c r="L12099"/>
      <c r="M12099"/>
    </row>
    <row r="12100" spans="2:13" x14ac:dyDescent="0.35">
      <c r="B12100" s="6" t="s">
        <v>2270</v>
      </c>
      <c r="C12100" s="8">
        <v>0</v>
      </c>
      <c r="L12100"/>
      <c r="M12100"/>
    </row>
    <row r="12101" spans="2:13" x14ac:dyDescent="0.35">
      <c r="B12101" s="6" t="s">
        <v>5873</v>
      </c>
      <c r="C12101" s="8">
        <v>0</v>
      </c>
      <c r="L12101"/>
      <c r="M12101"/>
    </row>
    <row r="12102" spans="2:13" x14ac:dyDescent="0.35">
      <c r="B12102" s="6" t="s">
        <v>2271</v>
      </c>
      <c r="C12102" s="8">
        <v>0</v>
      </c>
      <c r="L12102"/>
      <c r="M12102"/>
    </row>
    <row r="12103" spans="2:13" x14ac:dyDescent="0.35">
      <c r="B12103" s="6" t="s">
        <v>5877</v>
      </c>
      <c r="C12103" s="8">
        <v>0</v>
      </c>
      <c r="L12103"/>
      <c r="M12103"/>
    </row>
    <row r="12104" spans="2:13" x14ac:dyDescent="0.35">
      <c r="B12104" s="6" t="s">
        <v>2272</v>
      </c>
      <c r="C12104" s="8">
        <v>0</v>
      </c>
      <c r="L12104"/>
      <c r="M12104"/>
    </row>
    <row r="12105" spans="2:13" x14ac:dyDescent="0.35">
      <c r="B12105" s="6" t="s">
        <v>5881</v>
      </c>
      <c r="C12105" s="8">
        <v>0</v>
      </c>
      <c r="L12105"/>
      <c r="M12105"/>
    </row>
    <row r="12106" spans="2:13" x14ac:dyDescent="0.35">
      <c r="B12106" s="6" t="s">
        <v>2273</v>
      </c>
      <c r="C12106" s="8">
        <v>0</v>
      </c>
      <c r="L12106"/>
      <c r="M12106"/>
    </row>
    <row r="12107" spans="2:13" x14ac:dyDescent="0.35">
      <c r="B12107" s="6" t="s">
        <v>5885</v>
      </c>
      <c r="C12107" s="8">
        <v>0</v>
      </c>
      <c r="L12107"/>
      <c r="M12107"/>
    </row>
    <row r="12108" spans="2:13" x14ac:dyDescent="0.35">
      <c r="B12108" s="6" t="s">
        <v>2274</v>
      </c>
      <c r="C12108" s="8">
        <v>0</v>
      </c>
      <c r="L12108"/>
      <c r="M12108"/>
    </row>
    <row r="12109" spans="2:13" x14ac:dyDescent="0.35">
      <c r="B12109" s="6" t="s">
        <v>5889</v>
      </c>
      <c r="C12109" s="8">
        <v>0</v>
      </c>
      <c r="L12109"/>
      <c r="M12109"/>
    </row>
    <row r="12110" spans="2:13" x14ac:dyDescent="0.35">
      <c r="B12110" s="6" t="s">
        <v>2275</v>
      </c>
      <c r="C12110" s="8">
        <v>0</v>
      </c>
      <c r="L12110"/>
      <c r="M12110"/>
    </row>
    <row r="12111" spans="2:13" x14ac:dyDescent="0.35">
      <c r="B12111" s="6" t="s">
        <v>5893</v>
      </c>
      <c r="C12111" s="8">
        <v>0</v>
      </c>
      <c r="L12111"/>
      <c r="M12111"/>
    </row>
    <row r="12112" spans="2:13" x14ac:dyDescent="0.35">
      <c r="B12112" s="6" t="s">
        <v>2276</v>
      </c>
      <c r="C12112" s="8">
        <v>0</v>
      </c>
      <c r="L12112"/>
      <c r="M12112"/>
    </row>
    <row r="12113" spans="2:13" x14ac:dyDescent="0.35">
      <c r="B12113" s="6" t="s">
        <v>5897</v>
      </c>
      <c r="C12113" s="8">
        <v>0</v>
      </c>
      <c r="L12113"/>
      <c r="M12113"/>
    </row>
    <row r="12114" spans="2:13" x14ac:dyDescent="0.35">
      <c r="B12114" s="6" t="s">
        <v>2277</v>
      </c>
      <c r="C12114" s="8">
        <v>0</v>
      </c>
      <c r="L12114"/>
      <c r="M12114"/>
    </row>
    <row r="12115" spans="2:13" x14ac:dyDescent="0.35">
      <c r="B12115" s="6" t="s">
        <v>5901</v>
      </c>
      <c r="C12115" s="8">
        <v>0</v>
      </c>
      <c r="L12115"/>
      <c r="M12115"/>
    </row>
    <row r="12116" spans="2:13" x14ac:dyDescent="0.35">
      <c r="B12116" s="6" t="s">
        <v>2278</v>
      </c>
      <c r="C12116" s="8">
        <v>0</v>
      </c>
      <c r="L12116"/>
      <c r="M12116"/>
    </row>
    <row r="12117" spans="2:13" x14ac:dyDescent="0.35">
      <c r="B12117" s="6" t="s">
        <v>5905</v>
      </c>
      <c r="C12117" s="8">
        <v>0</v>
      </c>
      <c r="L12117"/>
      <c r="M12117"/>
    </row>
    <row r="12118" spans="2:13" x14ac:dyDescent="0.35">
      <c r="B12118" s="6" t="s">
        <v>2279</v>
      </c>
      <c r="C12118" s="8">
        <v>0</v>
      </c>
      <c r="L12118"/>
      <c r="M12118"/>
    </row>
    <row r="12119" spans="2:13" x14ac:dyDescent="0.35">
      <c r="B12119" s="6" t="s">
        <v>947</v>
      </c>
      <c r="C12119" s="8">
        <v>0</v>
      </c>
      <c r="L12119"/>
      <c r="M12119"/>
    </row>
    <row r="12120" spans="2:13" x14ac:dyDescent="0.35">
      <c r="B12120" s="6" t="s">
        <v>2280</v>
      </c>
      <c r="C12120" s="8">
        <v>0</v>
      </c>
      <c r="L12120"/>
      <c r="M12120"/>
    </row>
    <row r="12121" spans="2:13" x14ac:dyDescent="0.35">
      <c r="B12121" s="6" t="s">
        <v>5913</v>
      </c>
      <c r="C12121" s="8">
        <v>0</v>
      </c>
      <c r="L12121"/>
      <c r="M12121"/>
    </row>
    <row r="12122" spans="2:13" x14ac:dyDescent="0.35">
      <c r="B12122" s="6" t="s">
        <v>2281</v>
      </c>
      <c r="C12122" s="8">
        <v>0</v>
      </c>
      <c r="L12122"/>
      <c r="M12122"/>
    </row>
    <row r="12123" spans="2:13" x14ac:dyDescent="0.35">
      <c r="B12123" s="6" t="s">
        <v>5917</v>
      </c>
      <c r="C12123" s="8">
        <v>0</v>
      </c>
      <c r="L12123"/>
      <c r="M12123"/>
    </row>
    <row r="12124" spans="2:13" x14ac:dyDescent="0.35">
      <c r="B12124" s="6" t="s">
        <v>2282</v>
      </c>
      <c r="C12124" s="8">
        <v>0</v>
      </c>
      <c r="L12124"/>
      <c r="M12124"/>
    </row>
    <row r="12125" spans="2:13" x14ac:dyDescent="0.35">
      <c r="B12125" s="6" t="s">
        <v>5921</v>
      </c>
      <c r="C12125" s="8">
        <v>0</v>
      </c>
      <c r="L12125"/>
      <c r="M12125"/>
    </row>
    <row r="12126" spans="2:13" x14ac:dyDescent="0.35">
      <c r="B12126" s="6" t="s">
        <v>2283</v>
      </c>
      <c r="C12126" s="8">
        <v>0</v>
      </c>
      <c r="L12126"/>
      <c r="M12126"/>
    </row>
    <row r="12127" spans="2:13" x14ac:dyDescent="0.35">
      <c r="B12127" s="6" t="s">
        <v>5925</v>
      </c>
      <c r="C12127" s="8">
        <v>0</v>
      </c>
      <c r="L12127"/>
      <c r="M12127"/>
    </row>
    <row r="12128" spans="2:13" x14ac:dyDescent="0.35">
      <c r="B12128" s="6" t="s">
        <v>2284</v>
      </c>
      <c r="C12128" s="8">
        <v>0</v>
      </c>
      <c r="L12128"/>
      <c r="M12128"/>
    </row>
    <row r="12129" spans="2:13" x14ac:dyDescent="0.35">
      <c r="B12129" s="6" t="s">
        <v>5929</v>
      </c>
      <c r="C12129" s="8">
        <v>0</v>
      </c>
      <c r="L12129"/>
      <c r="M12129"/>
    </row>
    <row r="12130" spans="2:13" x14ac:dyDescent="0.35">
      <c r="B12130" s="6" t="s">
        <v>2285</v>
      </c>
      <c r="C12130" s="8">
        <v>0</v>
      </c>
      <c r="L12130"/>
      <c r="M12130"/>
    </row>
    <row r="12131" spans="2:13" x14ac:dyDescent="0.35">
      <c r="B12131" s="6" t="s">
        <v>5933</v>
      </c>
      <c r="C12131" s="8">
        <v>0</v>
      </c>
      <c r="L12131"/>
      <c r="M12131"/>
    </row>
    <row r="12132" spans="2:13" x14ac:dyDescent="0.35">
      <c r="B12132" s="6" t="s">
        <v>2286</v>
      </c>
      <c r="C12132" s="8">
        <v>0</v>
      </c>
      <c r="L12132"/>
      <c r="M12132"/>
    </row>
    <row r="12133" spans="2:13" x14ac:dyDescent="0.35">
      <c r="B12133" s="6" t="s">
        <v>5937</v>
      </c>
      <c r="C12133" s="8">
        <v>0</v>
      </c>
      <c r="L12133"/>
      <c r="M12133"/>
    </row>
    <row r="12134" spans="2:13" x14ac:dyDescent="0.35">
      <c r="B12134" s="6" t="s">
        <v>2287</v>
      </c>
      <c r="C12134" s="8">
        <v>0</v>
      </c>
      <c r="L12134"/>
      <c r="M12134"/>
    </row>
    <row r="12135" spans="2:13" x14ac:dyDescent="0.35">
      <c r="B12135" s="6" t="s">
        <v>5941</v>
      </c>
      <c r="C12135" s="8">
        <v>0</v>
      </c>
      <c r="L12135"/>
      <c r="M12135"/>
    </row>
    <row r="12136" spans="2:13" x14ac:dyDescent="0.35">
      <c r="B12136" s="6" t="s">
        <v>2288</v>
      </c>
      <c r="C12136" s="8">
        <v>0</v>
      </c>
      <c r="L12136"/>
      <c r="M12136"/>
    </row>
    <row r="12137" spans="2:13" x14ac:dyDescent="0.35">
      <c r="B12137" s="6" t="s">
        <v>5945</v>
      </c>
      <c r="C12137" s="8">
        <v>0</v>
      </c>
      <c r="L12137"/>
      <c r="M12137"/>
    </row>
    <row r="12138" spans="2:13" x14ac:dyDescent="0.35">
      <c r="B12138" s="6" t="s">
        <v>2289</v>
      </c>
      <c r="C12138" s="8">
        <v>0</v>
      </c>
      <c r="L12138"/>
      <c r="M12138"/>
    </row>
    <row r="12139" spans="2:13" x14ac:dyDescent="0.35">
      <c r="B12139" s="6" t="s">
        <v>5949</v>
      </c>
      <c r="C12139" s="8">
        <v>0</v>
      </c>
      <c r="L12139"/>
      <c r="M12139"/>
    </row>
    <row r="12140" spans="2:13" x14ac:dyDescent="0.35">
      <c r="B12140" s="6" t="s">
        <v>2290</v>
      </c>
      <c r="C12140" s="8">
        <v>0</v>
      </c>
      <c r="L12140"/>
      <c r="M12140"/>
    </row>
    <row r="12141" spans="2:13" x14ac:dyDescent="0.35">
      <c r="B12141" s="6" t="s">
        <v>5953</v>
      </c>
      <c r="C12141" s="8">
        <v>0</v>
      </c>
      <c r="L12141"/>
      <c r="M12141"/>
    </row>
    <row r="12142" spans="2:13" x14ac:dyDescent="0.35">
      <c r="B12142" s="6" t="s">
        <v>2291</v>
      </c>
      <c r="C12142" s="8">
        <v>0</v>
      </c>
      <c r="L12142"/>
      <c r="M12142"/>
    </row>
    <row r="12143" spans="2:13" x14ac:dyDescent="0.35">
      <c r="B12143" s="6" t="s">
        <v>5957</v>
      </c>
      <c r="C12143" s="8">
        <v>0</v>
      </c>
      <c r="L12143"/>
      <c r="M12143"/>
    </row>
    <row r="12144" spans="2:13" x14ac:dyDescent="0.35">
      <c r="B12144" s="6" t="s">
        <v>2292</v>
      </c>
      <c r="C12144" s="8">
        <v>0</v>
      </c>
      <c r="L12144"/>
      <c r="M12144"/>
    </row>
    <row r="12145" spans="2:13" x14ac:dyDescent="0.35">
      <c r="B12145" s="6" t="s">
        <v>5961</v>
      </c>
      <c r="C12145" s="8">
        <v>0</v>
      </c>
      <c r="L12145"/>
      <c r="M12145"/>
    </row>
    <row r="12146" spans="2:13" x14ac:dyDescent="0.35">
      <c r="B12146" s="6" t="s">
        <v>2293</v>
      </c>
      <c r="C12146" s="8">
        <v>0</v>
      </c>
      <c r="L12146"/>
      <c r="M12146"/>
    </row>
    <row r="12147" spans="2:13" x14ac:dyDescent="0.35">
      <c r="B12147" s="6" t="s">
        <v>700</v>
      </c>
      <c r="C12147" s="8">
        <v>0</v>
      </c>
      <c r="L12147"/>
      <c r="M12147"/>
    </row>
    <row r="12148" spans="2:13" x14ac:dyDescent="0.35">
      <c r="B12148" s="6" t="s">
        <v>2294</v>
      </c>
      <c r="C12148" s="8">
        <v>0</v>
      </c>
      <c r="L12148"/>
      <c r="M12148"/>
    </row>
    <row r="12149" spans="2:13" x14ac:dyDescent="0.35">
      <c r="B12149" s="6" t="s">
        <v>5969</v>
      </c>
      <c r="C12149" s="8">
        <v>0</v>
      </c>
      <c r="L12149"/>
      <c r="M12149"/>
    </row>
    <row r="12150" spans="2:13" x14ac:dyDescent="0.35">
      <c r="B12150" s="6" t="s">
        <v>2295</v>
      </c>
      <c r="C12150" s="8">
        <v>0</v>
      </c>
      <c r="L12150"/>
      <c r="M12150"/>
    </row>
    <row r="12151" spans="2:13" x14ac:dyDescent="0.35">
      <c r="B12151" s="6" t="s">
        <v>5973</v>
      </c>
      <c r="C12151" s="8">
        <v>0</v>
      </c>
      <c r="L12151"/>
      <c r="M12151"/>
    </row>
    <row r="12152" spans="2:13" x14ac:dyDescent="0.35">
      <c r="B12152" s="6" t="s">
        <v>2296</v>
      </c>
      <c r="C12152" s="8">
        <v>0</v>
      </c>
      <c r="L12152"/>
      <c r="M12152"/>
    </row>
    <row r="12153" spans="2:13" x14ac:dyDescent="0.35">
      <c r="B12153" s="6" t="s">
        <v>5977</v>
      </c>
      <c r="C12153" s="8">
        <v>0</v>
      </c>
      <c r="L12153"/>
      <c r="M12153"/>
    </row>
    <row r="12154" spans="2:13" x14ac:dyDescent="0.35">
      <c r="B12154" s="6" t="s">
        <v>2297</v>
      </c>
      <c r="C12154" s="8">
        <v>0</v>
      </c>
      <c r="L12154"/>
      <c r="M12154"/>
    </row>
    <row r="12155" spans="2:13" x14ac:dyDescent="0.35">
      <c r="B12155" s="6" t="s">
        <v>5981</v>
      </c>
      <c r="C12155" s="8">
        <v>0</v>
      </c>
      <c r="L12155"/>
      <c r="M12155"/>
    </row>
    <row r="12156" spans="2:13" x14ac:dyDescent="0.35">
      <c r="B12156" s="6" t="s">
        <v>2298</v>
      </c>
      <c r="C12156" s="8">
        <v>0</v>
      </c>
      <c r="L12156"/>
      <c r="M12156"/>
    </row>
    <row r="12157" spans="2:13" x14ac:dyDescent="0.35">
      <c r="B12157" s="6" t="s">
        <v>5985</v>
      </c>
      <c r="C12157" s="8">
        <v>0</v>
      </c>
      <c r="L12157"/>
      <c r="M12157"/>
    </row>
    <row r="12158" spans="2:13" x14ac:dyDescent="0.35">
      <c r="B12158" s="6" t="s">
        <v>2299</v>
      </c>
      <c r="C12158" s="8">
        <v>0</v>
      </c>
      <c r="L12158"/>
      <c r="M12158"/>
    </row>
    <row r="12159" spans="2:13" x14ac:dyDescent="0.35">
      <c r="B12159" s="6" t="s">
        <v>5989</v>
      </c>
      <c r="C12159" s="8">
        <v>0</v>
      </c>
      <c r="L12159"/>
      <c r="M12159"/>
    </row>
    <row r="12160" spans="2:13" x14ac:dyDescent="0.35">
      <c r="B12160" s="6" t="s">
        <v>2300</v>
      </c>
      <c r="C12160" s="8">
        <v>0</v>
      </c>
      <c r="L12160"/>
      <c r="M12160"/>
    </row>
    <row r="12161" spans="2:13" x14ac:dyDescent="0.35">
      <c r="B12161" s="6" t="s">
        <v>5993</v>
      </c>
      <c r="C12161" s="8">
        <v>0</v>
      </c>
      <c r="L12161"/>
      <c r="M12161"/>
    </row>
    <row r="12162" spans="2:13" x14ac:dyDescent="0.35">
      <c r="B12162" s="6" t="s">
        <v>2301</v>
      </c>
      <c r="C12162" s="8">
        <v>0</v>
      </c>
      <c r="L12162"/>
      <c r="M12162"/>
    </row>
    <row r="12163" spans="2:13" x14ac:dyDescent="0.35">
      <c r="B12163" s="6" t="s">
        <v>5997</v>
      </c>
      <c r="C12163" s="8">
        <v>0</v>
      </c>
      <c r="L12163"/>
      <c r="M12163"/>
    </row>
    <row r="12164" spans="2:13" x14ac:dyDescent="0.35">
      <c r="B12164" s="6" t="s">
        <v>2302</v>
      </c>
      <c r="C12164" s="8">
        <v>0</v>
      </c>
      <c r="L12164"/>
      <c r="M12164"/>
    </row>
    <row r="12165" spans="2:13" x14ac:dyDescent="0.35">
      <c r="B12165" s="6" t="s">
        <v>6001</v>
      </c>
      <c r="C12165" s="8">
        <v>0</v>
      </c>
      <c r="L12165"/>
      <c r="M12165"/>
    </row>
    <row r="12166" spans="2:13" x14ac:dyDescent="0.35">
      <c r="B12166" s="6" t="s">
        <v>2303</v>
      </c>
      <c r="C12166" s="8">
        <v>0</v>
      </c>
      <c r="L12166"/>
      <c r="M12166"/>
    </row>
    <row r="12167" spans="2:13" x14ac:dyDescent="0.35">
      <c r="B12167" s="6" t="s">
        <v>6005</v>
      </c>
      <c r="C12167" s="8">
        <v>0</v>
      </c>
      <c r="L12167"/>
      <c r="M12167"/>
    </row>
    <row r="12168" spans="2:13" x14ac:dyDescent="0.35">
      <c r="B12168" s="6" t="s">
        <v>2304</v>
      </c>
      <c r="C12168" s="8">
        <v>0</v>
      </c>
      <c r="L12168"/>
      <c r="M12168"/>
    </row>
    <row r="12169" spans="2:13" x14ac:dyDescent="0.35">
      <c r="B12169" s="6" t="s">
        <v>6009</v>
      </c>
      <c r="C12169" s="8">
        <v>0</v>
      </c>
      <c r="L12169"/>
      <c r="M12169"/>
    </row>
    <row r="12170" spans="2:13" x14ac:dyDescent="0.35">
      <c r="B12170" s="6" t="s">
        <v>2305</v>
      </c>
      <c r="C12170" s="8">
        <v>0</v>
      </c>
      <c r="L12170"/>
      <c r="M12170"/>
    </row>
    <row r="12171" spans="2:13" x14ac:dyDescent="0.35">
      <c r="B12171" s="6" t="s">
        <v>6013</v>
      </c>
      <c r="C12171" s="8">
        <v>0</v>
      </c>
      <c r="L12171"/>
      <c r="M12171"/>
    </row>
    <row r="12172" spans="2:13" x14ac:dyDescent="0.35">
      <c r="B12172" s="6" t="s">
        <v>2306</v>
      </c>
      <c r="C12172" s="8">
        <v>0</v>
      </c>
      <c r="L12172"/>
      <c r="M12172"/>
    </row>
    <row r="12173" spans="2:13" x14ac:dyDescent="0.35">
      <c r="B12173" s="6" t="s">
        <v>6017</v>
      </c>
      <c r="C12173" s="8">
        <v>0</v>
      </c>
      <c r="L12173"/>
      <c r="M12173"/>
    </row>
    <row r="12174" spans="2:13" x14ac:dyDescent="0.35">
      <c r="B12174" s="6" t="s">
        <v>2307</v>
      </c>
      <c r="C12174" s="8">
        <v>0</v>
      </c>
      <c r="L12174"/>
      <c r="M12174"/>
    </row>
    <row r="12175" spans="2:13" x14ac:dyDescent="0.35">
      <c r="B12175" s="6" t="s">
        <v>6021</v>
      </c>
      <c r="C12175" s="8">
        <v>0</v>
      </c>
      <c r="L12175"/>
      <c r="M12175"/>
    </row>
    <row r="12176" spans="2:13" x14ac:dyDescent="0.35">
      <c r="B12176" s="6" t="s">
        <v>2308</v>
      </c>
      <c r="C12176" s="8">
        <v>0</v>
      </c>
      <c r="L12176"/>
      <c r="M12176"/>
    </row>
    <row r="12177" spans="2:13" x14ac:dyDescent="0.35">
      <c r="B12177" s="6" t="s">
        <v>6025</v>
      </c>
      <c r="C12177" s="8">
        <v>0</v>
      </c>
      <c r="L12177"/>
      <c r="M12177"/>
    </row>
    <row r="12178" spans="2:13" x14ac:dyDescent="0.35">
      <c r="B12178" s="6" t="s">
        <v>2309</v>
      </c>
      <c r="C12178" s="8">
        <v>0</v>
      </c>
      <c r="L12178"/>
      <c r="M12178"/>
    </row>
    <row r="12179" spans="2:13" x14ac:dyDescent="0.35">
      <c r="B12179" s="6" t="s">
        <v>6029</v>
      </c>
      <c r="C12179" s="8">
        <v>0</v>
      </c>
      <c r="L12179"/>
      <c r="M12179"/>
    </row>
    <row r="12180" spans="2:13" x14ac:dyDescent="0.35">
      <c r="B12180" s="6" t="s">
        <v>2310</v>
      </c>
      <c r="C12180" s="8">
        <v>0</v>
      </c>
      <c r="L12180"/>
      <c r="M12180"/>
    </row>
    <row r="12181" spans="2:13" x14ac:dyDescent="0.35">
      <c r="B12181" s="6" t="s">
        <v>6033</v>
      </c>
      <c r="C12181" s="8">
        <v>0</v>
      </c>
      <c r="L12181"/>
      <c r="M12181"/>
    </row>
    <row r="12182" spans="2:13" x14ac:dyDescent="0.35">
      <c r="B12182" s="6" t="s">
        <v>2311</v>
      </c>
      <c r="C12182" s="8">
        <v>0</v>
      </c>
      <c r="L12182"/>
      <c r="M12182"/>
    </row>
    <row r="12183" spans="2:13" x14ac:dyDescent="0.35">
      <c r="B12183" s="6" t="s">
        <v>6037</v>
      </c>
      <c r="C12183" s="8">
        <v>0</v>
      </c>
      <c r="L12183"/>
      <c r="M12183"/>
    </row>
    <row r="12184" spans="2:13" x14ac:dyDescent="0.35">
      <c r="B12184" s="6" t="s">
        <v>2312</v>
      </c>
      <c r="C12184" s="8">
        <v>0</v>
      </c>
      <c r="L12184"/>
      <c r="M12184"/>
    </row>
    <row r="12185" spans="2:13" x14ac:dyDescent="0.35">
      <c r="B12185" s="6" t="s">
        <v>6041</v>
      </c>
      <c r="C12185" s="8">
        <v>0</v>
      </c>
      <c r="L12185"/>
      <c r="M12185"/>
    </row>
    <row r="12186" spans="2:13" x14ac:dyDescent="0.35">
      <c r="B12186" s="6" t="s">
        <v>2313</v>
      </c>
      <c r="C12186" s="8">
        <v>0</v>
      </c>
      <c r="L12186"/>
      <c r="M12186"/>
    </row>
    <row r="12187" spans="2:13" x14ac:dyDescent="0.35">
      <c r="B12187" s="6" t="s">
        <v>6045</v>
      </c>
      <c r="C12187" s="8">
        <v>0</v>
      </c>
      <c r="L12187"/>
      <c r="M12187"/>
    </row>
    <row r="12188" spans="2:13" x14ac:dyDescent="0.35">
      <c r="B12188" s="6" t="s">
        <v>2314</v>
      </c>
      <c r="C12188" s="8">
        <v>0</v>
      </c>
      <c r="L12188"/>
      <c r="M12188"/>
    </row>
    <row r="12189" spans="2:13" x14ac:dyDescent="0.35">
      <c r="B12189" s="6" t="s">
        <v>953</v>
      </c>
      <c r="C12189" s="8">
        <v>0</v>
      </c>
      <c r="L12189"/>
      <c r="M12189"/>
    </row>
    <row r="12190" spans="2:13" x14ac:dyDescent="0.35">
      <c r="B12190" s="6" t="s">
        <v>2315</v>
      </c>
      <c r="C12190" s="8">
        <v>0</v>
      </c>
      <c r="L12190"/>
      <c r="M12190"/>
    </row>
    <row r="12191" spans="2:13" x14ac:dyDescent="0.35">
      <c r="B12191" s="6" t="s">
        <v>6053</v>
      </c>
      <c r="C12191" s="8">
        <v>0</v>
      </c>
      <c r="L12191"/>
      <c r="M12191"/>
    </row>
    <row r="12192" spans="2:13" x14ac:dyDescent="0.35">
      <c r="B12192" s="6" t="s">
        <v>2316</v>
      </c>
      <c r="C12192" s="8">
        <v>0</v>
      </c>
      <c r="L12192"/>
      <c r="M12192"/>
    </row>
    <row r="12193" spans="2:13" x14ac:dyDescent="0.35">
      <c r="B12193" s="6" t="s">
        <v>6057</v>
      </c>
      <c r="C12193" s="8">
        <v>0</v>
      </c>
      <c r="L12193"/>
      <c r="M12193"/>
    </row>
    <row r="12194" spans="2:13" x14ac:dyDescent="0.35">
      <c r="B12194" s="6" t="s">
        <v>2317</v>
      </c>
      <c r="C12194" s="8">
        <v>0</v>
      </c>
      <c r="L12194"/>
      <c r="M12194"/>
    </row>
    <row r="12195" spans="2:13" x14ac:dyDescent="0.35">
      <c r="B12195" s="6" t="s">
        <v>6061</v>
      </c>
      <c r="C12195" s="8">
        <v>0</v>
      </c>
      <c r="L12195"/>
      <c r="M12195"/>
    </row>
    <row r="12196" spans="2:13" x14ac:dyDescent="0.35">
      <c r="B12196" s="6" t="s">
        <v>2318</v>
      </c>
      <c r="C12196" s="8">
        <v>0</v>
      </c>
      <c r="L12196"/>
      <c r="M12196"/>
    </row>
    <row r="12197" spans="2:13" x14ac:dyDescent="0.35">
      <c r="B12197" s="6" t="s">
        <v>6065</v>
      </c>
      <c r="C12197" s="8">
        <v>0</v>
      </c>
      <c r="L12197"/>
      <c r="M12197"/>
    </row>
    <row r="12198" spans="2:13" x14ac:dyDescent="0.35">
      <c r="B12198" s="6" t="s">
        <v>831</v>
      </c>
      <c r="C12198" s="8">
        <v>0</v>
      </c>
      <c r="L12198"/>
      <c r="M12198"/>
    </row>
    <row r="12199" spans="2:13" x14ac:dyDescent="0.35">
      <c r="B12199" s="6" t="s">
        <v>6069</v>
      </c>
      <c r="C12199" s="8">
        <v>0</v>
      </c>
      <c r="L12199"/>
      <c r="M12199"/>
    </row>
    <row r="12200" spans="2:13" x14ac:dyDescent="0.35">
      <c r="B12200" s="6" t="s">
        <v>2320</v>
      </c>
      <c r="C12200" s="8">
        <v>0</v>
      </c>
      <c r="L12200"/>
      <c r="M12200"/>
    </row>
    <row r="12201" spans="2:13" x14ac:dyDescent="0.35">
      <c r="B12201" s="6" t="s">
        <v>6073</v>
      </c>
      <c r="C12201" s="8">
        <v>0</v>
      </c>
      <c r="L12201"/>
      <c r="M12201"/>
    </row>
    <row r="12202" spans="2:13" x14ac:dyDescent="0.35">
      <c r="B12202" s="6" t="s">
        <v>2321</v>
      </c>
      <c r="C12202" s="8">
        <v>0</v>
      </c>
      <c r="L12202"/>
      <c r="M12202"/>
    </row>
    <row r="12203" spans="2:13" x14ac:dyDescent="0.35">
      <c r="B12203" s="6" t="s">
        <v>6077</v>
      </c>
      <c r="C12203" s="8">
        <v>0</v>
      </c>
      <c r="L12203"/>
      <c r="M12203"/>
    </row>
    <row r="12204" spans="2:13" x14ac:dyDescent="0.35">
      <c r="B12204" s="6" t="s">
        <v>617</v>
      </c>
      <c r="C12204" s="8">
        <v>0</v>
      </c>
      <c r="L12204"/>
      <c r="M12204"/>
    </row>
    <row r="12205" spans="2:13" x14ac:dyDescent="0.35">
      <c r="B12205" s="6" t="s">
        <v>6081</v>
      </c>
      <c r="C12205" s="8">
        <v>0</v>
      </c>
      <c r="L12205"/>
      <c r="M12205"/>
    </row>
    <row r="12206" spans="2:13" x14ac:dyDescent="0.35">
      <c r="B12206" s="6" t="s">
        <v>2323</v>
      </c>
      <c r="C12206" s="8">
        <v>0</v>
      </c>
      <c r="L12206"/>
      <c r="M12206"/>
    </row>
    <row r="12207" spans="2:13" x14ac:dyDescent="0.35">
      <c r="B12207" s="6" t="s">
        <v>6085</v>
      </c>
      <c r="C12207" s="8">
        <v>0</v>
      </c>
      <c r="L12207"/>
      <c r="M12207"/>
    </row>
    <row r="12208" spans="2:13" x14ac:dyDescent="0.35">
      <c r="B12208" s="6" t="s">
        <v>2324</v>
      </c>
      <c r="C12208" s="8">
        <v>0</v>
      </c>
      <c r="L12208"/>
      <c r="M12208"/>
    </row>
    <row r="12209" spans="2:13" x14ac:dyDescent="0.35">
      <c r="B12209" s="6" t="s">
        <v>6089</v>
      </c>
      <c r="C12209" s="8">
        <v>0</v>
      </c>
      <c r="L12209"/>
      <c r="M12209"/>
    </row>
    <row r="12210" spans="2:13" x14ac:dyDescent="0.35">
      <c r="B12210" s="6" t="s">
        <v>2325</v>
      </c>
      <c r="C12210" s="8">
        <v>0</v>
      </c>
      <c r="L12210"/>
      <c r="M12210"/>
    </row>
    <row r="12211" spans="2:13" x14ac:dyDescent="0.35">
      <c r="B12211" s="6" t="s">
        <v>6093</v>
      </c>
      <c r="C12211" s="8">
        <v>0</v>
      </c>
      <c r="L12211"/>
      <c r="M12211"/>
    </row>
    <row r="12212" spans="2:13" x14ac:dyDescent="0.35">
      <c r="B12212" s="6" t="s">
        <v>2326</v>
      </c>
      <c r="C12212" s="8">
        <v>0</v>
      </c>
      <c r="L12212"/>
      <c r="M12212"/>
    </row>
    <row r="12213" spans="2:13" x14ac:dyDescent="0.35">
      <c r="B12213" s="6" t="s">
        <v>6097</v>
      </c>
      <c r="C12213" s="8">
        <v>0</v>
      </c>
      <c r="L12213"/>
      <c r="M12213"/>
    </row>
    <row r="12214" spans="2:13" x14ac:dyDescent="0.35">
      <c r="B12214" s="6" t="s">
        <v>832</v>
      </c>
      <c r="C12214" s="8">
        <v>0</v>
      </c>
      <c r="L12214"/>
      <c r="M12214"/>
    </row>
    <row r="12215" spans="2:13" x14ac:dyDescent="0.35">
      <c r="B12215" s="6" t="s">
        <v>6101</v>
      </c>
      <c r="C12215" s="8">
        <v>0</v>
      </c>
      <c r="L12215"/>
      <c r="M12215"/>
    </row>
    <row r="12216" spans="2:13" x14ac:dyDescent="0.35">
      <c r="B12216" s="6" t="s">
        <v>2328</v>
      </c>
      <c r="C12216" s="8">
        <v>0</v>
      </c>
      <c r="L12216"/>
      <c r="M12216"/>
    </row>
    <row r="12217" spans="2:13" x14ac:dyDescent="0.35">
      <c r="B12217" s="6" t="s">
        <v>6105</v>
      </c>
      <c r="C12217" s="8">
        <v>0</v>
      </c>
      <c r="L12217"/>
      <c r="M12217"/>
    </row>
    <row r="12218" spans="2:13" x14ac:dyDescent="0.35">
      <c r="B12218" s="6" t="s">
        <v>2329</v>
      </c>
      <c r="C12218" s="8">
        <v>0</v>
      </c>
      <c r="L12218"/>
      <c r="M12218"/>
    </row>
    <row r="12219" spans="2:13" x14ac:dyDescent="0.35">
      <c r="B12219" s="6" t="s">
        <v>706</v>
      </c>
      <c r="C12219" s="8">
        <v>0</v>
      </c>
      <c r="L12219"/>
      <c r="M12219"/>
    </row>
    <row r="12220" spans="2:13" x14ac:dyDescent="0.35">
      <c r="B12220" s="6" t="s">
        <v>2330</v>
      </c>
      <c r="C12220" s="8">
        <v>0</v>
      </c>
      <c r="L12220"/>
      <c r="M12220"/>
    </row>
    <row r="12221" spans="2:13" x14ac:dyDescent="0.35">
      <c r="B12221" s="6" t="s">
        <v>6113</v>
      </c>
      <c r="C12221" s="8">
        <v>0</v>
      </c>
      <c r="L12221"/>
      <c r="M12221"/>
    </row>
    <row r="12222" spans="2:13" x14ac:dyDescent="0.35">
      <c r="B12222" s="6" t="s">
        <v>2331</v>
      </c>
      <c r="C12222" s="8">
        <v>0</v>
      </c>
      <c r="L12222"/>
      <c r="M12222"/>
    </row>
    <row r="12223" spans="2:13" x14ac:dyDescent="0.35">
      <c r="B12223" s="6" t="s">
        <v>6117</v>
      </c>
      <c r="C12223" s="8">
        <v>0</v>
      </c>
      <c r="L12223"/>
      <c r="M12223"/>
    </row>
    <row r="12224" spans="2:13" x14ac:dyDescent="0.35">
      <c r="B12224" s="6" t="s">
        <v>2332</v>
      </c>
      <c r="C12224" s="8">
        <v>0</v>
      </c>
      <c r="L12224"/>
      <c r="M12224"/>
    </row>
    <row r="12225" spans="2:13" x14ac:dyDescent="0.35">
      <c r="B12225" s="6" t="s">
        <v>6121</v>
      </c>
      <c r="C12225" s="8">
        <v>0</v>
      </c>
      <c r="L12225"/>
      <c r="M12225"/>
    </row>
    <row r="12226" spans="2:13" x14ac:dyDescent="0.35">
      <c r="B12226" s="6" t="s">
        <v>2333</v>
      </c>
      <c r="C12226" s="8">
        <v>0</v>
      </c>
      <c r="L12226"/>
      <c r="M12226"/>
    </row>
    <row r="12227" spans="2:13" x14ac:dyDescent="0.35">
      <c r="B12227" s="6" t="s">
        <v>6125</v>
      </c>
      <c r="C12227" s="8">
        <v>0</v>
      </c>
      <c r="L12227"/>
      <c r="M12227"/>
    </row>
    <row r="12228" spans="2:13" x14ac:dyDescent="0.35">
      <c r="B12228" s="6" t="s">
        <v>2334</v>
      </c>
      <c r="C12228" s="8">
        <v>0</v>
      </c>
      <c r="L12228"/>
      <c r="M12228"/>
    </row>
    <row r="12229" spans="2:13" x14ac:dyDescent="0.35">
      <c r="B12229" s="6" t="s">
        <v>6129</v>
      </c>
      <c r="C12229" s="8">
        <v>0</v>
      </c>
      <c r="L12229"/>
      <c r="M12229"/>
    </row>
    <row r="12230" spans="2:13" x14ac:dyDescent="0.35">
      <c r="B12230" s="6" t="s">
        <v>833</v>
      </c>
      <c r="C12230" s="8">
        <v>0</v>
      </c>
      <c r="L12230"/>
      <c r="M12230"/>
    </row>
    <row r="12231" spans="2:13" x14ac:dyDescent="0.35">
      <c r="B12231" s="6" t="s">
        <v>6133</v>
      </c>
      <c r="C12231" s="8">
        <v>0</v>
      </c>
      <c r="L12231"/>
      <c r="M12231"/>
    </row>
    <row r="12232" spans="2:13" x14ac:dyDescent="0.35">
      <c r="B12232" s="6" t="s">
        <v>2336</v>
      </c>
      <c r="C12232" s="8">
        <v>0</v>
      </c>
      <c r="L12232"/>
      <c r="M12232"/>
    </row>
    <row r="12233" spans="2:13" x14ac:dyDescent="0.35">
      <c r="B12233" s="6" t="s">
        <v>6137</v>
      </c>
      <c r="C12233" s="8">
        <v>0</v>
      </c>
      <c r="L12233"/>
      <c r="M12233"/>
    </row>
    <row r="12234" spans="2:13" x14ac:dyDescent="0.35">
      <c r="B12234" s="6" t="s">
        <v>2337</v>
      </c>
      <c r="C12234" s="8">
        <v>0</v>
      </c>
      <c r="L12234"/>
      <c r="M12234"/>
    </row>
    <row r="12235" spans="2:13" x14ac:dyDescent="0.35">
      <c r="B12235" s="6" t="s">
        <v>6141</v>
      </c>
      <c r="C12235" s="8">
        <v>0</v>
      </c>
      <c r="L12235"/>
      <c r="M12235"/>
    </row>
    <row r="12236" spans="2:13" x14ac:dyDescent="0.35">
      <c r="B12236" s="6" t="s">
        <v>2338</v>
      </c>
      <c r="C12236" s="8">
        <v>0</v>
      </c>
      <c r="L12236"/>
      <c r="M12236"/>
    </row>
    <row r="12237" spans="2:13" x14ac:dyDescent="0.35">
      <c r="B12237" s="6" t="s">
        <v>6145</v>
      </c>
      <c r="C12237" s="8">
        <v>0</v>
      </c>
      <c r="L12237"/>
      <c r="M12237"/>
    </row>
    <row r="12238" spans="2:13" x14ac:dyDescent="0.35">
      <c r="B12238" s="6" t="s">
        <v>2339</v>
      </c>
      <c r="C12238" s="8">
        <v>0</v>
      </c>
      <c r="L12238"/>
      <c r="M12238"/>
    </row>
    <row r="12239" spans="2:13" x14ac:dyDescent="0.35">
      <c r="B12239" s="6" t="s">
        <v>6149</v>
      </c>
      <c r="C12239" s="8">
        <v>0</v>
      </c>
      <c r="L12239"/>
      <c r="M12239"/>
    </row>
    <row r="12240" spans="2:13" x14ac:dyDescent="0.35">
      <c r="B12240" s="6" t="s">
        <v>2340</v>
      </c>
      <c r="C12240" s="8">
        <v>0</v>
      </c>
      <c r="L12240"/>
      <c r="M12240"/>
    </row>
    <row r="12241" spans="2:13" x14ac:dyDescent="0.35">
      <c r="B12241" s="6" t="s">
        <v>6153</v>
      </c>
      <c r="C12241" s="8">
        <v>0</v>
      </c>
      <c r="L12241"/>
      <c r="M12241"/>
    </row>
    <row r="12242" spans="2:13" x14ac:dyDescent="0.35">
      <c r="B12242" s="6" t="s">
        <v>2341</v>
      </c>
      <c r="C12242" s="8">
        <v>0</v>
      </c>
      <c r="L12242"/>
      <c r="M12242"/>
    </row>
    <row r="12243" spans="2:13" x14ac:dyDescent="0.35">
      <c r="B12243" s="6" t="s">
        <v>6157</v>
      </c>
      <c r="C12243" s="8">
        <v>0</v>
      </c>
      <c r="L12243"/>
      <c r="M12243"/>
    </row>
    <row r="12244" spans="2:13" x14ac:dyDescent="0.35">
      <c r="B12244" s="6" t="s">
        <v>2342</v>
      </c>
      <c r="C12244" s="8">
        <v>0</v>
      </c>
      <c r="L12244"/>
      <c r="M12244"/>
    </row>
    <row r="12245" spans="2:13" x14ac:dyDescent="0.35">
      <c r="B12245" s="6" t="s">
        <v>6161</v>
      </c>
      <c r="C12245" s="8">
        <v>0</v>
      </c>
      <c r="L12245"/>
      <c r="M12245"/>
    </row>
    <row r="12246" spans="2:13" x14ac:dyDescent="0.35">
      <c r="B12246" s="6" t="s">
        <v>2343</v>
      </c>
      <c r="C12246" s="8">
        <v>0</v>
      </c>
      <c r="L12246"/>
      <c r="M12246"/>
    </row>
    <row r="12247" spans="2:13" x14ac:dyDescent="0.35">
      <c r="B12247" s="6" t="s">
        <v>6165</v>
      </c>
      <c r="C12247" s="8">
        <v>0</v>
      </c>
      <c r="L12247"/>
      <c r="M12247"/>
    </row>
    <row r="12248" spans="2:13" x14ac:dyDescent="0.35">
      <c r="B12248" s="6" t="s">
        <v>2344</v>
      </c>
      <c r="C12248" s="8">
        <v>0</v>
      </c>
      <c r="L12248"/>
      <c r="M12248"/>
    </row>
    <row r="12249" spans="2:13" x14ac:dyDescent="0.35">
      <c r="B12249" s="6" t="s">
        <v>6169</v>
      </c>
      <c r="C12249" s="8">
        <v>0</v>
      </c>
      <c r="L12249"/>
      <c r="M12249"/>
    </row>
    <row r="12250" spans="2:13" x14ac:dyDescent="0.35">
      <c r="B12250" s="6" t="s">
        <v>2345</v>
      </c>
      <c r="C12250" s="8">
        <v>0</v>
      </c>
      <c r="L12250"/>
      <c r="M12250"/>
    </row>
    <row r="12251" spans="2:13" x14ac:dyDescent="0.35">
      <c r="B12251" s="6" t="s">
        <v>6173</v>
      </c>
      <c r="C12251" s="8">
        <v>0</v>
      </c>
      <c r="L12251"/>
      <c r="M12251"/>
    </row>
    <row r="12252" spans="2:13" x14ac:dyDescent="0.35">
      <c r="B12252" s="6" t="s">
        <v>2346</v>
      </c>
      <c r="C12252" s="8">
        <v>0</v>
      </c>
      <c r="L12252"/>
      <c r="M12252"/>
    </row>
    <row r="12253" spans="2:13" x14ac:dyDescent="0.35">
      <c r="B12253" s="6" t="s">
        <v>6177</v>
      </c>
      <c r="C12253" s="8">
        <v>0</v>
      </c>
      <c r="L12253"/>
      <c r="M12253"/>
    </row>
    <row r="12254" spans="2:13" x14ac:dyDescent="0.35">
      <c r="B12254" s="6" t="s">
        <v>2347</v>
      </c>
      <c r="C12254" s="8">
        <v>0</v>
      </c>
      <c r="L12254"/>
      <c r="M12254"/>
    </row>
    <row r="12255" spans="2:13" x14ac:dyDescent="0.35">
      <c r="B12255" s="6" t="s">
        <v>6181</v>
      </c>
      <c r="C12255" s="8">
        <v>0</v>
      </c>
      <c r="L12255"/>
      <c r="M12255"/>
    </row>
    <row r="12256" spans="2:13" x14ac:dyDescent="0.35">
      <c r="B12256" s="6" t="s">
        <v>2348</v>
      </c>
      <c r="C12256" s="8">
        <v>0</v>
      </c>
      <c r="L12256"/>
      <c r="M12256"/>
    </row>
    <row r="12257" spans="2:13" x14ac:dyDescent="0.35">
      <c r="B12257" s="6" t="s">
        <v>6185</v>
      </c>
      <c r="C12257" s="8">
        <v>0</v>
      </c>
      <c r="L12257"/>
      <c r="M12257"/>
    </row>
    <row r="12258" spans="2:13" x14ac:dyDescent="0.35">
      <c r="B12258" s="6" t="s">
        <v>2349</v>
      </c>
      <c r="C12258" s="8">
        <v>0</v>
      </c>
      <c r="L12258"/>
      <c r="M12258"/>
    </row>
    <row r="12259" spans="2:13" x14ac:dyDescent="0.35">
      <c r="B12259" s="6" t="s">
        <v>6189</v>
      </c>
      <c r="C12259" s="8">
        <v>0</v>
      </c>
      <c r="L12259"/>
      <c r="M12259"/>
    </row>
    <row r="12260" spans="2:13" x14ac:dyDescent="0.35">
      <c r="B12260" s="6" t="s">
        <v>2350</v>
      </c>
      <c r="C12260" s="8">
        <v>0</v>
      </c>
      <c r="L12260"/>
      <c r="M12260"/>
    </row>
    <row r="12261" spans="2:13" x14ac:dyDescent="0.35">
      <c r="B12261" s="6" t="s">
        <v>6193</v>
      </c>
      <c r="C12261" s="8">
        <v>0</v>
      </c>
      <c r="L12261"/>
      <c r="M12261"/>
    </row>
    <row r="12262" spans="2:13" x14ac:dyDescent="0.35">
      <c r="B12262" s="6" t="s">
        <v>2351</v>
      </c>
      <c r="C12262" s="8">
        <v>0</v>
      </c>
      <c r="L12262"/>
      <c r="M12262"/>
    </row>
    <row r="12263" spans="2:13" x14ac:dyDescent="0.35">
      <c r="B12263" s="6" t="s">
        <v>6197</v>
      </c>
      <c r="C12263" s="8">
        <v>0</v>
      </c>
      <c r="L12263"/>
      <c r="M12263"/>
    </row>
    <row r="12264" spans="2:13" x14ac:dyDescent="0.35">
      <c r="B12264" s="6" t="s">
        <v>2352</v>
      </c>
      <c r="C12264" s="8">
        <v>0</v>
      </c>
      <c r="L12264"/>
      <c r="M12264"/>
    </row>
    <row r="12265" spans="2:13" x14ac:dyDescent="0.35">
      <c r="B12265" s="6" t="s">
        <v>6201</v>
      </c>
      <c r="C12265" s="8">
        <v>0</v>
      </c>
      <c r="L12265"/>
      <c r="M12265"/>
    </row>
    <row r="12266" spans="2:13" x14ac:dyDescent="0.35">
      <c r="B12266" s="6" t="s">
        <v>2353</v>
      </c>
      <c r="C12266" s="8">
        <v>0</v>
      </c>
      <c r="L12266"/>
      <c r="M12266"/>
    </row>
    <row r="12267" spans="2:13" x14ac:dyDescent="0.35">
      <c r="B12267" s="6" t="s">
        <v>6205</v>
      </c>
      <c r="C12267" s="8">
        <v>0</v>
      </c>
      <c r="L12267"/>
      <c r="M12267"/>
    </row>
    <row r="12268" spans="2:13" x14ac:dyDescent="0.35">
      <c r="B12268" s="6" t="s">
        <v>2354</v>
      </c>
      <c r="C12268" s="8">
        <v>0</v>
      </c>
      <c r="L12268"/>
      <c r="M12268"/>
    </row>
    <row r="12269" spans="2:13" x14ac:dyDescent="0.35">
      <c r="B12269" s="6" t="s">
        <v>6209</v>
      </c>
      <c r="C12269" s="8">
        <v>0</v>
      </c>
      <c r="L12269"/>
      <c r="M12269"/>
    </row>
    <row r="12270" spans="2:13" x14ac:dyDescent="0.35">
      <c r="B12270" s="6" t="s">
        <v>2355</v>
      </c>
      <c r="C12270" s="8">
        <v>0</v>
      </c>
      <c r="L12270"/>
      <c r="M12270"/>
    </row>
    <row r="12271" spans="2:13" x14ac:dyDescent="0.35">
      <c r="B12271" s="6" t="s">
        <v>6213</v>
      </c>
      <c r="C12271" s="8">
        <v>0</v>
      </c>
      <c r="L12271"/>
      <c r="M12271"/>
    </row>
    <row r="12272" spans="2:13" x14ac:dyDescent="0.35">
      <c r="B12272" s="6" t="s">
        <v>2356</v>
      </c>
      <c r="C12272" s="8">
        <v>0</v>
      </c>
      <c r="L12272"/>
      <c r="M12272"/>
    </row>
    <row r="12273" spans="2:13" x14ac:dyDescent="0.35">
      <c r="B12273" s="6" t="s">
        <v>6217</v>
      </c>
      <c r="C12273" s="8">
        <v>0</v>
      </c>
      <c r="L12273"/>
      <c r="M12273"/>
    </row>
    <row r="12274" spans="2:13" x14ac:dyDescent="0.35">
      <c r="B12274" s="6" t="s">
        <v>2357</v>
      </c>
      <c r="C12274" s="8">
        <v>0</v>
      </c>
      <c r="L12274"/>
      <c r="M12274"/>
    </row>
    <row r="12275" spans="2:13" x14ac:dyDescent="0.35">
      <c r="B12275" s="6" t="s">
        <v>6221</v>
      </c>
      <c r="C12275" s="8">
        <v>0</v>
      </c>
      <c r="L12275"/>
      <c r="M12275"/>
    </row>
    <row r="12276" spans="2:13" x14ac:dyDescent="0.35">
      <c r="B12276" s="6" t="s">
        <v>2358</v>
      </c>
      <c r="C12276" s="8">
        <v>0</v>
      </c>
      <c r="L12276"/>
      <c r="M12276"/>
    </row>
    <row r="12277" spans="2:13" x14ac:dyDescent="0.35">
      <c r="B12277" s="6" t="s">
        <v>6225</v>
      </c>
      <c r="C12277" s="8">
        <v>0</v>
      </c>
      <c r="L12277"/>
      <c r="M12277"/>
    </row>
    <row r="12278" spans="2:13" x14ac:dyDescent="0.35">
      <c r="B12278" s="6" t="s">
        <v>2359</v>
      </c>
      <c r="C12278" s="8">
        <v>0</v>
      </c>
      <c r="L12278"/>
      <c r="M12278"/>
    </row>
    <row r="12279" spans="2:13" x14ac:dyDescent="0.35">
      <c r="B12279" s="6" t="s">
        <v>6229</v>
      </c>
      <c r="C12279" s="8">
        <v>0</v>
      </c>
      <c r="L12279"/>
      <c r="M12279"/>
    </row>
    <row r="12280" spans="2:13" x14ac:dyDescent="0.35">
      <c r="B12280" s="6" t="s">
        <v>2360</v>
      </c>
      <c r="C12280" s="8">
        <v>0</v>
      </c>
      <c r="L12280"/>
      <c r="M12280"/>
    </row>
    <row r="12281" spans="2:13" x14ac:dyDescent="0.35">
      <c r="B12281" s="6" t="s">
        <v>6233</v>
      </c>
      <c r="C12281" s="8">
        <v>0</v>
      </c>
      <c r="L12281"/>
      <c r="M12281"/>
    </row>
    <row r="12282" spans="2:13" x14ac:dyDescent="0.35">
      <c r="B12282" s="6" t="s">
        <v>2361</v>
      </c>
      <c r="C12282" s="8">
        <v>0</v>
      </c>
      <c r="L12282"/>
      <c r="M12282"/>
    </row>
    <row r="12283" spans="2:13" x14ac:dyDescent="0.35">
      <c r="B12283" s="6" t="s">
        <v>6237</v>
      </c>
      <c r="C12283" s="8">
        <v>0</v>
      </c>
      <c r="L12283"/>
      <c r="M12283"/>
    </row>
    <row r="12284" spans="2:13" x14ac:dyDescent="0.35">
      <c r="B12284" s="6" t="s">
        <v>2362</v>
      </c>
      <c r="C12284" s="8">
        <v>0</v>
      </c>
      <c r="L12284"/>
      <c r="M12284"/>
    </row>
    <row r="12285" spans="2:13" x14ac:dyDescent="0.35">
      <c r="B12285" s="6" t="s">
        <v>6241</v>
      </c>
      <c r="C12285" s="8">
        <v>0</v>
      </c>
      <c r="L12285"/>
      <c r="M12285"/>
    </row>
    <row r="12286" spans="2:13" x14ac:dyDescent="0.35">
      <c r="B12286" s="6" t="s">
        <v>2363</v>
      </c>
      <c r="C12286" s="8">
        <v>0</v>
      </c>
      <c r="L12286"/>
      <c r="M12286"/>
    </row>
    <row r="12287" spans="2:13" x14ac:dyDescent="0.35">
      <c r="B12287" s="6" t="s">
        <v>6245</v>
      </c>
      <c r="C12287" s="8">
        <v>0</v>
      </c>
      <c r="L12287"/>
      <c r="M12287"/>
    </row>
    <row r="12288" spans="2:13" x14ac:dyDescent="0.35">
      <c r="B12288" s="6" t="s">
        <v>2364</v>
      </c>
      <c r="C12288" s="8">
        <v>0</v>
      </c>
      <c r="L12288"/>
      <c r="M12288"/>
    </row>
    <row r="12289" spans="2:13" x14ac:dyDescent="0.35">
      <c r="B12289" s="6" t="s">
        <v>6249</v>
      </c>
      <c r="C12289" s="8">
        <v>0</v>
      </c>
      <c r="L12289"/>
      <c r="M12289"/>
    </row>
    <row r="12290" spans="2:13" x14ac:dyDescent="0.35">
      <c r="B12290" s="6" t="s">
        <v>2365</v>
      </c>
      <c r="C12290" s="8">
        <v>0</v>
      </c>
      <c r="L12290"/>
      <c r="M12290"/>
    </row>
    <row r="12291" spans="2:13" x14ac:dyDescent="0.35">
      <c r="B12291" s="6" t="s">
        <v>6253</v>
      </c>
      <c r="C12291" s="8">
        <v>0</v>
      </c>
      <c r="L12291"/>
      <c r="M12291"/>
    </row>
    <row r="12292" spans="2:13" x14ac:dyDescent="0.35">
      <c r="B12292" s="6" t="s">
        <v>2366</v>
      </c>
      <c r="C12292" s="8">
        <v>0</v>
      </c>
      <c r="L12292"/>
      <c r="M12292"/>
    </row>
    <row r="12293" spans="2:13" x14ac:dyDescent="0.35">
      <c r="B12293" s="6" t="s">
        <v>6257</v>
      </c>
      <c r="C12293" s="8">
        <v>0</v>
      </c>
      <c r="L12293"/>
      <c r="M12293"/>
    </row>
    <row r="12294" spans="2:13" x14ac:dyDescent="0.35">
      <c r="B12294" s="6" t="s">
        <v>2367</v>
      </c>
      <c r="C12294" s="8">
        <v>0</v>
      </c>
      <c r="L12294"/>
      <c r="M12294"/>
    </row>
    <row r="12295" spans="2:13" x14ac:dyDescent="0.35">
      <c r="B12295" s="6" t="s">
        <v>6261</v>
      </c>
      <c r="C12295" s="8">
        <v>0</v>
      </c>
      <c r="L12295"/>
      <c r="M12295"/>
    </row>
    <row r="12296" spans="2:13" x14ac:dyDescent="0.35">
      <c r="B12296" s="6" t="s">
        <v>2368</v>
      </c>
      <c r="C12296" s="8">
        <v>0</v>
      </c>
      <c r="L12296"/>
      <c r="M12296"/>
    </row>
    <row r="12297" spans="2:13" x14ac:dyDescent="0.35">
      <c r="B12297" s="6" t="s">
        <v>6265</v>
      </c>
      <c r="C12297" s="8">
        <v>0</v>
      </c>
      <c r="L12297"/>
      <c r="M12297"/>
    </row>
    <row r="12298" spans="2:13" x14ac:dyDescent="0.35">
      <c r="B12298" s="6" t="s">
        <v>2369</v>
      </c>
      <c r="C12298" s="8">
        <v>0</v>
      </c>
      <c r="L12298"/>
      <c r="M12298"/>
    </row>
    <row r="12299" spans="2:13" x14ac:dyDescent="0.35">
      <c r="B12299" s="6" t="s">
        <v>6269</v>
      </c>
      <c r="C12299" s="8">
        <v>0</v>
      </c>
      <c r="L12299"/>
      <c r="M12299"/>
    </row>
    <row r="12300" spans="2:13" x14ac:dyDescent="0.35">
      <c r="B12300" s="6" t="s">
        <v>2370</v>
      </c>
      <c r="C12300" s="8">
        <v>0</v>
      </c>
      <c r="L12300"/>
      <c r="M12300"/>
    </row>
    <row r="12301" spans="2:13" x14ac:dyDescent="0.35">
      <c r="B12301" s="6" t="s">
        <v>6273</v>
      </c>
      <c r="C12301" s="8">
        <v>0</v>
      </c>
      <c r="L12301"/>
      <c r="M12301"/>
    </row>
    <row r="12302" spans="2:13" x14ac:dyDescent="0.35">
      <c r="B12302" s="6" t="s">
        <v>2371</v>
      </c>
      <c r="C12302" s="8">
        <v>0</v>
      </c>
      <c r="L12302"/>
      <c r="M12302"/>
    </row>
    <row r="12303" spans="2:13" x14ac:dyDescent="0.35">
      <c r="B12303" s="6" t="s">
        <v>6277</v>
      </c>
      <c r="C12303" s="8">
        <v>0</v>
      </c>
      <c r="L12303"/>
      <c r="M12303"/>
    </row>
    <row r="12304" spans="2:13" x14ac:dyDescent="0.35">
      <c r="B12304" s="6" t="s">
        <v>2372</v>
      </c>
      <c r="C12304" s="8">
        <v>0</v>
      </c>
      <c r="L12304"/>
      <c r="M12304"/>
    </row>
    <row r="12305" spans="2:13" x14ac:dyDescent="0.35">
      <c r="B12305" s="6" t="s">
        <v>6281</v>
      </c>
      <c r="C12305" s="8">
        <v>0</v>
      </c>
      <c r="L12305"/>
      <c r="M12305"/>
    </row>
    <row r="12306" spans="2:13" x14ac:dyDescent="0.35">
      <c r="B12306" s="6" t="s">
        <v>2373</v>
      </c>
      <c r="C12306" s="8">
        <v>0</v>
      </c>
      <c r="L12306"/>
      <c r="M12306"/>
    </row>
    <row r="12307" spans="2:13" x14ac:dyDescent="0.35">
      <c r="B12307" s="6" t="s">
        <v>6285</v>
      </c>
      <c r="C12307" s="8">
        <v>0</v>
      </c>
      <c r="L12307"/>
      <c r="M12307"/>
    </row>
    <row r="12308" spans="2:13" x14ac:dyDescent="0.35">
      <c r="B12308" s="6" t="s">
        <v>581</v>
      </c>
      <c r="C12308" s="8">
        <v>0</v>
      </c>
      <c r="L12308"/>
      <c r="M12308"/>
    </row>
    <row r="12309" spans="2:13" x14ac:dyDescent="0.35">
      <c r="B12309" s="6" t="s">
        <v>710</v>
      </c>
      <c r="C12309" s="8">
        <v>0</v>
      </c>
      <c r="L12309"/>
      <c r="M12309"/>
    </row>
    <row r="12310" spans="2:13" x14ac:dyDescent="0.35">
      <c r="B12310" s="6" t="s">
        <v>2375</v>
      </c>
      <c r="C12310" s="8">
        <v>0</v>
      </c>
      <c r="L12310"/>
      <c r="M12310"/>
    </row>
    <row r="12311" spans="2:13" x14ac:dyDescent="0.35">
      <c r="B12311" s="6" t="s">
        <v>6293</v>
      </c>
      <c r="C12311" s="8">
        <v>0</v>
      </c>
      <c r="L12311"/>
      <c r="M12311"/>
    </row>
    <row r="12312" spans="2:13" x14ac:dyDescent="0.35">
      <c r="B12312" s="6" t="s">
        <v>2376</v>
      </c>
      <c r="C12312" s="8">
        <v>0</v>
      </c>
      <c r="L12312"/>
      <c r="M12312"/>
    </row>
    <row r="12313" spans="2:13" x14ac:dyDescent="0.35">
      <c r="B12313" s="6" t="s">
        <v>6297</v>
      </c>
      <c r="C12313" s="8">
        <v>0</v>
      </c>
      <c r="L12313"/>
      <c r="M12313"/>
    </row>
    <row r="12314" spans="2:13" x14ac:dyDescent="0.35">
      <c r="B12314" s="6" t="s">
        <v>2377</v>
      </c>
      <c r="C12314" s="8">
        <v>0</v>
      </c>
      <c r="L12314"/>
      <c r="M12314"/>
    </row>
    <row r="12315" spans="2:13" x14ac:dyDescent="0.35">
      <c r="B12315" s="6" t="s">
        <v>6301</v>
      </c>
      <c r="C12315" s="8">
        <v>0</v>
      </c>
      <c r="L12315"/>
      <c r="M12315"/>
    </row>
    <row r="12316" spans="2:13" x14ac:dyDescent="0.35">
      <c r="B12316" s="6" t="s">
        <v>2378</v>
      </c>
      <c r="C12316" s="8">
        <v>0</v>
      </c>
      <c r="L12316"/>
      <c r="M12316"/>
    </row>
    <row r="12317" spans="2:13" x14ac:dyDescent="0.35">
      <c r="B12317" s="6" t="s">
        <v>6305</v>
      </c>
      <c r="C12317" s="8">
        <v>0</v>
      </c>
      <c r="L12317"/>
      <c r="M12317"/>
    </row>
    <row r="12318" spans="2:13" x14ac:dyDescent="0.35">
      <c r="B12318" s="6" t="s">
        <v>2379</v>
      </c>
      <c r="C12318" s="8">
        <v>0</v>
      </c>
      <c r="L12318"/>
      <c r="M12318"/>
    </row>
    <row r="12319" spans="2:13" x14ac:dyDescent="0.35">
      <c r="B12319" s="6" t="s">
        <v>6309</v>
      </c>
      <c r="C12319" s="8">
        <v>0</v>
      </c>
      <c r="L12319"/>
      <c r="M12319"/>
    </row>
    <row r="12320" spans="2:13" x14ac:dyDescent="0.35">
      <c r="B12320" s="6" t="s">
        <v>2380</v>
      </c>
      <c r="C12320" s="8">
        <v>0</v>
      </c>
      <c r="L12320"/>
      <c r="M12320"/>
    </row>
    <row r="12321" spans="2:13" x14ac:dyDescent="0.35">
      <c r="B12321" s="6" t="s">
        <v>6313</v>
      </c>
      <c r="C12321" s="8">
        <v>0</v>
      </c>
      <c r="L12321"/>
      <c r="M12321"/>
    </row>
    <row r="12322" spans="2:13" x14ac:dyDescent="0.35">
      <c r="B12322" s="6" t="s">
        <v>2381</v>
      </c>
      <c r="C12322" s="8">
        <v>0</v>
      </c>
      <c r="L12322"/>
      <c r="M12322"/>
    </row>
    <row r="12323" spans="2:13" x14ac:dyDescent="0.35">
      <c r="B12323" s="6" t="s">
        <v>6317</v>
      </c>
      <c r="C12323" s="8">
        <v>0</v>
      </c>
      <c r="L12323"/>
      <c r="M12323"/>
    </row>
    <row r="12324" spans="2:13" x14ac:dyDescent="0.35">
      <c r="B12324" s="6" t="s">
        <v>2382</v>
      </c>
      <c r="C12324" s="8">
        <v>0</v>
      </c>
      <c r="L12324"/>
      <c r="M12324"/>
    </row>
    <row r="12325" spans="2:13" x14ac:dyDescent="0.35">
      <c r="B12325" s="6" t="s">
        <v>6321</v>
      </c>
      <c r="C12325" s="8">
        <v>0</v>
      </c>
      <c r="L12325"/>
      <c r="M12325"/>
    </row>
    <row r="12326" spans="2:13" x14ac:dyDescent="0.35">
      <c r="B12326" s="6" t="s">
        <v>2383</v>
      </c>
      <c r="C12326" s="8">
        <v>0</v>
      </c>
      <c r="L12326"/>
      <c r="M12326"/>
    </row>
    <row r="12327" spans="2:13" x14ac:dyDescent="0.35">
      <c r="B12327" s="6" t="s">
        <v>6325</v>
      </c>
      <c r="C12327" s="8">
        <v>0</v>
      </c>
      <c r="L12327"/>
      <c r="M12327"/>
    </row>
    <row r="12328" spans="2:13" x14ac:dyDescent="0.35">
      <c r="B12328" s="6" t="s">
        <v>2384</v>
      </c>
      <c r="C12328" s="8">
        <v>0</v>
      </c>
      <c r="L12328"/>
      <c r="M12328"/>
    </row>
    <row r="12329" spans="2:13" x14ac:dyDescent="0.35">
      <c r="B12329" s="6" t="s">
        <v>6329</v>
      </c>
      <c r="C12329" s="8">
        <v>0</v>
      </c>
      <c r="L12329"/>
      <c r="M12329"/>
    </row>
    <row r="12330" spans="2:13" x14ac:dyDescent="0.35">
      <c r="B12330" s="6" t="s">
        <v>2385</v>
      </c>
      <c r="C12330" s="8">
        <v>0</v>
      </c>
      <c r="L12330"/>
      <c r="M12330"/>
    </row>
    <row r="12331" spans="2:13" x14ac:dyDescent="0.35">
      <c r="B12331" s="6" t="s">
        <v>6333</v>
      </c>
      <c r="C12331" s="8">
        <v>0</v>
      </c>
      <c r="L12331"/>
      <c r="M12331"/>
    </row>
    <row r="12332" spans="2:13" x14ac:dyDescent="0.35">
      <c r="B12332" s="6" t="s">
        <v>2386</v>
      </c>
      <c r="C12332" s="8">
        <v>0</v>
      </c>
      <c r="L12332"/>
      <c r="M12332"/>
    </row>
    <row r="12333" spans="2:13" x14ac:dyDescent="0.35">
      <c r="B12333" s="6" t="s">
        <v>6337</v>
      </c>
      <c r="C12333" s="8">
        <v>0</v>
      </c>
      <c r="L12333"/>
      <c r="M12333"/>
    </row>
    <row r="12334" spans="2:13" x14ac:dyDescent="0.35">
      <c r="B12334" s="6" t="s">
        <v>2387</v>
      </c>
      <c r="C12334" s="8">
        <v>0</v>
      </c>
      <c r="L12334"/>
      <c r="M12334"/>
    </row>
    <row r="12335" spans="2:13" x14ac:dyDescent="0.35">
      <c r="B12335" s="6" t="s">
        <v>6341</v>
      </c>
      <c r="C12335" s="8">
        <v>0</v>
      </c>
      <c r="L12335"/>
      <c r="M12335"/>
    </row>
    <row r="12336" spans="2:13" x14ac:dyDescent="0.35">
      <c r="B12336" s="6" t="s">
        <v>2388</v>
      </c>
      <c r="C12336" s="8">
        <v>0</v>
      </c>
      <c r="L12336"/>
      <c r="M12336"/>
    </row>
    <row r="12337" spans="2:13" x14ac:dyDescent="0.35">
      <c r="B12337" s="6" t="s">
        <v>6345</v>
      </c>
      <c r="C12337" s="8">
        <v>0</v>
      </c>
      <c r="L12337"/>
      <c r="M12337"/>
    </row>
    <row r="12338" spans="2:13" x14ac:dyDescent="0.35">
      <c r="B12338" s="6" t="s">
        <v>2389</v>
      </c>
      <c r="C12338" s="8">
        <v>0</v>
      </c>
      <c r="L12338"/>
      <c r="M12338"/>
    </row>
    <row r="12339" spans="2:13" x14ac:dyDescent="0.35">
      <c r="B12339" s="6" t="s">
        <v>6349</v>
      </c>
      <c r="C12339" s="8">
        <v>0</v>
      </c>
      <c r="L12339"/>
      <c r="M12339"/>
    </row>
    <row r="12340" spans="2:13" x14ac:dyDescent="0.35">
      <c r="B12340" s="6" t="s">
        <v>2390</v>
      </c>
      <c r="C12340" s="8">
        <v>0</v>
      </c>
      <c r="L12340"/>
      <c r="M12340"/>
    </row>
    <row r="12341" spans="2:13" x14ac:dyDescent="0.35">
      <c r="B12341" s="6" t="s">
        <v>6353</v>
      </c>
      <c r="C12341" s="8">
        <v>0</v>
      </c>
      <c r="L12341"/>
      <c r="M12341"/>
    </row>
    <row r="12342" spans="2:13" x14ac:dyDescent="0.35">
      <c r="B12342" s="6" t="s">
        <v>2391</v>
      </c>
      <c r="C12342" s="8">
        <v>0</v>
      </c>
      <c r="L12342"/>
      <c r="M12342"/>
    </row>
    <row r="12343" spans="2:13" x14ac:dyDescent="0.35">
      <c r="B12343" s="6" t="s">
        <v>6357</v>
      </c>
      <c r="C12343" s="8">
        <v>0</v>
      </c>
      <c r="L12343"/>
      <c r="M12343"/>
    </row>
    <row r="12344" spans="2:13" x14ac:dyDescent="0.35">
      <c r="B12344" s="6" t="s">
        <v>2392</v>
      </c>
      <c r="C12344" s="8">
        <v>0</v>
      </c>
      <c r="L12344"/>
      <c r="M12344"/>
    </row>
    <row r="12345" spans="2:13" x14ac:dyDescent="0.35">
      <c r="B12345" s="6" t="s">
        <v>6361</v>
      </c>
      <c r="C12345" s="8">
        <v>0</v>
      </c>
      <c r="L12345"/>
      <c r="M12345"/>
    </row>
    <row r="12346" spans="2:13" x14ac:dyDescent="0.35">
      <c r="B12346" s="6" t="s">
        <v>2393</v>
      </c>
      <c r="C12346" s="8">
        <v>0</v>
      </c>
      <c r="L12346"/>
      <c r="M12346"/>
    </row>
    <row r="12347" spans="2:13" x14ac:dyDescent="0.35">
      <c r="B12347" s="6" t="s">
        <v>961</v>
      </c>
      <c r="C12347" s="8">
        <v>0</v>
      </c>
      <c r="L12347"/>
      <c r="M12347"/>
    </row>
    <row r="12348" spans="2:13" x14ac:dyDescent="0.35">
      <c r="B12348" s="6" t="s">
        <v>2394</v>
      </c>
      <c r="C12348" s="8">
        <v>0</v>
      </c>
      <c r="L12348"/>
      <c r="M12348"/>
    </row>
    <row r="12349" spans="2:13" x14ac:dyDescent="0.35">
      <c r="B12349" s="6" t="s">
        <v>6369</v>
      </c>
      <c r="C12349" s="8">
        <v>0</v>
      </c>
      <c r="L12349"/>
      <c r="M12349"/>
    </row>
    <row r="12350" spans="2:13" x14ac:dyDescent="0.35">
      <c r="B12350" s="6" t="s">
        <v>2395</v>
      </c>
      <c r="C12350" s="8">
        <v>0</v>
      </c>
      <c r="L12350"/>
      <c r="M12350"/>
    </row>
    <row r="12351" spans="2:13" x14ac:dyDescent="0.35">
      <c r="B12351" s="6" t="s">
        <v>6373</v>
      </c>
      <c r="C12351" s="8">
        <v>0</v>
      </c>
      <c r="L12351"/>
      <c r="M12351"/>
    </row>
    <row r="12352" spans="2:13" x14ac:dyDescent="0.35">
      <c r="B12352" s="6" t="s">
        <v>2396</v>
      </c>
      <c r="C12352" s="8">
        <v>0</v>
      </c>
      <c r="L12352"/>
      <c r="M12352"/>
    </row>
    <row r="12353" spans="2:13" x14ac:dyDescent="0.35">
      <c r="B12353" s="6" t="s">
        <v>6377</v>
      </c>
      <c r="C12353" s="8">
        <v>0</v>
      </c>
      <c r="L12353"/>
      <c r="M12353"/>
    </row>
    <row r="12354" spans="2:13" x14ac:dyDescent="0.35">
      <c r="B12354" s="6" t="s">
        <v>2397</v>
      </c>
      <c r="C12354" s="8">
        <v>0</v>
      </c>
      <c r="L12354"/>
      <c r="M12354"/>
    </row>
    <row r="12355" spans="2:13" x14ac:dyDescent="0.35">
      <c r="B12355" s="6" t="s">
        <v>6381</v>
      </c>
      <c r="C12355" s="8">
        <v>0</v>
      </c>
      <c r="L12355"/>
      <c r="M12355"/>
    </row>
    <row r="12356" spans="2:13" x14ac:dyDescent="0.35">
      <c r="B12356" s="6" t="s">
        <v>2398</v>
      </c>
      <c r="C12356" s="8">
        <v>0</v>
      </c>
      <c r="L12356"/>
      <c r="M12356"/>
    </row>
    <row r="12357" spans="2:13" x14ac:dyDescent="0.35">
      <c r="B12357" s="6" t="s">
        <v>6385</v>
      </c>
      <c r="C12357" s="8">
        <v>0</v>
      </c>
      <c r="L12357"/>
      <c r="M12357"/>
    </row>
    <row r="12358" spans="2:13" x14ac:dyDescent="0.35">
      <c r="B12358" s="6" t="s">
        <v>835</v>
      </c>
      <c r="C12358" s="8">
        <v>0</v>
      </c>
      <c r="L12358"/>
      <c r="M12358"/>
    </row>
    <row r="12359" spans="2:13" x14ac:dyDescent="0.35">
      <c r="B12359" s="6" t="s">
        <v>6389</v>
      </c>
      <c r="C12359" s="8">
        <v>0</v>
      </c>
      <c r="L12359"/>
      <c r="M12359"/>
    </row>
    <row r="12360" spans="2:13" x14ac:dyDescent="0.35">
      <c r="B12360" s="6" t="s">
        <v>2400</v>
      </c>
      <c r="C12360" s="8">
        <v>0</v>
      </c>
      <c r="L12360"/>
      <c r="M12360"/>
    </row>
    <row r="12361" spans="2:13" x14ac:dyDescent="0.35">
      <c r="B12361" s="6" t="s">
        <v>6393</v>
      </c>
      <c r="C12361" s="8">
        <v>0</v>
      </c>
      <c r="L12361"/>
      <c r="M12361"/>
    </row>
    <row r="12362" spans="2:13" x14ac:dyDescent="0.35">
      <c r="B12362" s="6" t="s">
        <v>2401</v>
      </c>
      <c r="C12362" s="8">
        <v>0</v>
      </c>
      <c r="L12362"/>
      <c r="M12362"/>
    </row>
    <row r="12363" spans="2:13" x14ac:dyDescent="0.35">
      <c r="B12363" s="6" t="s">
        <v>6397</v>
      </c>
      <c r="C12363" s="8">
        <v>0</v>
      </c>
      <c r="L12363"/>
      <c r="M12363"/>
    </row>
    <row r="12364" spans="2:13" x14ac:dyDescent="0.35">
      <c r="B12364" s="6" t="s">
        <v>2402</v>
      </c>
      <c r="C12364" s="8">
        <v>0</v>
      </c>
      <c r="L12364"/>
      <c r="M12364"/>
    </row>
    <row r="12365" spans="2:13" x14ac:dyDescent="0.35">
      <c r="B12365" s="6" t="s">
        <v>6401</v>
      </c>
      <c r="C12365" s="8">
        <v>0</v>
      </c>
      <c r="L12365"/>
      <c r="M12365"/>
    </row>
    <row r="12366" spans="2:13" x14ac:dyDescent="0.35">
      <c r="B12366" s="6" t="s">
        <v>2403</v>
      </c>
      <c r="C12366" s="8">
        <v>0</v>
      </c>
      <c r="L12366"/>
      <c r="M12366"/>
    </row>
    <row r="12367" spans="2:13" x14ac:dyDescent="0.35">
      <c r="B12367" s="6" t="s">
        <v>6405</v>
      </c>
      <c r="C12367" s="8">
        <v>0</v>
      </c>
      <c r="L12367"/>
      <c r="M12367"/>
    </row>
    <row r="12368" spans="2:13" x14ac:dyDescent="0.35">
      <c r="B12368" s="6" t="s">
        <v>2404</v>
      </c>
      <c r="C12368" s="8">
        <v>0</v>
      </c>
      <c r="L12368"/>
      <c r="M12368"/>
    </row>
    <row r="12369" spans="2:13" x14ac:dyDescent="0.35">
      <c r="B12369" s="6" t="s">
        <v>6409</v>
      </c>
      <c r="C12369" s="8">
        <v>0</v>
      </c>
      <c r="L12369"/>
      <c r="M12369"/>
    </row>
    <row r="12370" spans="2:13" x14ac:dyDescent="0.35">
      <c r="B12370" s="6" t="s">
        <v>2405</v>
      </c>
      <c r="C12370" s="8">
        <v>0</v>
      </c>
      <c r="L12370"/>
      <c r="M12370"/>
    </row>
    <row r="12371" spans="2:13" x14ac:dyDescent="0.35">
      <c r="B12371" s="6" t="s">
        <v>6413</v>
      </c>
      <c r="C12371" s="8">
        <v>0</v>
      </c>
      <c r="L12371"/>
      <c r="M12371"/>
    </row>
    <row r="12372" spans="2:13" x14ac:dyDescent="0.35">
      <c r="B12372" s="6" t="s">
        <v>2406</v>
      </c>
      <c r="C12372" s="8">
        <v>0</v>
      </c>
      <c r="L12372"/>
      <c r="M12372"/>
    </row>
    <row r="12373" spans="2:13" x14ac:dyDescent="0.35">
      <c r="B12373" s="6" t="s">
        <v>714</v>
      </c>
      <c r="C12373" s="8">
        <v>0</v>
      </c>
      <c r="L12373"/>
      <c r="M12373"/>
    </row>
    <row r="12374" spans="2:13" x14ac:dyDescent="0.35">
      <c r="B12374" s="6" t="s">
        <v>2407</v>
      </c>
      <c r="C12374" s="8">
        <v>0</v>
      </c>
      <c r="L12374"/>
      <c r="M12374"/>
    </row>
    <row r="12375" spans="2:13" x14ac:dyDescent="0.35">
      <c r="B12375" s="6" t="s">
        <v>6421</v>
      </c>
      <c r="C12375" s="8">
        <v>0</v>
      </c>
      <c r="L12375"/>
      <c r="M12375"/>
    </row>
    <row r="12376" spans="2:13" x14ac:dyDescent="0.35">
      <c r="B12376" s="6" t="s">
        <v>2408</v>
      </c>
      <c r="C12376" s="8">
        <v>0</v>
      </c>
      <c r="L12376"/>
      <c r="M12376"/>
    </row>
    <row r="12377" spans="2:13" x14ac:dyDescent="0.35">
      <c r="B12377" s="6" t="s">
        <v>6425</v>
      </c>
      <c r="C12377" s="8">
        <v>0</v>
      </c>
      <c r="L12377"/>
      <c r="M12377"/>
    </row>
    <row r="12378" spans="2:13" x14ac:dyDescent="0.35">
      <c r="B12378" s="6" t="s">
        <v>2409</v>
      </c>
      <c r="C12378" s="8">
        <v>0</v>
      </c>
      <c r="L12378"/>
      <c r="M12378"/>
    </row>
    <row r="12379" spans="2:13" x14ac:dyDescent="0.35">
      <c r="B12379" s="6" t="s">
        <v>6429</v>
      </c>
      <c r="C12379" s="8">
        <v>0</v>
      </c>
      <c r="L12379"/>
      <c r="M12379"/>
    </row>
    <row r="12380" spans="2:13" x14ac:dyDescent="0.35">
      <c r="B12380" s="6" t="s">
        <v>2410</v>
      </c>
      <c r="C12380" s="8">
        <v>0</v>
      </c>
      <c r="L12380"/>
      <c r="M12380"/>
    </row>
    <row r="12381" spans="2:13" x14ac:dyDescent="0.35">
      <c r="B12381" s="6" t="s">
        <v>6433</v>
      </c>
      <c r="C12381" s="8">
        <v>0</v>
      </c>
      <c r="L12381"/>
      <c r="M12381"/>
    </row>
    <row r="12382" spans="2:13" x14ac:dyDescent="0.35">
      <c r="B12382" s="6" t="s">
        <v>2411</v>
      </c>
      <c r="C12382" s="8">
        <v>0</v>
      </c>
      <c r="L12382"/>
      <c r="M12382"/>
    </row>
    <row r="12383" spans="2:13" x14ac:dyDescent="0.35">
      <c r="B12383" s="6" t="s">
        <v>6437</v>
      </c>
      <c r="C12383" s="8">
        <v>0</v>
      </c>
      <c r="L12383"/>
      <c r="M12383"/>
    </row>
    <row r="12384" spans="2:13" x14ac:dyDescent="0.35">
      <c r="B12384" s="6" t="s">
        <v>2412</v>
      </c>
      <c r="C12384" s="8">
        <v>0</v>
      </c>
      <c r="L12384"/>
      <c r="M12384"/>
    </row>
    <row r="12385" spans="2:13" x14ac:dyDescent="0.35">
      <c r="B12385" s="6" t="s">
        <v>6441</v>
      </c>
      <c r="C12385" s="8">
        <v>0</v>
      </c>
      <c r="L12385"/>
      <c r="M12385"/>
    </row>
    <row r="12386" spans="2:13" x14ac:dyDescent="0.35">
      <c r="B12386" s="6" t="s">
        <v>2413</v>
      </c>
      <c r="C12386" s="8">
        <v>0</v>
      </c>
      <c r="L12386"/>
      <c r="M12386"/>
    </row>
    <row r="12387" spans="2:13" x14ac:dyDescent="0.35">
      <c r="B12387" s="6" t="s">
        <v>6445</v>
      </c>
      <c r="C12387" s="8">
        <v>0</v>
      </c>
      <c r="L12387"/>
      <c r="M12387"/>
    </row>
    <row r="12388" spans="2:13" x14ac:dyDescent="0.35">
      <c r="B12388" s="6" t="s">
        <v>2414</v>
      </c>
      <c r="C12388" s="8">
        <v>0</v>
      </c>
      <c r="L12388"/>
      <c r="M12388"/>
    </row>
    <row r="12389" spans="2:13" x14ac:dyDescent="0.35">
      <c r="B12389" s="6" t="s">
        <v>6449</v>
      </c>
      <c r="C12389" s="8">
        <v>0</v>
      </c>
      <c r="L12389"/>
      <c r="M12389"/>
    </row>
    <row r="12390" spans="2:13" x14ac:dyDescent="0.35">
      <c r="B12390" s="6" t="s">
        <v>2415</v>
      </c>
      <c r="C12390" s="8">
        <v>0</v>
      </c>
      <c r="L12390"/>
      <c r="M12390"/>
    </row>
    <row r="12391" spans="2:13" x14ac:dyDescent="0.35">
      <c r="B12391" s="6" t="s">
        <v>6453</v>
      </c>
      <c r="C12391" s="8">
        <v>0</v>
      </c>
      <c r="L12391"/>
      <c r="M12391"/>
    </row>
    <row r="12392" spans="2:13" x14ac:dyDescent="0.35">
      <c r="B12392" s="6" t="s">
        <v>2416</v>
      </c>
      <c r="C12392" s="8">
        <v>0</v>
      </c>
      <c r="L12392"/>
      <c r="M12392"/>
    </row>
    <row r="12393" spans="2:13" x14ac:dyDescent="0.35">
      <c r="B12393" s="6" t="s">
        <v>6457</v>
      </c>
      <c r="C12393" s="8">
        <v>0</v>
      </c>
      <c r="L12393"/>
      <c r="M12393"/>
    </row>
    <row r="12394" spans="2:13" x14ac:dyDescent="0.35">
      <c r="B12394" s="6" t="s">
        <v>2417</v>
      </c>
      <c r="C12394" s="8">
        <v>0</v>
      </c>
      <c r="L12394"/>
      <c r="M12394"/>
    </row>
    <row r="12395" spans="2:13" x14ac:dyDescent="0.35">
      <c r="B12395" s="6" t="s">
        <v>6461</v>
      </c>
      <c r="C12395" s="8">
        <v>0</v>
      </c>
      <c r="L12395"/>
      <c r="M12395"/>
    </row>
    <row r="12396" spans="2:13" x14ac:dyDescent="0.35">
      <c r="B12396" s="6" t="s">
        <v>2418</v>
      </c>
      <c r="C12396" s="8">
        <v>0</v>
      </c>
      <c r="L12396"/>
      <c r="M12396"/>
    </row>
    <row r="12397" spans="2:13" x14ac:dyDescent="0.35">
      <c r="B12397" s="6" t="s">
        <v>6465</v>
      </c>
      <c r="C12397" s="8">
        <v>0</v>
      </c>
      <c r="L12397"/>
      <c r="M12397"/>
    </row>
    <row r="12398" spans="2:13" x14ac:dyDescent="0.35">
      <c r="B12398" s="6" t="s">
        <v>2419</v>
      </c>
      <c r="C12398" s="8">
        <v>0</v>
      </c>
      <c r="L12398"/>
      <c r="M12398"/>
    </row>
    <row r="12399" spans="2:13" x14ac:dyDescent="0.35">
      <c r="B12399" s="6" t="s">
        <v>6469</v>
      </c>
      <c r="C12399" s="8">
        <v>0</v>
      </c>
      <c r="L12399"/>
      <c r="M12399"/>
    </row>
    <row r="12400" spans="2:13" x14ac:dyDescent="0.35">
      <c r="B12400" s="6" t="s">
        <v>2420</v>
      </c>
      <c r="C12400" s="8">
        <v>0</v>
      </c>
      <c r="L12400"/>
      <c r="M12400"/>
    </row>
    <row r="12401" spans="2:13" x14ac:dyDescent="0.35">
      <c r="B12401" s="6" t="s">
        <v>6473</v>
      </c>
      <c r="C12401" s="8">
        <v>0</v>
      </c>
      <c r="L12401"/>
      <c r="M12401"/>
    </row>
    <row r="12402" spans="2:13" x14ac:dyDescent="0.35">
      <c r="B12402" s="6" t="s">
        <v>2421</v>
      </c>
      <c r="C12402" s="8">
        <v>0</v>
      </c>
      <c r="L12402"/>
      <c r="M12402"/>
    </row>
    <row r="12403" spans="2:13" x14ac:dyDescent="0.35">
      <c r="B12403" s="6" t="s">
        <v>6477</v>
      </c>
      <c r="C12403" s="8">
        <v>0</v>
      </c>
      <c r="L12403"/>
      <c r="M12403"/>
    </row>
    <row r="12404" spans="2:13" x14ac:dyDescent="0.35">
      <c r="B12404" s="6" t="s">
        <v>2422</v>
      </c>
      <c r="C12404" s="8">
        <v>0</v>
      </c>
      <c r="L12404"/>
      <c r="M12404"/>
    </row>
    <row r="12405" spans="2:13" x14ac:dyDescent="0.35">
      <c r="B12405" s="6" t="s">
        <v>6481</v>
      </c>
      <c r="C12405" s="8">
        <v>0</v>
      </c>
      <c r="L12405"/>
      <c r="M12405"/>
    </row>
    <row r="12406" spans="2:13" x14ac:dyDescent="0.35">
      <c r="B12406" s="6" t="s">
        <v>2423</v>
      </c>
      <c r="C12406" s="8">
        <v>0</v>
      </c>
      <c r="L12406"/>
      <c r="M12406"/>
    </row>
    <row r="12407" spans="2:13" x14ac:dyDescent="0.35">
      <c r="B12407" s="6" t="s">
        <v>6485</v>
      </c>
      <c r="C12407" s="8">
        <v>0</v>
      </c>
      <c r="L12407"/>
      <c r="M12407"/>
    </row>
    <row r="12408" spans="2:13" x14ac:dyDescent="0.35">
      <c r="B12408" s="6" t="s">
        <v>2424</v>
      </c>
      <c r="C12408" s="8">
        <v>0</v>
      </c>
      <c r="L12408"/>
      <c r="M12408"/>
    </row>
    <row r="12409" spans="2:13" x14ac:dyDescent="0.35">
      <c r="B12409" s="6" t="s">
        <v>6489</v>
      </c>
      <c r="C12409" s="8">
        <v>0</v>
      </c>
      <c r="L12409"/>
      <c r="M12409"/>
    </row>
    <row r="12410" spans="2:13" x14ac:dyDescent="0.35">
      <c r="B12410" s="6" t="s">
        <v>2425</v>
      </c>
      <c r="C12410" s="8">
        <v>0</v>
      </c>
      <c r="L12410"/>
      <c r="M12410"/>
    </row>
    <row r="12411" spans="2:13" x14ac:dyDescent="0.35">
      <c r="B12411" s="6" t="s">
        <v>6493</v>
      </c>
      <c r="C12411" s="8">
        <v>0</v>
      </c>
      <c r="L12411"/>
      <c r="M12411"/>
    </row>
    <row r="12412" spans="2:13" x14ac:dyDescent="0.35">
      <c r="B12412" s="6" t="s">
        <v>2426</v>
      </c>
      <c r="C12412" s="8">
        <v>0</v>
      </c>
      <c r="L12412"/>
      <c r="M12412"/>
    </row>
    <row r="12413" spans="2:13" x14ac:dyDescent="0.35">
      <c r="B12413" s="6" t="s">
        <v>6497</v>
      </c>
      <c r="C12413" s="8">
        <v>0</v>
      </c>
      <c r="L12413"/>
      <c r="M12413"/>
    </row>
    <row r="12414" spans="2:13" x14ac:dyDescent="0.35">
      <c r="B12414" s="6" t="s">
        <v>2427</v>
      </c>
      <c r="C12414" s="8">
        <v>0</v>
      </c>
      <c r="L12414"/>
      <c r="M12414"/>
    </row>
    <row r="12415" spans="2:13" x14ac:dyDescent="0.35">
      <c r="B12415" s="6" t="s">
        <v>6501</v>
      </c>
      <c r="C12415" s="8">
        <v>0</v>
      </c>
      <c r="L12415"/>
      <c r="M12415"/>
    </row>
    <row r="12416" spans="2:13" x14ac:dyDescent="0.35">
      <c r="B12416" s="6" t="s">
        <v>2428</v>
      </c>
      <c r="C12416" s="8">
        <v>0</v>
      </c>
      <c r="L12416"/>
      <c r="M12416"/>
    </row>
    <row r="12417" spans="2:13" x14ac:dyDescent="0.35">
      <c r="B12417" s="6" t="s">
        <v>6505</v>
      </c>
      <c r="C12417" s="8">
        <v>0</v>
      </c>
      <c r="L12417"/>
      <c r="M12417"/>
    </row>
    <row r="12418" spans="2:13" x14ac:dyDescent="0.35">
      <c r="B12418" s="6" t="s">
        <v>2429</v>
      </c>
      <c r="C12418" s="8">
        <v>0</v>
      </c>
      <c r="L12418"/>
      <c r="M12418"/>
    </row>
    <row r="12419" spans="2:13" x14ac:dyDescent="0.35">
      <c r="B12419" s="6" t="s">
        <v>6509</v>
      </c>
      <c r="C12419" s="8">
        <v>0</v>
      </c>
      <c r="L12419"/>
      <c r="M12419"/>
    </row>
    <row r="12420" spans="2:13" x14ac:dyDescent="0.35">
      <c r="B12420" s="6" t="s">
        <v>2430</v>
      </c>
      <c r="C12420" s="8">
        <v>0</v>
      </c>
      <c r="L12420"/>
      <c r="M12420"/>
    </row>
    <row r="12421" spans="2:13" x14ac:dyDescent="0.35">
      <c r="B12421" s="6" t="s">
        <v>6513</v>
      </c>
      <c r="C12421" s="8">
        <v>0</v>
      </c>
      <c r="L12421"/>
      <c r="M12421"/>
    </row>
    <row r="12422" spans="2:13" x14ac:dyDescent="0.35">
      <c r="B12422" s="6" t="s">
        <v>2431</v>
      </c>
      <c r="C12422" s="8">
        <v>0</v>
      </c>
      <c r="L12422"/>
      <c r="M12422"/>
    </row>
    <row r="12423" spans="2:13" x14ac:dyDescent="0.35">
      <c r="B12423" s="6" t="s">
        <v>6517</v>
      </c>
      <c r="C12423" s="8">
        <v>0</v>
      </c>
      <c r="L12423"/>
      <c r="M12423"/>
    </row>
    <row r="12424" spans="2:13" x14ac:dyDescent="0.35">
      <c r="B12424" s="6" t="s">
        <v>2432</v>
      </c>
      <c r="C12424" s="8">
        <v>0</v>
      </c>
      <c r="L12424"/>
      <c r="M12424"/>
    </row>
    <row r="12425" spans="2:13" x14ac:dyDescent="0.35">
      <c r="B12425" s="6" t="s">
        <v>6521</v>
      </c>
      <c r="C12425" s="8">
        <v>0</v>
      </c>
      <c r="L12425"/>
      <c r="M12425"/>
    </row>
    <row r="12426" spans="2:13" x14ac:dyDescent="0.35">
      <c r="B12426" s="6" t="s">
        <v>2433</v>
      </c>
      <c r="C12426" s="8">
        <v>0</v>
      </c>
      <c r="L12426"/>
      <c r="M12426"/>
    </row>
    <row r="12427" spans="2:13" x14ac:dyDescent="0.35">
      <c r="B12427" s="6" t="s">
        <v>6525</v>
      </c>
      <c r="C12427" s="8">
        <v>0</v>
      </c>
      <c r="L12427"/>
      <c r="M12427"/>
    </row>
    <row r="12428" spans="2:13" x14ac:dyDescent="0.35">
      <c r="B12428" s="6" t="s">
        <v>2434</v>
      </c>
      <c r="C12428" s="8">
        <v>0</v>
      </c>
      <c r="L12428"/>
      <c r="M12428"/>
    </row>
    <row r="12429" spans="2:13" x14ac:dyDescent="0.35">
      <c r="B12429" s="6" t="s">
        <v>6529</v>
      </c>
      <c r="C12429" s="8">
        <v>0</v>
      </c>
      <c r="L12429"/>
      <c r="M12429"/>
    </row>
    <row r="12430" spans="2:13" x14ac:dyDescent="0.35">
      <c r="B12430" s="6" t="s">
        <v>2435</v>
      </c>
      <c r="C12430" s="8">
        <v>0</v>
      </c>
      <c r="L12430"/>
      <c r="M12430"/>
    </row>
    <row r="12431" spans="2:13" x14ac:dyDescent="0.35">
      <c r="B12431" s="6" t="s">
        <v>6533</v>
      </c>
      <c r="C12431" s="8">
        <v>0</v>
      </c>
      <c r="L12431"/>
      <c r="M12431"/>
    </row>
    <row r="12432" spans="2:13" x14ac:dyDescent="0.35">
      <c r="B12432" s="6" t="s">
        <v>2436</v>
      </c>
      <c r="C12432" s="8">
        <v>0</v>
      </c>
      <c r="L12432"/>
      <c r="M12432"/>
    </row>
    <row r="12433" spans="2:13" x14ac:dyDescent="0.35">
      <c r="B12433" s="6" t="s">
        <v>6537</v>
      </c>
      <c r="C12433" s="8">
        <v>0</v>
      </c>
      <c r="L12433"/>
      <c r="M12433"/>
    </row>
    <row r="12434" spans="2:13" x14ac:dyDescent="0.35">
      <c r="B12434" s="6" t="s">
        <v>2437</v>
      </c>
      <c r="C12434" s="8">
        <v>0</v>
      </c>
      <c r="L12434"/>
      <c r="M12434"/>
    </row>
    <row r="12435" spans="2:13" x14ac:dyDescent="0.35">
      <c r="B12435" s="6" t="s">
        <v>6541</v>
      </c>
      <c r="C12435" s="8">
        <v>0</v>
      </c>
      <c r="L12435"/>
      <c r="M12435"/>
    </row>
    <row r="12436" spans="2:13" x14ac:dyDescent="0.35">
      <c r="B12436" s="6" t="s">
        <v>2438</v>
      </c>
      <c r="C12436" s="8">
        <v>0</v>
      </c>
      <c r="L12436"/>
      <c r="M12436"/>
    </row>
    <row r="12437" spans="2:13" x14ac:dyDescent="0.35">
      <c r="B12437" s="6" t="s">
        <v>6545</v>
      </c>
      <c r="C12437" s="8">
        <v>0</v>
      </c>
      <c r="L12437"/>
      <c r="M12437"/>
    </row>
    <row r="12438" spans="2:13" x14ac:dyDescent="0.35">
      <c r="B12438" s="6" t="s">
        <v>2439</v>
      </c>
      <c r="C12438" s="8">
        <v>0</v>
      </c>
      <c r="L12438"/>
      <c r="M12438"/>
    </row>
    <row r="12439" spans="2:13" x14ac:dyDescent="0.35">
      <c r="B12439" s="6" t="s">
        <v>6549</v>
      </c>
      <c r="C12439" s="8">
        <v>0</v>
      </c>
      <c r="L12439"/>
      <c r="M12439"/>
    </row>
    <row r="12440" spans="2:13" x14ac:dyDescent="0.35">
      <c r="B12440" s="6" t="s">
        <v>2440</v>
      </c>
      <c r="C12440" s="8">
        <v>0</v>
      </c>
      <c r="L12440"/>
      <c r="M12440"/>
    </row>
    <row r="12441" spans="2:13" x14ac:dyDescent="0.35">
      <c r="B12441" s="6" t="s">
        <v>6553</v>
      </c>
      <c r="C12441" s="8">
        <v>0</v>
      </c>
      <c r="L12441"/>
      <c r="M12441"/>
    </row>
    <row r="12442" spans="2:13" x14ac:dyDescent="0.35">
      <c r="B12442" s="6" t="s">
        <v>2441</v>
      </c>
      <c r="C12442" s="8">
        <v>0</v>
      </c>
      <c r="L12442"/>
      <c r="M12442"/>
    </row>
    <row r="12443" spans="2:13" x14ac:dyDescent="0.35">
      <c r="B12443" s="6" t="s">
        <v>6557</v>
      </c>
      <c r="C12443" s="8">
        <v>0</v>
      </c>
      <c r="L12443"/>
      <c r="M12443"/>
    </row>
    <row r="12444" spans="2:13" x14ac:dyDescent="0.35">
      <c r="B12444" s="6" t="s">
        <v>2442</v>
      </c>
      <c r="C12444" s="8">
        <v>0</v>
      </c>
      <c r="L12444"/>
      <c r="M12444"/>
    </row>
    <row r="12445" spans="2:13" x14ac:dyDescent="0.35">
      <c r="B12445" s="6" t="s">
        <v>6561</v>
      </c>
      <c r="C12445" s="8">
        <v>0</v>
      </c>
      <c r="L12445"/>
      <c r="M12445"/>
    </row>
    <row r="12446" spans="2:13" x14ac:dyDescent="0.35">
      <c r="B12446" s="6" t="s">
        <v>2443</v>
      </c>
      <c r="C12446" s="8">
        <v>0</v>
      </c>
      <c r="L12446"/>
      <c r="M12446"/>
    </row>
    <row r="12447" spans="2:13" x14ac:dyDescent="0.35">
      <c r="B12447" s="6" t="s">
        <v>6565</v>
      </c>
      <c r="C12447" s="8">
        <v>0</v>
      </c>
      <c r="L12447"/>
      <c r="M12447"/>
    </row>
    <row r="12448" spans="2:13" x14ac:dyDescent="0.35">
      <c r="B12448" s="6" t="s">
        <v>2444</v>
      </c>
      <c r="C12448" s="8">
        <v>0</v>
      </c>
      <c r="L12448"/>
      <c r="M12448"/>
    </row>
    <row r="12449" spans="2:13" x14ac:dyDescent="0.35">
      <c r="B12449" s="6" t="s">
        <v>6569</v>
      </c>
      <c r="C12449" s="8">
        <v>0</v>
      </c>
      <c r="L12449"/>
      <c r="M12449"/>
    </row>
    <row r="12450" spans="2:13" x14ac:dyDescent="0.35">
      <c r="B12450" s="6" t="s">
        <v>2445</v>
      </c>
      <c r="C12450" s="8">
        <v>0</v>
      </c>
      <c r="L12450"/>
      <c r="M12450"/>
    </row>
    <row r="12451" spans="2:13" x14ac:dyDescent="0.35">
      <c r="B12451" s="6" t="s">
        <v>6573</v>
      </c>
      <c r="C12451" s="8">
        <v>0</v>
      </c>
      <c r="L12451"/>
      <c r="M12451"/>
    </row>
    <row r="12452" spans="2:13" x14ac:dyDescent="0.35">
      <c r="B12452" s="6" t="s">
        <v>2446</v>
      </c>
      <c r="C12452" s="8">
        <v>0</v>
      </c>
      <c r="L12452"/>
      <c r="M12452"/>
    </row>
    <row r="12453" spans="2:13" x14ac:dyDescent="0.35">
      <c r="B12453" s="6" t="s">
        <v>6577</v>
      </c>
      <c r="C12453" s="8">
        <v>0</v>
      </c>
      <c r="L12453"/>
      <c r="M12453"/>
    </row>
    <row r="12454" spans="2:13" x14ac:dyDescent="0.35">
      <c r="B12454" s="6" t="s">
        <v>2447</v>
      </c>
      <c r="C12454" s="8">
        <v>0</v>
      </c>
      <c r="L12454"/>
      <c r="M12454"/>
    </row>
    <row r="12455" spans="2:13" x14ac:dyDescent="0.35">
      <c r="B12455" s="6" t="s">
        <v>6581</v>
      </c>
      <c r="C12455" s="8">
        <v>0</v>
      </c>
      <c r="L12455"/>
      <c r="M12455"/>
    </row>
    <row r="12456" spans="2:13" x14ac:dyDescent="0.35">
      <c r="B12456" s="6" t="s">
        <v>2448</v>
      </c>
      <c r="C12456" s="8">
        <v>0</v>
      </c>
      <c r="L12456"/>
      <c r="M12456"/>
    </row>
    <row r="12457" spans="2:13" x14ac:dyDescent="0.35">
      <c r="B12457" s="6" t="s">
        <v>6585</v>
      </c>
      <c r="C12457" s="8">
        <v>0</v>
      </c>
      <c r="L12457"/>
      <c r="M12457"/>
    </row>
    <row r="12458" spans="2:13" x14ac:dyDescent="0.35">
      <c r="B12458" s="6" t="s">
        <v>2449</v>
      </c>
      <c r="C12458" s="8">
        <v>0</v>
      </c>
      <c r="L12458"/>
      <c r="M12458"/>
    </row>
    <row r="12459" spans="2:13" x14ac:dyDescent="0.35">
      <c r="B12459" s="6" t="s">
        <v>6589</v>
      </c>
      <c r="C12459" s="8">
        <v>0</v>
      </c>
      <c r="L12459"/>
      <c r="M12459"/>
    </row>
    <row r="12460" spans="2:13" x14ac:dyDescent="0.35">
      <c r="B12460" s="6" t="s">
        <v>2450</v>
      </c>
      <c r="C12460" s="8">
        <v>0</v>
      </c>
      <c r="L12460"/>
      <c r="M12460"/>
    </row>
    <row r="12461" spans="2:13" x14ac:dyDescent="0.35">
      <c r="B12461" s="6" t="s">
        <v>6593</v>
      </c>
      <c r="C12461" s="8">
        <v>0</v>
      </c>
      <c r="L12461"/>
      <c r="M12461"/>
    </row>
    <row r="12462" spans="2:13" x14ac:dyDescent="0.35">
      <c r="B12462" s="6" t="s">
        <v>2451</v>
      </c>
      <c r="C12462" s="8">
        <v>0</v>
      </c>
      <c r="L12462"/>
      <c r="M12462"/>
    </row>
    <row r="12463" spans="2:13" x14ac:dyDescent="0.35">
      <c r="B12463" s="6" t="s">
        <v>6597</v>
      </c>
      <c r="C12463" s="8">
        <v>0</v>
      </c>
      <c r="L12463"/>
      <c r="M12463"/>
    </row>
    <row r="12464" spans="2:13" x14ac:dyDescent="0.35">
      <c r="B12464" s="6" t="s">
        <v>2452</v>
      </c>
      <c r="C12464" s="8">
        <v>0</v>
      </c>
      <c r="L12464"/>
      <c r="M12464"/>
    </row>
    <row r="12465" spans="2:13" x14ac:dyDescent="0.35">
      <c r="B12465" s="6" t="s">
        <v>6601</v>
      </c>
      <c r="C12465" s="8">
        <v>0</v>
      </c>
      <c r="L12465"/>
      <c r="M12465"/>
    </row>
    <row r="12466" spans="2:13" x14ac:dyDescent="0.35">
      <c r="B12466" s="6" t="s">
        <v>2453</v>
      </c>
      <c r="C12466" s="8">
        <v>0</v>
      </c>
      <c r="L12466"/>
      <c r="M12466"/>
    </row>
    <row r="12467" spans="2:13" x14ac:dyDescent="0.35">
      <c r="B12467" s="6" t="s">
        <v>6605</v>
      </c>
      <c r="C12467" s="8">
        <v>0</v>
      </c>
      <c r="L12467"/>
      <c r="M12467"/>
    </row>
    <row r="12468" spans="2:13" x14ac:dyDescent="0.35">
      <c r="B12468" s="6" t="s">
        <v>2454</v>
      </c>
      <c r="C12468" s="8">
        <v>0</v>
      </c>
      <c r="L12468"/>
      <c r="M12468"/>
    </row>
    <row r="12469" spans="2:13" x14ac:dyDescent="0.35">
      <c r="B12469" s="6" t="s">
        <v>6609</v>
      </c>
      <c r="C12469" s="8">
        <v>0</v>
      </c>
      <c r="L12469"/>
      <c r="M12469"/>
    </row>
    <row r="12470" spans="2:13" x14ac:dyDescent="0.35">
      <c r="B12470" s="6" t="s">
        <v>2455</v>
      </c>
      <c r="C12470" s="8">
        <v>0</v>
      </c>
      <c r="L12470"/>
      <c r="M12470"/>
    </row>
    <row r="12471" spans="2:13" x14ac:dyDescent="0.35">
      <c r="B12471" s="6" t="s">
        <v>968</v>
      </c>
      <c r="C12471" s="8">
        <v>0</v>
      </c>
      <c r="L12471"/>
      <c r="M12471"/>
    </row>
    <row r="12472" spans="2:13" x14ac:dyDescent="0.35">
      <c r="B12472" s="6" t="s">
        <v>2456</v>
      </c>
      <c r="C12472" s="8">
        <v>0</v>
      </c>
      <c r="L12472"/>
      <c r="M12472"/>
    </row>
    <row r="12473" spans="2:13" x14ac:dyDescent="0.35">
      <c r="B12473" s="6" t="s">
        <v>6617</v>
      </c>
      <c r="C12473" s="8">
        <v>0</v>
      </c>
      <c r="L12473"/>
      <c r="M12473"/>
    </row>
    <row r="12474" spans="2:13" x14ac:dyDescent="0.35">
      <c r="B12474" s="6" t="s">
        <v>2457</v>
      </c>
      <c r="C12474" s="8">
        <v>0</v>
      </c>
      <c r="L12474"/>
      <c r="M12474"/>
    </row>
    <row r="12475" spans="2:13" x14ac:dyDescent="0.35">
      <c r="B12475" s="6" t="s">
        <v>6621</v>
      </c>
      <c r="C12475" s="8">
        <v>0</v>
      </c>
      <c r="L12475"/>
      <c r="M12475"/>
    </row>
    <row r="12476" spans="2:13" x14ac:dyDescent="0.35">
      <c r="B12476" s="6" t="s">
        <v>2458</v>
      </c>
      <c r="C12476" s="8">
        <v>0</v>
      </c>
      <c r="L12476"/>
      <c r="M12476"/>
    </row>
    <row r="12477" spans="2:13" x14ac:dyDescent="0.35">
      <c r="B12477" s="6" t="s">
        <v>969</v>
      </c>
      <c r="C12477" s="8">
        <v>0</v>
      </c>
      <c r="L12477"/>
      <c r="M12477"/>
    </row>
    <row r="12478" spans="2:13" x14ac:dyDescent="0.35">
      <c r="B12478" s="6" t="s">
        <v>2459</v>
      </c>
      <c r="C12478" s="8">
        <v>0</v>
      </c>
      <c r="L12478"/>
      <c r="M12478"/>
    </row>
    <row r="12479" spans="2:13" x14ac:dyDescent="0.35">
      <c r="B12479" s="6" t="s">
        <v>6629</v>
      </c>
      <c r="C12479" s="8">
        <v>0</v>
      </c>
      <c r="L12479"/>
      <c r="M12479"/>
    </row>
    <row r="12480" spans="2:13" x14ac:dyDescent="0.35">
      <c r="B12480" s="6" t="s">
        <v>2460</v>
      </c>
      <c r="C12480" s="8">
        <v>0</v>
      </c>
      <c r="L12480"/>
      <c r="M12480"/>
    </row>
    <row r="12481" spans="2:13" x14ac:dyDescent="0.35">
      <c r="B12481" s="6" t="s">
        <v>6633</v>
      </c>
      <c r="C12481" s="8">
        <v>0</v>
      </c>
      <c r="L12481"/>
      <c r="M12481"/>
    </row>
    <row r="12482" spans="2:13" x14ac:dyDescent="0.35">
      <c r="B12482" s="6" t="s">
        <v>836</v>
      </c>
      <c r="C12482" s="8">
        <v>0</v>
      </c>
      <c r="L12482"/>
      <c r="M12482"/>
    </row>
    <row r="12483" spans="2:13" x14ac:dyDescent="0.35">
      <c r="B12483" s="6" t="s">
        <v>6637</v>
      </c>
      <c r="C12483" s="8">
        <v>0</v>
      </c>
      <c r="L12483"/>
      <c r="M12483"/>
    </row>
    <row r="12484" spans="2:13" x14ac:dyDescent="0.35">
      <c r="B12484" s="6" t="s">
        <v>2462</v>
      </c>
      <c r="C12484" s="8">
        <v>0</v>
      </c>
      <c r="L12484"/>
      <c r="M12484"/>
    </row>
    <row r="12485" spans="2:13" x14ac:dyDescent="0.35">
      <c r="B12485" s="6" t="s">
        <v>6641</v>
      </c>
      <c r="C12485" s="8">
        <v>0</v>
      </c>
      <c r="L12485"/>
      <c r="M12485"/>
    </row>
    <row r="12486" spans="2:13" x14ac:dyDescent="0.35">
      <c r="B12486" s="6" t="s">
        <v>2463</v>
      </c>
      <c r="C12486" s="8">
        <v>0</v>
      </c>
      <c r="L12486"/>
      <c r="M12486"/>
    </row>
    <row r="12487" spans="2:13" x14ac:dyDescent="0.35">
      <c r="B12487" s="6" t="s">
        <v>6645</v>
      </c>
      <c r="C12487" s="8">
        <v>0</v>
      </c>
      <c r="L12487"/>
      <c r="M12487"/>
    </row>
    <row r="12488" spans="2:13" x14ac:dyDescent="0.35">
      <c r="B12488" s="6" t="s">
        <v>2464</v>
      </c>
      <c r="C12488" s="8">
        <v>0</v>
      </c>
      <c r="L12488"/>
      <c r="M12488"/>
    </row>
    <row r="12489" spans="2:13" x14ac:dyDescent="0.35">
      <c r="B12489" s="6" t="s">
        <v>6649</v>
      </c>
      <c r="C12489" s="8">
        <v>0</v>
      </c>
      <c r="L12489"/>
      <c r="M12489"/>
    </row>
    <row r="12490" spans="2:13" x14ac:dyDescent="0.35">
      <c r="B12490" s="6" t="s">
        <v>2465</v>
      </c>
      <c r="C12490" s="8">
        <v>0</v>
      </c>
      <c r="L12490"/>
      <c r="M12490"/>
    </row>
    <row r="12491" spans="2:13" x14ac:dyDescent="0.35">
      <c r="B12491" s="6" t="s">
        <v>6653</v>
      </c>
      <c r="C12491" s="8">
        <v>0</v>
      </c>
      <c r="L12491"/>
      <c r="M12491"/>
    </row>
    <row r="12492" spans="2:13" x14ac:dyDescent="0.35">
      <c r="B12492" s="6" t="s">
        <v>2466</v>
      </c>
      <c r="C12492" s="8">
        <v>0</v>
      </c>
      <c r="L12492"/>
      <c r="M12492"/>
    </row>
    <row r="12493" spans="2:13" x14ac:dyDescent="0.35">
      <c r="B12493" s="6" t="s">
        <v>6657</v>
      </c>
      <c r="C12493" s="8">
        <v>0</v>
      </c>
      <c r="L12493"/>
      <c r="M12493"/>
    </row>
    <row r="12494" spans="2:13" x14ac:dyDescent="0.35">
      <c r="B12494" s="6" t="s">
        <v>2467</v>
      </c>
      <c r="C12494" s="8">
        <v>0</v>
      </c>
      <c r="L12494"/>
      <c r="M12494"/>
    </row>
    <row r="12495" spans="2:13" x14ac:dyDescent="0.35">
      <c r="B12495" s="6" t="s">
        <v>6661</v>
      </c>
      <c r="C12495" s="8">
        <v>0</v>
      </c>
      <c r="L12495"/>
      <c r="M12495"/>
    </row>
    <row r="12496" spans="2:13" x14ac:dyDescent="0.35">
      <c r="B12496" s="6" t="s">
        <v>2468</v>
      </c>
      <c r="C12496" s="8">
        <v>0</v>
      </c>
      <c r="L12496"/>
      <c r="M12496"/>
    </row>
    <row r="12497" spans="2:13" x14ac:dyDescent="0.35">
      <c r="B12497" s="6" t="s">
        <v>6665</v>
      </c>
      <c r="C12497" s="8">
        <v>0</v>
      </c>
      <c r="L12497"/>
      <c r="M12497"/>
    </row>
    <row r="12498" spans="2:13" x14ac:dyDescent="0.35">
      <c r="B12498" s="6" t="s">
        <v>2469</v>
      </c>
      <c r="C12498" s="8">
        <v>0</v>
      </c>
      <c r="L12498"/>
      <c r="M12498"/>
    </row>
    <row r="12499" spans="2:13" x14ac:dyDescent="0.35">
      <c r="B12499" s="6" t="s">
        <v>6669</v>
      </c>
      <c r="C12499" s="8">
        <v>0</v>
      </c>
      <c r="L12499"/>
      <c r="M12499"/>
    </row>
    <row r="12500" spans="2:13" x14ac:dyDescent="0.35">
      <c r="B12500" s="6" t="s">
        <v>2470</v>
      </c>
      <c r="C12500" s="8">
        <v>0</v>
      </c>
      <c r="L12500"/>
      <c r="M12500"/>
    </row>
    <row r="12501" spans="2:13" x14ac:dyDescent="0.35">
      <c r="B12501" s="6" t="s">
        <v>6673</v>
      </c>
      <c r="C12501" s="8">
        <v>0</v>
      </c>
      <c r="L12501"/>
      <c r="M12501"/>
    </row>
    <row r="12502" spans="2:13" x14ac:dyDescent="0.35">
      <c r="B12502" s="6" t="s">
        <v>2471</v>
      </c>
      <c r="C12502" s="8">
        <v>0</v>
      </c>
      <c r="L12502"/>
      <c r="M12502"/>
    </row>
    <row r="12503" spans="2:13" x14ac:dyDescent="0.35">
      <c r="B12503" s="6" t="s">
        <v>722</v>
      </c>
      <c r="C12503" s="8">
        <v>0</v>
      </c>
      <c r="L12503"/>
      <c r="M12503"/>
    </row>
    <row r="12504" spans="2:13" x14ac:dyDescent="0.35">
      <c r="B12504" s="6" t="s">
        <v>2472</v>
      </c>
      <c r="C12504" s="8">
        <v>0</v>
      </c>
      <c r="L12504"/>
      <c r="M12504"/>
    </row>
    <row r="12505" spans="2:13" x14ac:dyDescent="0.35">
      <c r="B12505" s="6" t="s">
        <v>6681</v>
      </c>
      <c r="C12505" s="8">
        <v>0</v>
      </c>
      <c r="L12505"/>
      <c r="M12505"/>
    </row>
    <row r="12506" spans="2:13" x14ac:dyDescent="0.35">
      <c r="B12506" s="6" t="s">
        <v>2473</v>
      </c>
      <c r="C12506" s="8">
        <v>0</v>
      </c>
      <c r="L12506"/>
      <c r="M12506"/>
    </row>
    <row r="12507" spans="2:13" x14ac:dyDescent="0.35">
      <c r="B12507" s="6" t="s">
        <v>6685</v>
      </c>
      <c r="C12507" s="8">
        <v>0</v>
      </c>
      <c r="L12507"/>
      <c r="M12507"/>
    </row>
    <row r="12508" spans="2:13" x14ac:dyDescent="0.35">
      <c r="B12508" s="6" t="s">
        <v>2474</v>
      </c>
      <c r="C12508" s="8">
        <v>0</v>
      </c>
      <c r="L12508"/>
      <c r="M12508"/>
    </row>
    <row r="12509" spans="2:13" x14ac:dyDescent="0.35">
      <c r="B12509" s="6" t="s">
        <v>6689</v>
      </c>
      <c r="C12509" s="8">
        <v>0</v>
      </c>
      <c r="L12509"/>
      <c r="M12509"/>
    </row>
    <row r="12510" spans="2:13" x14ac:dyDescent="0.35">
      <c r="B12510" s="6" t="s">
        <v>2475</v>
      </c>
      <c r="C12510" s="8">
        <v>0</v>
      </c>
      <c r="L12510"/>
      <c r="M12510"/>
    </row>
    <row r="12511" spans="2:13" x14ac:dyDescent="0.35">
      <c r="B12511" s="6" t="s">
        <v>6693</v>
      </c>
      <c r="C12511" s="8">
        <v>0</v>
      </c>
      <c r="L12511"/>
      <c r="M12511"/>
    </row>
    <row r="12512" spans="2:13" x14ac:dyDescent="0.35">
      <c r="B12512" s="6" t="s">
        <v>2476</v>
      </c>
      <c r="C12512" s="8">
        <v>0</v>
      </c>
      <c r="L12512"/>
      <c r="M12512"/>
    </row>
    <row r="12513" spans="2:13" x14ac:dyDescent="0.35">
      <c r="B12513" s="6" t="s">
        <v>6697</v>
      </c>
      <c r="C12513" s="8">
        <v>0</v>
      </c>
      <c r="L12513"/>
      <c r="M12513"/>
    </row>
    <row r="12514" spans="2:13" x14ac:dyDescent="0.35">
      <c r="B12514" s="6" t="s">
        <v>2477</v>
      </c>
      <c r="C12514" s="8">
        <v>0</v>
      </c>
      <c r="L12514"/>
      <c r="M12514"/>
    </row>
    <row r="12515" spans="2:13" x14ac:dyDescent="0.35">
      <c r="B12515" s="6" t="s">
        <v>6701</v>
      </c>
      <c r="C12515" s="8">
        <v>0</v>
      </c>
      <c r="L12515"/>
      <c r="M12515"/>
    </row>
    <row r="12516" spans="2:13" x14ac:dyDescent="0.35">
      <c r="B12516" s="6" t="s">
        <v>2478</v>
      </c>
      <c r="C12516" s="8">
        <v>0</v>
      </c>
      <c r="L12516"/>
      <c r="M12516"/>
    </row>
    <row r="12517" spans="2:13" x14ac:dyDescent="0.35">
      <c r="B12517" s="6" t="s">
        <v>6705</v>
      </c>
      <c r="C12517" s="8">
        <v>0</v>
      </c>
      <c r="L12517"/>
      <c r="M12517"/>
    </row>
    <row r="12518" spans="2:13" x14ac:dyDescent="0.35">
      <c r="B12518" s="6" t="s">
        <v>2479</v>
      </c>
      <c r="C12518" s="8">
        <v>0</v>
      </c>
      <c r="L12518"/>
      <c r="M12518"/>
    </row>
    <row r="12519" spans="2:13" x14ac:dyDescent="0.35">
      <c r="B12519" s="6" t="s">
        <v>6709</v>
      </c>
      <c r="C12519" s="8">
        <v>0</v>
      </c>
      <c r="L12519"/>
      <c r="M12519"/>
    </row>
    <row r="12520" spans="2:13" x14ac:dyDescent="0.35">
      <c r="B12520" s="6" t="s">
        <v>2480</v>
      </c>
      <c r="C12520" s="8">
        <v>0</v>
      </c>
      <c r="L12520"/>
      <c r="M12520"/>
    </row>
    <row r="12521" spans="2:13" x14ac:dyDescent="0.35">
      <c r="B12521" s="6" t="s">
        <v>6713</v>
      </c>
      <c r="C12521" s="8">
        <v>0</v>
      </c>
      <c r="L12521"/>
      <c r="M12521"/>
    </row>
    <row r="12522" spans="2:13" x14ac:dyDescent="0.35">
      <c r="B12522" s="6" t="s">
        <v>2481</v>
      </c>
      <c r="C12522" s="8">
        <v>0</v>
      </c>
      <c r="L12522"/>
      <c r="M12522"/>
    </row>
    <row r="12523" spans="2:13" x14ac:dyDescent="0.35">
      <c r="B12523" s="6" t="s">
        <v>6717</v>
      </c>
      <c r="C12523" s="8">
        <v>0</v>
      </c>
      <c r="L12523"/>
      <c r="M12523"/>
    </row>
    <row r="12524" spans="2:13" x14ac:dyDescent="0.35">
      <c r="B12524" s="6" t="s">
        <v>2482</v>
      </c>
      <c r="C12524" s="8">
        <v>0</v>
      </c>
      <c r="L12524"/>
      <c r="M12524"/>
    </row>
    <row r="12525" spans="2:13" x14ac:dyDescent="0.35">
      <c r="B12525" s="6" t="s">
        <v>6721</v>
      </c>
      <c r="C12525" s="8">
        <v>0</v>
      </c>
      <c r="L12525"/>
      <c r="M12525"/>
    </row>
    <row r="12526" spans="2:13" x14ac:dyDescent="0.35">
      <c r="B12526" s="6" t="s">
        <v>2483</v>
      </c>
      <c r="C12526" s="8">
        <v>0</v>
      </c>
      <c r="L12526"/>
      <c r="M12526"/>
    </row>
    <row r="12527" spans="2:13" x14ac:dyDescent="0.35">
      <c r="B12527" s="6" t="s">
        <v>6725</v>
      </c>
      <c r="C12527" s="8">
        <v>0</v>
      </c>
      <c r="L12527"/>
      <c r="M12527"/>
    </row>
    <row r="12528" spans="2:13" x14ac:dyDescent="0.35">
      <c r="B12528" s="6" t="s">
        <v>2484</v>
      </c>
      <c r="C12528" s="8">
        <v>0</v>
      </c>
      <c r="L12528"/>
      <c r="M12528"/>
    </row>
    <row r="12529" spans="2:13" x14ac:dyDescent="0.35">
      <c r="B12529" s="6" t="s">
        <v>6729</v>
      </c>
      <c r="C12529" s="8">
        <v>0</v>
      </c>
      <c r="L12529"/>
      <c r="M12529"/>
    </row>
    <row r="12530" spans="2:13" x14ac:dyDescent="0.35">
      <c r="B12530" s="6" t="s">
        <v>2485</v>
      </c>
      <c r="C12530" s="8">
        <v>0</v>
      </c>
      <c r="L12530"/>
      <c r="M12530"/>
    </row>
    <row r="12531" spans="2:13" x14ac:dyDescent="0.35">
      <c r="B12531" s="6" t="s">
        <v>6733</v>
      </c>
      <c r="C12531" s="8">
        <v>0</v>
      </c>
      <c r="L12531"/>
      <c r="M12531"/>
    </row>
    <row r="12532" spans="2:13" x14ac:dyDescent="0.35">
      <c r="B12532" s="6" t="s">
        <v>2486</v>
      </c>
      <c r="C12532" s="8">
        <v>0</v>
      </c>
      <c r="L12532"/>
      <c r="M12532"/>
    </row>
    <row r="12533" spans="2:13" x14ac:dyDescent="0.35">
      <c r="B12533" s="6" t="s">
        <v>6737</v>
      </c>
      <c r="C12533" s="8">
        <v>0</v>
      </c>
      <c r="L12533"/>
      <c r="M12533"/>
    </row>
    <row r="12534" spans="2:13" x14ac:dyDescent="0.35">
      <c r="B12534" s="6" t="s">
        <v>2487</v>
      </c>
      <c r="C12534" s="8">
        <v>0</v>
      </c>
      <c r="L12534"/>
      <c r="M12534"/>
    </row>
    <row r="12535" spans="2:13" x14ac:dyDescent="0.35">
      <c r="B12535" s="6" t="s">
        <v>6741</v>
      </c>
      <c r="C12535" s="8">
        <v>0</v>
      </c>
      <c r="L12535"/>
      <c r="M12535"/>
    </row>
    <row r="12536" spans="2:13" x14ac:dyDescent="0.35">
      <c r="B12536" s="6" t="s">
        <v>2488</v>
      </c>
      <c r="C12536" s="8">
        <v>0</v>
      </c>
      <c r="L12536"/>
      <c r="M12536"/>
    </row>
    <row r="12537" spans="2:13" x14ac:dyDescent="0.35">
      <c r="B12537" s="6" t="s">
        <v>6745</v>
      </c>
      <c r="C12537" s="8">
        <v>0</v>
      </c>
      <c r="L12537"/>
      <c r="M12537"/>
    </row>
    <row r="12538" spans="2:13" x14ac:dyDescent="0.35">
      <c r="B12538" s="6" t="s">
        <v>2489</v>
      </c>
      <c r="C12538" s="8">
        <v>0</v>
      </c>
      <c r="L12538"/>
      <c r="M12538"/>
    </row>
    <row r="12539" spans="2:13" x14ac:dyDescent="0.35">
      <c r="B12539" s="6" t="s">
        <v>6749</v>
      </c>
      <c r="C12539" s="8">
        <v>0</v>
      </c>
      <c r="L12539"/>
      <c r="M12539"/>
    </row>
    <row r="12540" spans="2:13" x14ac:dyDescent="0.35">
      <c r="B12540" s="6" t="s">
        <v>2490</v>
      </c>
      <c r="C12540" s="8">
        <v>0</v>
      </c>
      <c r="L12540"/>
      <c r="M12540"/>
    </row>
    <row r="12541" spans="2:13" x14ac:dyDescent="0.35">
      <c r="B12541" s="6" t="s">
        <v>6753</v>
      </c>
      <c r="C12541" s="8">
        <v>0</v>
      </c>
      <c r="L12541"/>
      <c r="M12541"/>
    </row>
    <row r="12542" spans="2:13" x14ac:dyDescent="0.35">
      <c r="B12542" s="6" t="s">
        <v>2491</v>
      </c>
      <c r="C12542" s="8">
        <v>0</v>
      </c>
      <c r="L12542"/>
      <c r="M12542"/>
    </row>
    <row r="12543" spans="2:13" x14ac:dyDescent="0.35">
      <c r="B12543" s="6" t="s">
        <v>6757</v>
      </c>
      <c r="C12543" s="8">
        <v>0</v>
      </c>
      <c r="L12543"/>
      <c r="M12543"/>
    </row>
    <row r="12544" spans="2:13" x14ac:dyDescent="0.35">
      <c r="B12544" s="6" t="s">
        <v>2492</v>
      </c>
      <c r="C12544" s="8">
        <v>0</v>
      </c>
      <c r="L12544"/>
      <c r="M12544"/>
    </row>
    <row r="12545" spans="2:13" x14ac:dyDescent="0.35">
      <c r="B12545" s="6" t="s">
        <v>6761</v>
      </c>
      <c r="C12545" s="8">
        <v>0</v>
      </c>
      <c r="L12545"/>
      <c r="M12545"/>
    </row>
    <row r="12546" spans="2:13" x14ac:dyDescent="0.35">
      <c r="B12546" s="6" t="s">
        <v>2493</v>
      </c>
      <c r="C12546" s="8">
        <v>0</v>
      </c>
      <c r="L12546"/>
      <c r="M12546"/>
    </row>
    <row r="12547" spans="2:13" x14ac:dyDescent="0.35">
      <c r="B12547" s="6" t="s">
        <v>6765</v>
      </c>
      <c r="C12547" s="8">
        <v>0</v>
      </c>
      <c r="L12547"/>
      <c r="M12547"/>
    </row>
    <row r="12548" spans="2:13" x14ac:dyDescent="0.35">
      <c r="B12548" s="6" t="s">
        <v>2494</v>
      </c>
      <c r="C12548" s="8">
        <v>0</v>
      </c>
      <c r="L12548"/>
      <c r="M12548"/>
    </row>
    <row r="12549" spans="2:13" x14ac:dyDescent="0.35">
      <c r="B12549" s="6" t="s">
        <v>6769</v>
      </c>
      <c r="C12549" s="8">
        <v>0</v>
      </c>
      <c r="L12549"/>
      <c r="M12549"/>
    </row>
    <row r="12550" spans="2:13" x14ac:dyDescent="0.35">
      <c r="B12550" s="6" t="s">
        <v>2495</v>
      </c>
      <c r="C12550" s="8">
        <v>0</v>
      </c>
      <c r="L12550"/>
      <c r="M12550"/>
    </row>
    <row r="12551" spans="2:13" x14ac:dyDescent="0.35">
      <c r="B12551" s="6" t="s">
        <v>6773</v>
      </c>
      <c r="C12551" s="8">
        <v>0</v>
      </c>
      <c r="L12551"/>
      <c r="M12551"/>
    </row>
    <row r="12552" spans="2:13" x14ac:dyDescent="0.35">
      <c r="B12552" s="6" t="s">
        <v>2496</v>
      </c>
      <c r="C12552" s="8">
        <v>0</v>
      </c>
      <c r="L12552"/>
      <c r="M12552"/>
    </row>
    <row r="12553" spans="2:13" x14ac:dyDescent="0.35">
      <c r="B12553" s="6" t="s">
        <v>6777</v>
      </c>
      <c r="C12553" s="8">
        <v>0</v>
      </c>
      <c r="L12553"/>
      <c r="M12553"/>
    </row>
    <row r="12554" spans="2:13" x14ac:dyDescent="0.35">
      <c r="B12554" s="6" t="s">
        <v>2497</v>
      </c>
      <c r="C12554" s="8">
        <v>0</v>
      </c>
      <c r="L12554"/>
      <c r="M12554"/>
    </row>
    <row r="12555" spans="2:13" x14ac:dyDescent="0.35">
      <c r="B12555" s="6" t="s">
        <v>6781</v>
      </c>
      <c r="C12555" s="8">
        <v>0</v>
      </c>
      <c r="L12555"/>
      <c r="M12555"/>
    </row>
    <row r="12556" spans="2:13" x14ac:dyDescent="0.35">
      <c r="B12556" s="6" t="s">
        <v>2498</v>
      </c>
      <c r="C12556" s="8">
        <v>0</v>
      </c>
      <c r="L12556"/>
      <c r="M12556"/>
    </row>
    <row r="12557" spans="2:13" x14ac:dyDescent="0.35">
      <c r="B12557" s="6" t="s">
        <v>6785</v>
      </c>
      <c r="C12557" s="8">
        <v>0</v>
      </c>
      <c r="L12557"/>
      <c r="M12557"/>
    </row>
    <row r="12558" spans="2:13" x14ac:dyDescent="0.35">
      <c r="B12558" s="6" t="s">
        <v>2499</v>
      </c>
      <c r="C12558" s="8">
        <v>0</v>
      </c>
      <c r="L12558"/>
      <c r="M12558"/>
    </row>
    <row r="12559" spans="2:13" x14ac:dyDescent="0.35">
      <c r="B12559" s="6" t="s">
        <v>6789</v>
      </c>
      <c r="C12559" s="8">
        <v>0</v>
      </c>
      <c r="L12559"/>
      <c r="M12559"/>
    </row>
    <row r="12560" spans="2:13" x14ac:dyDescent="0.35">
      <c r="B12560" s="6" t="s">
        <v>2500</v>
      </c>
      <c r="C12560" s="8">
        <v>0</v>
      </c>
      <c r="L12560"/>
      <c r="M12560"/>
    </row>
    <row r="12561" spans="2:13" x14ac:dyDescent="0.35">
      <c r="B12561" s="6" t="s">
        <v>6793</v>
      </c>
      <c r="C12561" s="8">
        <v>0</v>
      </c>
      <c r="L12561"/>
      <c r="M12561"/>
    </row>
    <row r="12562" spans="2:13" x14ac:dyDescent="0.35">
      <c r="B12562" s="6" t="s">
        <v>2501</v>
      </c>
      <c r="C12562" s="8">
        <v>0</v>
      </c>
      <c r="L12562"/>
      <c r="M12562"/>
    </row>
    <row r="12563" spans="2:13" x14ac:dyDescent="0.35">
      <c r="B12563" s="6" t="s">
        <v>6797</v>
      </c>
      <c r="C12563" s="8">
        <v>0</v>
      </c>
      <c r="L12563"/>
      <c r="M12563"/>
    </row>
    <row r="12564" spans="2:13" x14ac:dyDescent="0.35">
      <c r="B12564" s="6" t="s">
        <v>2502</v>
      </c>
      <c r="C12564" s="8">
        <v>0</v>
      </c>
      <c r="L12564"/>
      <c r="M12564"/>
    </row>
    <row r="12565" spans="2:13" x14ac:dyDescent="0.35">
      <c r="B12565" s="6" t="s">
        <v>6801</v>
      </c>
      <c r="C12565" s="8">
        <v>0</v>
      </c>
      <c r="L12565"/>
      <c r="M12565"/>
    </row>
    <row r="12566" spans="2:13" x14ac:dyDescent="0.35">
      <c r="B12566" s="6" t="s">
        <v>2503</v>
      </c>
      <c r="C12566" s="8">
        <v>0</v>
      </c>
      <c r="L12566"/>
      <c r="M12566"/>
    </row>
    <row r="12567" spans="2:13" x14ac:dyDescent="0.35">
      <c r="B12567" s="6" t="s">
        <v>975</v>
      </c>
      <c r="C12567" s="8">
        <v>0</v>
      </c>
      <c r="L12567"/>
      <c r="M12567"/>
    </row>
    <row r="12568" spans="2:13" x14ac:dyDescent="0.35">
      <c r="B12568" s="6" t="s">
        <v>2504</v>
      </c>
      <c r="C12568" s="8">
        <v>0</v>
      </c>
      <c r="L12568"/>
      <c r="M12568"/>
    </row>
    <row r="12569" spans="2:13" x14ac:dyDescent="0.35">
      <c r="B12569" s="6" t="s">
        <v>6809</v>
      </c>
      <c r="C12569" s="8">
        <v>0</v>
      </c>
      <c r="L12569"/>
      <c r="M12569"/>
    </row>
    <row r="12570" spans="2:13" x14ac:dyDescent="0.35">
      <c r="B12570" s="6" t="s">
        <v>2505</v>
      </c>
      <c r="C12570" s="8">
        <v>0</v>
      </c>
      <c r="L12570"/>
      <c r="M12570"/>
    </row>
    <row r="12571" spans="2:13" x14ac:dyDescent="0.35">
      <c r="B12571" s="6" t="s">
        <v>6813</v>
      </c>
      <c r="C12571" s="8">
        <v>0</v>
      </c>
      <c r="L12571"/>
      <c r="M12571"/>
    </row>
    <row r="12572" spans="2:13" x14ac:dyDescent="0.35">
      <c r="B12572" s="6" t="s">
        <v>2506</v>
      </c>
      <c r="C12572" s="8">
        <v>0</v>
      </c>
      <c r="L12572"/>
      <c r="M12572"/>
    </row>
    <row r="12573" spans="2:13" x14ac:dyDescent="0.35">
      <c r="B12573" s="6" t="s">
        <v>6817</v>
      </c>
      <c r="C12573" s="8">
        <v>0</v>
      </c>
      <c r="L12573"/>
      <c r="M12573"/>
    </row>
    <row r="12574" spans="2:13" x14ac:dyDescent="0.35">
      <c r="B12574" s="6" t="s">
        <v>2507</v>
      </c>
      <c r="C12574" s="8">
        <v>0</v>
      </c>
      <c r="L12574"/>
      <c r="M12574"/>
    </row>
    <row r="12575" spans="2:13" x14ac:dyDescent="0.35">
      <c r="B12575" s="6" t="s">
        <v>6821</v>
      </c>
      <c r="C12575" s="8">
        <v>0</v>
      </c>
      <c r="L12575"/>
      <c r="M12575"/>
    </row>
    <row r="12576" spans="2:13" x14ac:dyDescent="0.35">
      <c r="B12576" s="6" t="s">
        <v>2508</v>
      </c>
      <c r="C12576" s="8">
        <v>0</v>
      </c>
      <c r="L12576"/>
      <c r="M12576"/>
    </row>
    <row r="12577" spans="2:13" x14ac:dyDescent="0.35">
      <c r="B12577" s="6" t="s">
        <v>6825</v>
      </c>
      <c r="C12577" s="8">
        <v>0</v>
      </c>
      <c r="L12577"/>
      <c r="M12577"/>
    </row>
    <row r="12578" spans="2:13" x14ac:dyDescent="0.35">
      <c r="B12578" s="6" t="s">
        <v>2509</v>
      </c>
      <c r="C12578" s="8">
        <v>0</v>
      </c>
      <c r="L12578"/>
      <c r="M12578"/>
    </row>
    <row r="12579" spans="2:13" x14ac:dyDescent="0.35">
      <c r="B12579" s="6" t="s">
        <v>6829</v>
      </c>
      <c r="C12579" s="8">
        <v>0</v>
      </c>
      <c r="L12579"/>
      <c r="M12579"/>
    </row>
    <row r="12580" spans="2:13" x14ac:dyDescent="0.35">
      <c r="B12580" s="6" t="s">
        <v>2510</v>
      </c>
      <c r="C12580" s="8">
        <v>0</v>
      </c>
      <c r="L12580"/>
      <c r="M12580"/>
    </row>
    <row r="12581" spans="2:13" x14ac:dyDescent="0.35">
      <c r="B12581" s="6" t="s">
        <v>6833</v>
      </c>
      <c r="C12581" s="8">
        <v>0</v>
      </c>
      <c r="L12581"/>
      <c r="M12581"/>
    </row>
    <row r="12582" spans="2:13" x14ac:dyDescent="0.35">
      <c r="B12582" s="6" t="s">
        <v>2511</v>
      </c>
      <c r="C12582" s="8">
        <v>0</v>
      </c>
      <c r="L12582"/>
      <c r="M12582"/>
    </row>
    <row r="12583" spans="2:13" x14ac:dyDescent="0.35">
      <c r="B12583" s="6" t="s">
        <v>6837</v>
      </c>
      <c r="C12583" s="8">
        <v>0</v>
      </c>
      <c r="L12583"/>
      <c r="M12583"/>
    </row>
    <row r="12584" spans="2:13" x14ac:dyDescent="0.35">
      <c r="B12584" s="6" t="s">
        <v>2512</v>
      </c>
      <c r="C12584" s="8">
        <v>0</v>
      </c>
      <c r="L12584"/>
      <c r="M12584"/>
    </row>
    <row r="12585" spans="2:13" x14ac:dyDescent="0.35">
      <c r="B12585" s="6" t="s">
        <v>6841</v>
      </c>
      <c r="C12585" s="8">
        <v>0</v>
      </c>
      <c r="L12585"/>
      <c r="M12585"/>
    </row>
    <row r="12586" spans="2:13" x14ac:dyDescent="0.35">
      <c r="B12586" s="6" t="s">
        <v>2513</v>
      </c>
      <c r="C12586" s="8">
        <v>0</v>
      </c>
      <c r="L12586"/>
      <c r="M12586"/>
    </row>
    <row r="12587" spans="2:13" x14ac:dyDescent="0.35">
      <c r="B12587" s="6" t="s">
        <v>6845</v>
      </c>
      <c r="C12587" s="8">
        <v>0</v>
      </c>
      <c r="L12587"/>
      <c r="M12587"/>
    </row>
    <row r="12588" spans="2:13" x14ac:dyDescent="0.35">
      <c r="B12588" s="6" t="s">
        <v>2514</v>
      </c>
      <c r="C12588" s="8">
        <v>0</v>
      </c>
      <c r="L12588"/>
      <c r="M12588"/>
    </row>
    <row r="12589" spans="2:13" x14ac:dyDescent="0.35">
      <c r="B12589" s="6" t="s">
        <v>6849</v>
      </c>
      <c r="C12589" s="8">
        <v>0</v>
      </c>
      <c r="L12589"/>
      <c r="M12589"/>
    </row>
    <row r="12590" spans="2:13" x14ac:dyDescent="0.35">
      <c r="B12590" s="6" t="s">
        <v>2515</v>
      </c>
      <c r="C12590" s="8">
        <v>0</v>
      </c>
      <c r="L12590"/>
      <c r="M12590"/>
    </row>
    <row r="12591" spans="2:13" x14ac:dyDescent="0.35">
      <c r="B12591" s="6" t="s">
        <v>6853</v>
      </c>
      <c r="C12591" s="8">
        <v>0</v>
      </c>
      <c r="L12591"/>
      <c r="M12591"/>
    </row>
    <row r="12592" spans="2:13" x14ac:dyDescent="0.35">
      <c r="B12592" s="6" t="s">
        <v>2516</v>
      </c>
      <c r="C12592" s="8">
        <v>0</v>
      </c>
      <c r="L12592"/>
      <c r="M12592"/>
    </row>
    <row r="12593" spans="2:13" x14ac:dyDescent="0.35">
      <c r="B12593" s="6" t="s">
        <v>6857</v>
      </c>
      <c r="C12593" s="8">
        <v>0</v>
      </c>
      <c r="L12593"/>
      <c r="M12593"/>
    </row>
    <row r="12594" spans="2:13" x14ac:dyDescent="0.35">
      <c r="B12594" s="6" t="s">
        <v>2517</v>
      </c>
      <c r="C12594" s="8">
        <v>0</v>
      </c>
      <c r="L12594"/>
      <c r="M12594"/>
    </row>
    <row r="12595" spans="2:13" x14ac:dyDescent="0.35">
      <c r="B12595" s="6" t="s">
        <v>6861</v>
      </c>
      <c r="C12595" s="8">
        <v>0</v>
      </c>
      <c r="L12595"/>
      <c r="M12595"/>
    </row>
    <row r="12596" spans="2:13" x14ac:dyDescent="0.35">
      <c r="B12596" s="6" t="s">
        <v>2518</v>
      </c>
      <c r="C12596" s="8">
        <v>0</v>
      </c>
      <c r="L12596"/>
      <c r="M12596"/>
    </row>
    <row r="12597" spans="2:13" x14ac:dyDescent="0.35">
      <c r="B12597" s="6" t="s">
        <v>976</v>
      </c>
      <c r="C12597" s="8">
        <v>0</v>
      </c>
      <c r="L12597"/>
      <c r="M12597"/>
    </row>
    <row r="12598" spans="2:13" x14ac:dyDescent="0.35">
      <c r="B12598" s="6" t="s">
        <v>2519</v>
      </c>
      <c r="C12598" s="8">
        <v>0</v>
      </c>
      <c r="L12598"/>
      <c r="M12598"/>
    </row>
    <row r="12599" spans="2:13" x14ac:dyDescent="0.35">
      <c r="B12599" s="6" t="s">
        <v>977</v>
      </c>
      <c r="C12599" s="8">
        <v>0</v>
      </c>
      <c r="L12599"/>
      <c r="M12599"/>
    </row>
    <row r="12600" spans="2:13" x14ac:dyDescent="0.35">
      <c r="B12600" s="6" t="s">
        <v>2520</v>
      </c>
      <c r="C12600" s="8">
        <v>0</v>
      </c>
      <c r="L12600"/>
      <c r="M12600"/>
    </row>
    <row r="12601" spans="2:13" x14ac:dyDescent="0.35">
      <c r="B12601" s="6" t="s">
        <v>6873</v>
      </c>
      <c r="C12601" s="8">
        <v>0</v>
      </c>
      <c r="L12601"/>
      <c r="M12601"/>
    </row>
    <row r="12602" spans="2:13" x14ac:dyDescent="0.35">
      <c r="B12602" s="6" t="s">
        <v>2521</v>
      </c>
      <c r="C12602" s="8">
        <v>0</v>
      </c>
      <c r="L12602"/>
      <c r="M12602"/>
    </row>
    <row r="12603" spans="2:13" x14ac:dyDescent="0.35">
      <c r="B12603" s="6" t="s">
        <v>6877</v>
      </c>
      <c r="C12603" s="8">
        <v>0</v>
      </c>
      <c r="L12603"/>
      <c r="M12603"/>
    </row>
    <row r="12604" spans="2:13" x14ac:dyDescent="0.35">
      <c r="B12604" s="6" t="s">
        <v>2522</v>
      </c>
      <c r="C12604" s="8">
        <v>0</v>
      </c>
      <c r="L12604"/>
      <c r="M12604"/>
    </row>
    <row r="12605" spans="2:13" x14ac:dyDescent="0.35">
      <c r="B12605" s="6" t="s">
        <v>6881</v>
      </c>
      <c r="C12605" s="8">
        <v>0</v>
      </c>
      <c r="L12605"/>
      <c r="M12605"/>
    </row>
    <row r="12606" spans="2:13" x14ac:dyDescent="0.35">
      <c r="B12606" s="6" t="s">
        <v>2523</v>
      </c>
      <c r="C12606" s="8">
        <v>0</v>
      </c>
      <c r="L12606"/>
      <c r="M12606"/>
    </row>
    <row r="12607" spans="2:13" x14ac:dyDescent="0.35">
      <c r="B12607" s="6" t="s">
        <v>6885</v>
      </c>
      <c r="C12607" s="8">
        <v>0</v>
      </c>
      <c r="L12607"/>
      <c r="M12607"/>
    </row>
    <row r="12608" spans="2:13" x14ac:dyDescent="0.35">
      <c r="B12608" s="6" t="s">
        <v>2524</v>
      </c>
      <c r="C12608" s="8">
        <v>0</v>
      </c>
      <c r="L12608"/>
      <c r="M12608"/>
    </row>
    <row r="12609" spans="2:13" x14ac:dyDescent="0.35">
      <c r="B12609" s="6" t="s">
        <v>6889</v>
      </c>
      <c r="C12609" s="8">
        <v>0</v>
      </c>
      <c r="L12609"/>
      <c r="M12609"/>
    </row>
    <row r="12610" spans="2:13" x14ac:dyDescent="0.35">
      <c r="B12610" s="6" t="s">
        <v>2525</v>
      </c>
      <c r="C12610" s="8">
        <v>0</v>
      </c>
      <c r="L12610"/>
      <c r="M12610"/>
    </row>
    <row r="12611" spans="2:13" x14ac:dyDescent="0.35">
      <c r="B12611" s="6" t="s">
        <v>6893</v>
      </c>
      <c r="C12611" s="8">
        <v>0</v>
      </c>
      <c r="L12611"/>
      <c r="M12611"/>
    </row>
    <row r="12612" spans="2:13" x14ac:dyDescent="0.35">
      <c r="B12612" s="6" t="s">
        <v>2526</v>
      </c>
      <c r="C12612" s="8">
        <v>0</v>
      </c>
      <c r="L12612"/>
      <c r="M12612"/>
    </row>
    <row r="12613" spans="2:13" x14ac:dyDescent="0.35">
      <c r="B12613" s="6" t="s">
        <v>6897</v>
      </c>
      <c r="C12613" s="8">
        <v>0</v>
      </c>
      <c r="L12613"/>
      <c r="M12613"/>
    </row>
    <row r="12614" spans="2:13" x14ac:dyDescent="0.35">
      <c r="B12614" s="6" t="s">
        <v>2527</v>
      </c>
      <c r="C12614" s="8">
        <v>0</v>
      </c>
      <c r="L12614"/>
      <c r="M12614"/>
    </row>
    <row r="12615" spans="2:13" x14ac:dyDescent="0.35">
      <c r="B12615" s="6" t="s">
        <v>6901</v>
      </c>
      <c r="C12615" s="8">
        <v>0</v>
      </c>
      <c r="L12615"/>
      <c r="M12615"/>
    </row>
    <row r="12616" spans="2:13" x14ac:dyDescent="0.35">
      <c r="B12616" s="6" t="s">
        <v>2528</v>
      </c>
      <c r="C12616" s="8">
        <v>0</v>
      </c>
      <c r="L12616"/>
      <c r="M12616"/>
    </row>
    <row r="12617" spans="2:13" x14ac:dyDescent="0.35">
      <c r="B12617" s="6" t="s">
        <v>6905</v>
      </c>
      <c r="C12617" s="8">
        <v>0</v>
      </c>
      <c r="L12617"/>
      <c r="M12617"/>
    </row>
    <row r="12618" spans="2:13" x14ac:dyDescent="0.35">
      <c r="B12618" s="6" t="s">
        <v>2529</v>
      </c>
      <c r="C12618" s="8">
        <v>0</v>
      </c>
      <c r="L12618"/>
      <c r="M12618"/>
    </row>
    <row r="12619" spans="2:13" x14ac:dyDescent="0.35">
      <c r="B12619" s="6" t="s">
        <v>6909</v>
      </c>
      <c r="C12619" s="8">
        <v>0</v>
      </c>
      <c r="L12619"/>
      <c r="M12619"/>
    </row>
    <row r="12620" spans="2:13" x14ac:dyDescent="0.35">
      <c r="B12620" s="6" t="s">
        <v>2530</v>
      </c>
      <c r="C12620" s="8">
        <v>0</v>
      </c>
      <c r="L12620"/>
      <c r="M12620"/>
    </row>
    <row r="12621" spans="2:13" x14ac:dyDescent="0.35">
      <c r="B12621" s="6" t="s">
        <v>6913</v>
      </c>
      <c r="C12621" s="8">
        <v>0</v>
      </c>
      <c r="L12621"/>
      <c r="M12621"/>
    </row>
    <row r="12622" spans="2:13" x14ac:dyDescent="0.35">
      <c r="B12622" s="6" t="s">
        <v>2531</v>
      </c>
      <c r="C12622" s="8">
        <v>0</v>
      </c>
      <c r="L12622"/>
      <c r="M12622"/>
    </row>
    <row r="12623" spans="2:13" x14ac:dyDescent="0.35">
      <c r="B12623" s="6" t="s">
        <v>6917</v>
      </c>
      <c r="C12623" s="8">
        <v>0</v>
      </c>
      <c r="L12623"/>
      <c r="M12623"/>
    </row>
    <row r="12624" spans="2:13" x14ac:dyDescent="0.35">
      <c r="B12624" s="6" t="s">
        <v>2532</v>
      </c>
      <c r="C12624" s="8">
        <v>0</v>
      </c>
      <c r="L12624"/>
      <c r="M12624"/>
    </row>
    <row r="12625" spans="2:13" x14ac:dyDescent="0.35">
      <c r="B12625" s="6" t="s">
        <v>6921</v>
      </c>
      <c r="C12625" s="8">
        <v>0</v>
      </c>
      <c r="L12625"/>
      <c r="M12625"/>
    </row>
    <row r="12626" spans="2:13" x14ac:dyDescent="0.35">
      <c r="B12626" s="6" t="s">
        <v>2533</v>
      </c>
      <c r="C12626" s="8">
        <v>0</v>
      </c>
      <c r="L12626"/>
      <c r="M12626"/>
    </row>
    <row r="12627" spans="2:13" x14ac:dyDescent="0.35">
      <c r="B12627" s="6" t="s">
        <v>6925</v>
      </c>
      <c r="C12627" s="8">
        <v>0</v>
      </c>
      <c r="L12627"/>
      <c r="M12627"/>
    </row>
    <row r="12628" spans="2:13" x14ac:dyDescent="0.35">
      <c r="B12628" s="6" t="s">
        <v>2534</v>
      </c>
      <c r="C12628" s="8">
        <v>0</v>
      </c>
      <c r="L12628"/>
      <c r="M12628"/>
    </row>
    <row r="12629" spans="2:13" x14ac:dyDescent="0.35">
      <c r="B12629" s="6" t="s">
        <v>6929</v>
      </c>
      <c r="C12629" s="8">
        <v>0</v>
      </c>
      <c r="L12629"/>
      <c r="M12629"/>
    </row>
    <row r="12630" spans="2:13" x14ac:dyDescent="0.35">
      <c r="B12630" s="6" t="s">
        <v>2535</v>
      </c>
      <c r="C12630" s="8">
        <v>0</v>
      </c>
      <c r="L12630"/>
      <c r="M12630"/>
    </row>
    <row r="12631" spans="2:13" x14ac:dyDescent="0.35">
      <c r="B12631" s="6" t="s">
        <v>6933</v>
      </c>
      <c r="C12631" s="8">
        <v>0</v>
      </c>
      <c r="L12631"/>
      <c r="M12631"/>
    </row>
    <row r="12632" spans="2:13" x14ac:dyDescent="0.35">
      <c r="B12632" s="6" t="s">
        <v>2536</v>
      </c>
      <c r="C12632" s="8">
        <v>0</v>
      </c>
      <c r="L12632"/>
      <c r="M12632"/>
    </row>
    <row r="12633" spans="2:13" x14ac:dyDescent="0.35">
      <c r="B12633" s="6" t="s">
        <v>6937</v>
      </c>
      <c r="C12633" s="8">
        <v>0</v>
      </c>
      <c r="L12633"/>
      <c r="M12633"/>
    </row>
    <row r="12634" spans="2:13" x14ac:dyDescent="0.35">
      <c r="B12634" s="6" t="s">
        <v>2537</v>
      </c>
      <c r="C12634" s="8">
        <v>0</v>
      </c>
      <c r="L12634"/>
      <c r="M12634"/>
    </row>
    <row r="12635" spans="2:13" x14ac:dyDescent="0.35">
      <c r="B12635" s="6" t="s">
        <v>6941</v>
      </c>
      <c r="C12635" s="8">
        <v>0</v>
      </c>
      <c r="L12635"/>
      <c r="M12635"/>
    </row>
    <row r="12636" spans="2:13" x14ac:dyDescent="0.35">
      <c r="B12636" s="6" t="s">
        <v>2538</v>
      </c>
      <c r="C12636" s="8">
        <v>0</v>
      </c>
      <c r="L12636"/>
      <c r="M12636"/>
    </row>
    <row r="12637" spans="2:13" x14ac:dyDescent="0.35">
      <c r="B12637" s="6" t="s">
        <v>6945</v>
      </c>
      <c r="C12637" s="8">
        <v>0</v>
      </c>
      <c r="L12637"/>
      <c r="M12637"/>
    </row>
    <row r="12638" spans="2:13" x14ac:dyDescent="0.35">
      <c r="B12638" s="6" t="s">
        <v>2539</v>
      </c>
      <c r="C12638" s="8">
        <v>0</v>
      </c>
      <c r="L12638"/>
      <c r="M12638"/>
    </row>
    <row r="12639" spans="2:13" x14ac:dyDescent="0.35">
      <c r="B12639" s="6" t="s">
        <v>6949</v>
      </c>
      <c r="C12639" s="8">
        <v>0</v>
      </c>
      <c r="L12639"/>
      <c r="M12639"/>
    </row>
    <row r="12640" spans="2:13" x14ac:dyDescent="0.35">
      <c r="B12640" s="6" t="s">
        <v>2540</v>
      </c>
      <c r="C12640" s="8">
        <v>0</v>
      </c>
      <c r="L12640"/>
      <c r="M12640"/>
    </row>
    <row r="12641" spans="2:13" x14ac:dyDescent="0.35">
      <c r="B12641" s="6" t="s">
        <v>6953</v>
      </c>
      <c r="C12641" s="8">
        <v>0</v>
      </c>
      <c r="L12641"/>
      <c r="M12641"/>
    </row>
    <row r="12642" spans="2:13" x14ac:dyDescent="0.35">
      <c r="B12642" s="6" t="s">
        <v>2541</v>
      </c>
      <c r="C12642" s="8">
        <v>0</v>
      </c>
      <c r="L12642"/>
      <c r="M12642"/>
    </row>
    <row r="12643" spans="2:13" x14ac:dyDescent="0.35">
      <c r="B12643" s="6" t="s">
        <v>6957</v>
      </c>
      <c r="C12643" s="8">
        <v>0</v>
      </c>
      <c r="L12643"/>
      <c r="M12643"/>
    </row>
    <row r="12644" spans="2:13" x14ac:dyDescent="0.35">
      <c r="B12644" s="6" t="s">
        <v>2542</v>
      </c>
      <c r="C12644" s="8">
        <v>0</v>
      </c>
      <c r="L12644"/>
      <c r="M12644"/>
    </row>
    <row r="12645" spans="2:13" x14ac:dyDescent="0.35">
      <c r="B12645" s="6" t="s">
        <v>6961</v>
      </c>
      <c r="C12645" s="8">
        <v>0</v>
      </c>
      <c r="L12645"/>
      <c r="M12645"/>
    </row>
    <row r="12646" spans="2:13" x14ac:dyDescent="0.35">
      <c r="B12646" s="6" t="s">
        <v>2543</v>
      </c>
      <c r="C12646" s="8">
        <v>0</v>
      </c>
      <c r="L12646"/>
      <c r="M12646"/>
    </row>
    <row r="12647" spans="2:13" x14ac:dyDescent="0.35">
      <c r="B12647" s="6" t="s">
        <v>6965</v>
      </c>
      <c r="C12647" s="8">
        <v>0</v>
      </c>
      <c r="L12647"/>
      <c r="M12647"/>
    </row>
    <row r="12648" spans="2:13" x14ac:dyDescent="0.35">
      <c r="B12648" s="6" t="s">
        <v>2544</v>
      </c>
      <c r="C12648" s="8">
        <v>0</v>
      </c>
      <c r="L12648"/>
      <c r="M12648"/>
    </row>
    <row r="12649" spans="2:13" x14ac:dyDescent="0.35">
      <c r="B12649" s="6" t="s">
        <v>6969</v>
      </c>
      <c r="C12649" s="8">
        <v>0</v>
      </c>
      <c r="L12649"/>
      <c r="M12649"/>
    </row>
    <row r="12650" spans="2:13" x14ac:dyDescent="0.35">
      <c r="B12650" s="6" t="s">
        <v>2545</v>
      </c>
      <c r="C12650" s="8">
        <v>0</v>
      </c>
      <c r="L12650"/>
      <c r="M12650"/>
    </row>
    <row r="12651" spans="2:13" x14ac:dyDescent="0.35">
      <c r="B12651" s="6" t="s">
        <v>6973</v>
      </c>
      <c r="C12651" s="8">
        <v>0</v>
      </c>
      <c r="L12651"/>
      <c r="M12651"/>
    </row>
    <row r="12652" spans="2:13" x14ac:dyDescent="0.35">
      <c r="B12652" s="6" t="s">
        <v>2546</v>
      </c>
      <c r="C12652" s="8">
        <v>0</v>
      </c>
      <c r="L12652"/>
      <c r="M12652"/>
    </row>
    <row r="12653" spans="2:13" x14ac:dyDescent="0.35">
      <c r="B12653" s="6" t="s">
        <v>6980</v>
      </c>
      <c r="C12653" s="8">
        <v>0</v>
      </c>
      <c r="L12653"/>
      <c r="M12653"/>
    </row>
    <row r="12654" spans="2:13" x14ac:dyDescent="0.35">
      <c r="B12654" s="6" t="s">
        <v>2547</v>
      </c>
      <c r="C12654" s="8">
        <v>0</v>
      </c>
      <c r="L12654"/>
      <c r="M12654"/>
    </row>
    <row r="12655" spans="2:13" x14ac:dyDescent="0.35">
      <c r="B12655" s="6" t="s">
        <v>6984</v>
      </c>
      <c r="C12655" s="8">
        <v>0</v>
      </c>
      <c r="L12655"/>
      <c r="M12655"/>
    </row>
    <row r="12656" spans="2:13" x14ac:dyDescent="0.35">
      <c r="B12656" s="6" t="s">
        <v>2548</v>
      </c>
      <c r="C12656" s="8">
        <v>0</v>
      </c>
      <c r="L12656"/>
      <c r="M12656"/>
    </row>
    <row r="12657" spans="2:13" x14ac:dyDescent="0.35">
      <c r="B12657" s="6" t="s">
        <v>6988</v>
      </c>
      <c r="C12657" s="8">
        <v>0</v>
      </c>
      <c r="L12657"/>
      <c r="M12657"/>
    </row>
    <row r="12658" spans="2:13" x14ac:dyDescent="0.35">
      <c r="B12658" s="6" t="s">
        <v>2549</v>
      </c>
      <c r="C12658" s="8">
        <v>0</v>
      </c>
      <c r="L12658"/>
      <c r="M12658"/>
    </row>
    <row r="12659" spans="2:13" x14ac:dyDescent="0.35">
      <c r="B12659" s="6" t="s">
        <v>6992</v>
      </c>
      <c r="C12659" s="8">
        <v>0</v>
      </c>
      <c r="L12659"/>
      <c r="M12659"/>
    </row>
    <row r="12660" spans="2:13" x14ac:dyDescent="0.35">
      <c r="B12660" s="6" t="s">
        <v>2550</v>
      </c>
      <c r="C12660" s="8">
        <v>0</v>
      </c>
      <c r="L12660"/>
      <c r="M12660"/>
    </row>
    <row r="12661" spans="2:13" x14ac:dyDescent="0.35">
      <c r="B12661" s="6" t="s">
        <v>6996</v>
      </c>
      <c r="C12661" s="8">
        <v>0</v>
      </c>
      <c r="L12661"/>
      <c r="M12661"/>
    </row>
    <row r="12662" spans="2:13" x14ac:dyDescent="0.35">
      <c r="B12662" s="6" t="s">
        <v>2551</v>
      </c>
      <c r="C12662" s="8">
        <v>0</v>
      </c>
      <c r="L12662"/>
      <c r="M12662"/>
    </row>
    <row r="12663" spans="2:13" x14ac:dyDescent="0.35">
      <c r="B12663" s="6" t="s">
        <v>980</v>
      </c>
      <c r="C12663" s="8">
        <v>0</v>
      </c>
      <c r="L12663"/>
      <c r="M12663"/>
    </row>
    <row r="12664" spans="2:13" x14ac:dyDescent="0.35">
      <c r="B12664" s="6" t="s">
        <v>2552</v>
      </c>
      <c r="C12664" s="8">
        <v>0</v>
      </c>
      <c r="L12664"/>
      <c r="M12664"/>
    </row>
    <row r="12665" spans="2:13" x14ac:dyDescent="0.35">
      <c r="B12665" s="6" t="s">
        <v>7004</v>
      </c>
      <c r="C12665" s="8">
        <v>0</v>
      </c>
      <c r="L12665"/>
      <c r="M12665"/>
    </row>
    <row r="12666" spans="2:13" x14ac:dyDescent="0.35">
      <c r="B12666" s="6" t="s">
        <v>2553</v>
      </c>
      <c r="C12666" s="8">
        <v>0</v>
      </c>
      <c r="L12666"/>
      <c r="M12666"/>
    </row>
    <row r="12667" spans="2:13" x14ac:dyDescent="0.35">
      <c r="B12667" s="6" t="s">
        <v>7008</v>
      </c>
      <c r="C12667" s="8">
        <v>0</v>
      </c>
      <c r="L12667"/>
      <c r="M12667"/>
    </row>
    <row r="12668" spans="2:13" x14ac:dyDescent="0.35">
      <c r="B12668" s="6" t="s">
        <v>2554</v>
      </c>
      <c r="C12668" s="8">
        <v>0</v>
      </c>
      <c r="L12668"/>
      <c r="M12668"/>
    </row>
    <row r="12669" spans="2:13" x14ac:dyDescent="0.35">
      <c r="B12669" s="6" t="s">
        <v>7012</v>
      </c>
      <c r="C12669" s="8">
        <v>0</v>
      </c>
      <c r="L12669"/>
      <c r="M12669"/>
    </row>
    <row r="12670" spans="2:13" x14ac:dyDescent="0.35">
      <c r="B12670" s="6" t="s">
        <v>2555</v>
      </c>
      <c r="C12670" s="8">
        <v>0</v>
      </c>
      <c r="L12670"/>
      <c r="M12670"/>
    </row>
    <row r="12671" spans="2:13" x14ac:dyDescent="0.35">
      <c r="B12671" s="6" t="s">
        <v>7016</v>
      </c>
      <c r="C12671" s="8">
        <v>0</v>
      </c>
      <c r="L12671"/>
      <c r="M12671"/>
    </row>
    <row r="12672" spans="2:13" x14ac:dyDescent="0.35">
      <c r="B12672" s="6" t="s">
        <v>2556</v>
      </c>
      <c r="C12672" s="8">
        <v>0</v>
      </c>
      <c r="L12672"/>
      <c r="M12672"/>
    </row>
    <row r="12673" spans="2:13" x14ac:dyDescent="0.35">
      <c r="B12673" s="6" t="s">
        <v>7020</v>
      </c>
      <c r="C12673" s="8">
        <v>0</v>
      </c>
      <c r="L12673"/>
      <c r="M12673"/>
    </row>
    <row r="12674" spans="2:13" x14ac:dyDescent="0.35">
      <c r="B12674" s="6" t="s">
        <v>2557</v>
      </c>
      <c r="C12674" s="8">
        <v>0</v>
      </c>
      <c r="L12674"/>
      <c r="M12674"/>
    </row>
    <row r="12675" spans="2:13" x14ac:dyDescent="0.35">
      <c r="B12675" s="6" t="s">
        <v>7024</v>
      </c>
      <c r="C12675" s="8">
        <v>0</v>
      </c>
      <c r="L12675"/>
      <c r="M12675"/>
    </row>
    <row r="12676" spans="2:13" x14ac:dyDescent="0.35">
      <c r="B12676" s="6" t="s">
        <v>2558</v>
      </c>
      <c r="C12676" s="8">
        <v>0</v>
      </c>
      <c r="L12676"/>
      <c r="M12676"/>
    </row>
    <row r="12677" spans="2:13" x14ac:dyDescent="0.35">
      <c r="B12677" s="6" t="s">
        <v>7028</v>
      </c>
      <c r="C12677" s="8">
        <v>0</v>
      </c>
      <c r="L12677"/>
      <c r="M12677"/>
    </row>
    <row r="12678" spans="2:13" x14ac:dyDescent="0.35">
      <c r="B12678" s="6" t="s">
        <v>2559</v>
      </c>
      <c r="C12678" s="8">
        <v>0</v>
      </c>
      <c r="L12678"/>
      <c r="M12678"/>
    </row>
    <row r="12679" spans="2:13" x14ac:dyDescent="0.35">
      <c r="B12679" s="6" t="s">
        <v>7032</v>
      </c>
      <c r="C12679" s="8">
        <v>0</v>
      </c>
      <c r="L12679"/>
      <c r="M12679"/>
    </row>
    <row r="12680" spans="2:13" x14ac:dyDescent="0.35">
      <c r="B12680" s="6" t="s">
        <v>2560</v>
      </c>
      <c r="C12680" s="8">
        <v>0</v>
      </c>
      <c r="L12680"/>
      <c r="M12680"/>
    </row>
    <row r="12681" spans="2:13" x14ac:dyDescent="0.35">
      <c r="B12681" s="6" t="s">
        <v>7036</v>
      </c>
      <c r="C12681" s="8">
        <v>0</v>
      </c>
      <c r="L12681"/>
      <c r="M12681"/>
    </row>
    <row r="12682" spans="2:13" x14ac:dyDescent="0.35">
      <c r="B12682" s="6" t="s">
        <v>2561</v>
      </c>
      <c r="C12682" s="8">
        <v>0</v>
      </c>
      <c r="L12682"/>
      <c r="M12682"/>
    </row>
    <row r="12683" spans="2:13" x14ac:dyDescent="0.35">
      <c r="B12683" s="6" t="s">
        <v>7040</v>
      </c>
      <c r="C12683" s="8">
        <v>0</v>
      </c>
      <c r="L12683"/>
      <c r="M12683"/>
    </row>
    <row r="12684" spans="2:13" x14ac:dyDescent="0.35">
      <c r="B12684" s="6" t="s">
        <v>2562</v>
      </c>
      <c r="C12684" s="8">
        <v>0</v>
      </c>
      <c r="L12684"/>
      <c r="M12684"/>
    </row>
    <row r="12685" spans="2:13" x14ac:dyDescent="0.35">
      <c r="B12685" s="6" t="s">
        <v>7044</v>
      </c>
      <c r="C12685" s="8">
        <v>0</v>
      </c>
      <c r="L12685"/>
      <c r="M12685"/>
    </row>
    <row r="12686" spans="2:13" x14ac:dyDescent="0.35">
      <c r="B12686" s="6" t="s">
        <v>2563</v>
      </c>
      <c r="C12686" s="8">
        <v>0</v>
      </c>
      <c r="L12686"/>
      <c r="M12686"/>
    </row>
    <row r="12687" spans="2:13" x14ac:dyDescent="0.35">
      <c r="B12687" s="6" t="s">
        <v>7048</v>
      </c>
      <c r="C12687" s="8">
        <v>0</v>
      </c>
      <c r="L12687"/>
      <c r="M12687"/>
    </row>
    <row r="12688" spans="2:13" x14ac:dyDescent="0.35">
      <c r="B12688" s="6" t="s">
        <v>2564</v>
      </c>
      <c r="C12688" s="8">
        <v>0</v>
      </c>
      <c r="L12688"/>
      <c r="M12688"/>
    </row>
    <row r="12689" spans="2:13" x14ac:dyDescent="0.35">
      <c r="B12689" s="6" t="s">
        <v>7052</v>
      </c>
      <c r="C12689" s="8">
        <v>0</v>
      </c>
      <c r="L12689"/>
      <c r="M12689"/>
    </row>
    <row r="12690" spans="2:13" x14ac:dyDescent="0.35">
      <c r="B12690" s="6" t="s">
        <v>2565</v>
      </c>
      <c r="C12690" s="8">
        <v>0</v>
      </c>
      <c r="L12690"/>
      <c r="M12690"/>
    </row>
    <row r="12691" spans="2:13" x14ac:dyDescent="0.35">
      <c r="B12691" s="6" t="s">
        <v>7056</v>
      </c>
      <c r="C12691" s="8">
        <v>0</v>
      </c>
      <c r="L12691"/>
      <c r="M12691"/>
    </row>
    <row r="12692" spans="2:13" x14ac:dyDescent="0.35">
      <c r="B12692" s="6" t="s">
        <v>2566</v>
      </c>
      <c r="C12692" s="8">
        <v>0</v>
      </c>
      <c r="L12692"/>
      <c r="M12692"/>
    </row>
    <row r="12693" spans="2:13" x14ac:dyDescent="0.35">
      <c r="B12693" s="6" t="s">
        <v>7060</v>
      </c>
      <c r="C12693" s="8">
        <v>0</v>
      </c>
      <c r="L12693"/>
      <c r="M12693"/>
    </row>
    <row r="12694" spans="2:13" x14ac:dyDescent="0.35">
      <c r="B12694" s="6" t="s">
        <v>2567</v>
      </c>
      <c r="C12694" s="8">
        <v>0</v>
      </c>
      <c r="L12694"/>
      <c r="M12694"/>
    </row>
    <row r="12695" spans="2:13" x14ac:dyDescent="0.35">
      <c r="B12695" s="6" t="s">
        <v>7064</v>
      </c>
      <c r="C12695" s="8">
        <v>0</v>
      </c>
      <c r="L12695"/>
      <c r="M12695"/>
    </row>
    <row r="12696" spans="2:13" x14ac:dyDescent="0.35">
      <c r="B12696" s="6" t="s">
        <v>2568</v>
      </c>
      <c r="C12696" s="8">
        <v>0</v>
      </c>
      <c r="L12696"/>
      <c r="M12696"/>
    </row>
    <row r="12697" spans="2:13" x14ac:dyDescent="0.35">
      <c r="B12697" s="6" t="s">
        <v>7068</v>
      </c>
      <c r="C12697" s="8">
        <v>0</v>
      </c>
      <c r="L12697"/>
      <c r="M12697"/>
    </row>
    <row r="12698" spans="2:13" x14ac:dyDescent="0.35">
      <c r="B12698" s="6" t="s">
        <v>2569</v>
      </c>
      <c r="C12698" s="8">
        <v>0</v>
      </c>
      <c r="L12698"/>
      <c r="M12698"/>
    </row>
    <row r="12699" spans="2:13" x14ac:dyDescent="0.35">
      <c r="B12699" s="6" t="s">
        <v>7072</v>
      </c>
      <c r="C12699" s="8">
        <v>0</v>
      </c>
      <c r="L12699"/>
      <c r="M12699"/>
    </row>
    <row r="12700" spans="2:13" x14ac:dyDescent="0.35">
      <c r="B12700" s="6" t="s">
        <v>2570</v>
      </c>
      <c r="C12700" s="8">
        <v>0</v>
      </c>
      <c r="L12700"/>
      <c r="M12700"/>
    </row>
    <row r="12701" spans="2:13" x14ac:dyDescent="0.35">
      <c r="B12701" s="6" t="s">
        <v>7076</v>
      </c>
      <c r="C12701" s="8">
        <v>0</v>
      </c>
      <c r="L12701"/>
      <c r="M12701"/>
    </row>
    <row r="12702" spans="2:13" x14ac:dyDescent="0.35">
      <c r="B12702" s="6" t="s">
        <v>2571</v>
      </c>
      <c r="C12702" s="8">
        <v>0</v>
      </c>
      <c r="L12702"/>
      <c r="M12702"/>
    </row>
    <row r="12703" spans="2:13" x14ac:dyDescent="0.35">
      <c r="B12703" s="6" t="s">
        <v>7080</v>
      </c>
      <c r="C12703" s="8">
        <v>0</v>
      </c>
      <c r="L12703"/>
      <c r="M12703"/>
    </row>
    <row r="12704" spans="2:13" x14ac:dyDescent="0.35">
      <c r="B12704" s="6" t="s">
        <v>837</v>
      </c>
      <c r="C12704" s="8">
        <v>0</v>
      </c>
      <c r="L12704"/>
      <c r="M12704"/>
    </row>
    <row r="12705" spans="2:13" x14ac:dyDescent="0.35">
      <c r="B12705" s="6" t="s">
        <v>7084</v>
      </c>
      <c r="C12705" s="8">
        <v>0</v>
      </c>
      <c r="L12705"/>
      <c r="M12705"/>
    </row>
    <row r="12706" spans="2:13" x14ac:dyDescent="0.35">
      <c r="B12706" s="6" t="s">
        <v>2573</v>
      </c>
      <c r="C12706" s="8">
        <v>0</v>
      </c>
      <c r="L12706"/>
      <c r="M12706"/>
    </row>
    <row r="12707" spans="2:13" x14ac:dyDescent="0.35">
      <c r="B12707" s="6" t="s">
        <v>7088</v>
      </c>
      <c r="C12707" s="8">
        <v>0</v>
      </c>
      <c r="L12707"/>
      <c r="M12707"/>
    </row>
    <row r="12708" spans="2:13" x14ac:dyDescent="0.35">
      <c r="B12708" s="6" t="s">
        <v>2574</v>
      </c>
      <c r="C12708" s="8">
        <v>0</v>
      </c>
      <c r="L12708"/>
      <c r="M12708"/>
    </row>
    <row r="12709" spans="2:13" x14ac:dyDescent="0.35">
      <c r="B12709" s="6" t="s">
        <v>7092</v>
      </c>
      <c r="C12709" s="8">
        <v>0</v>
      </c>
      <c r="L12709"/>
      <c r="M12709"/>
    </row>
    <row r="12710" spans="2:13" x14ac:dyDescent="0.35">
      <c r="B12710" s="6" t="s">
        <v>2575</v>
      </c>
      <c r="C12710" s="8">
        <v>0</v>
      </c>
      <c r="L12710"/>
      <c r="M12710"/>
    </row>
    <row r="12711" spans="2:13" x14ac:dyDescent="0.35">
      <c r="B12711" s="6" t="s">
        <v>7096</v>
      </c>
      <c r="C12711" s="8">
        <v>0</v>
      </c>
      <c r="L12711"/>
      <c r="M12711"/>
    </row>
    <row r="12712" spans="2:13" x14ac:dyDescent="0.35">
      <c r="B12712" s="6" t="s">
        <v>2576</v>
      </c>
      <c r="C12712" s="8">
        <v>0</v>
      </c>
      <c r="L12712"/>
      <c r="M12712"/>
    </row>
    <row r="12713" spans="2:13" x14ac:dyDescent="0.35">
      <c r="B12713" s="6" t="s">
        <v>7100</v>
      </c>
      <c r="C12713" s="8">
        <v>0</v>
      </c>
      <c r="L12713"/>
      <c r="M12713"/>
    </row>
    <row r="12714" spans="2:13" x14ac:dyDescent="0.35">
      <c r="B12714" s="6" t="s">
        <v>2577</v>
      </c>
      <c r="C12714" s="8">
        <v>0</v>
      </c>
      <c r="L12714"/>
      <c r="M12714"/>
    </row>
    <row r="12715" spans="2:13" x14ac:dyDescent="0.35">
      <c r="B12715" s="6" t="s">
        <v>7104</v>
      </c>
      <c r="C12715" s="8">
        <v>0</v>
      </c>
      <c r="L12715"/>
      <c r="M12715"/>
    </row>
    <row r="12716" spans="2:13" x14ac:dyDescent="0.35">
      <c r="B12716" s="6" t="s">
        <v>2578</v>
      </c>
      <c r="C12716" s="8">
        <v>0</v>
      </c>
      <c r="L12716"/>
      <c r="M12716"/>
    </row>
    <row r="12717" spans="2:13" x14ac:dyDescent="0.35">
      <c r="B12717" s="6" t="s">
        <v>7108</v>
      </c>
      <c r="C12717" s="8">
        <v>0</v>
      </c>
      <c r="L12717"/>
      <c r="M12717"/>
    </row>
    <row r="12718" spans="2:13" x14ac:dyDescent="0.35">
      <c r="B12718" s="6" t="s">
        <v>2579</v>
      </c>
      <c r="C12718" s="8">
        <v>0</v>
      </c>
      <c r="L12718"/>
      <c r="M12718"/>
    </row>
    <row r="12719" spans="2:13" x14ac:dyDescent="0.35">
      <c r="B12719" s="6" t="s">
        <v>7112</v>
      </c>
      <c r="C12719" s="8">
        <v>0</v>
      </c>
      <c r="L12719"/>
      <c r="M12719"/>
    </row>
    <row r="12720" spans="2:13" x14ac:dyDescent="0.35">
      <c r="B12720" s="6" t="s">
        <v>618</v>
      </c>
      <c r="C12720" s="8">
        <v>0</v>
      </c>
      <c r="L12720"/>
      <c r="M12720"/>
    </row>
    <row r="12721" spans="2:13" x14ac:dyDescent="0.35">
      <c r="B12721" s="6" t="s">
        <v>7116</v>
      </c>
      <c r="C12721" s="8">
        <v>0</v>
      </c>
      <c r="L12721"/>
      <c r="M12721"/>
    </row>
    <row r="12722" spans="2:13" x14ac:dyDescent="0.35">
      <c r="B12722" s="6" t="s">
        <v>2581</v>
      </c>
      <c r="C12722" s="8">
        <v>0</v>
      </c>
      <c r="L12722"/>
      <c r="M12722"/>
    </row>
    <row r="12723" spans="2:13" x14ac:dyDescent="0.35">
      <c r="B12723" s="6" t="s">
        <v>7120</v>
      </c>
      <c r="C12723" s="8">
        <v>0</v>
      </c>
      <c r="L12723"/>
      <c r="M12723"/>
    </row>
    <row r="12724" spans="2:13" x14ac:dyDescent="0.35">
      <c r="B12724" s="6" t="s">
        <v>2582</v>
      </c>
      <c r="C12724" s="8">
        <v>0</v>
      </c>
      <c r="L12724"/>
      <c r="M12724"/>
    </row>
    <row r="12725" spans="2:13" x14ac:dyDescent="0.35">
      <c r="B12725" s="6" t="s">
        <v>7124</v>
      </c>
      <c r="C12725" s="8">
        <v>0</v>
      </c>
      <c r="L12725"/>
      <c r="M12725"/>
    </row>
    <row r="12726" spans="2:13" x14ac:dyDescent="0.35">
      <c r="B12726" s="6" t="s">
        <v>2583</v>
      </c>
      <c r="C12726" s="8">
        <v>0</v>
      </c>
      <c r="L12726"/>
      <c r="M12726"/>
    </row>
    <row r="12727" spans="2:13" x14ac:dyDescent="0.35">
      <c r="B12727" s="6" t="s">
        <v>7128</v>
      </c>
      <c r="C12727" s="8">
        <v>0</v>
      </c>
      <c r="L12727"/>
      <c r="M12727"/>
    </row>
    <row r="12728" spans="2:13" x14ac:dyDescent="0.35">
      <c r="B12728" s="6" t="s">
        <v>2584</v>
      </c>
      <c r="C12728" s="8">
        <v>0</v>
      </c>
      <c r="L12728"/>
      <c r="M12728"/>
    </row>
    <row r="12729" spans="2:13" x14ac:dyDescent="0.35">
      <c r="B12729" s="6" t="s">
        <v>7132</v>
      </c>
      <c r="C12729" s="8">
        <v>0</v>
      </c>
      <c r="L12729"/>
      <c r="M12729"/>
    </row>
    <row r="12730" spans="2:13" x14ac:dyDescent="0.35">
      <c r="B12730" s="6" t="s">
        <v>2585</v>
      </c>
      <c r="C12730" s="8">
        <v>0</v>
      </c>
      <c r="L12730"/>
      <c r="M12730"/>
    </row>
    <row r="12731" spans="2:13" x14ac:dyDescent="0.35">
      <c r="B12731" s="6" t="s">
        <v>7136</v>
      </c>
      <c r="C12731" s="8">
        <v>0</v>
      </c>
      <c r="L12731"/>
      <c r="M12731"/>
    </row>
    <row r="12732" spans="2:13" x14ac:dyDescent="0.35">
      <c r="B12732" s="6" t="s">
        <v>2586</v>
      </c>
      <c r="C12732" s="8">
        <v>0</v>
      </c>
      <c r="L12732"/>
      <c r="M12732"/>
    </row>
    <row r="12733" spans="2:13" x14ac:dyDescent="0.35">
      <c r="B12733" s="6" t="s">
        <v>7140</v>
      </c>
      <c r="C12733" s="8">
        <v>0</v>
      </c>
      <c r="L12733"/>
      <c r="M12733"/>
    </row>
    <row r="12734" spans="2:13" x14ac:dyDescent="0.35">
      <c r="B12734" s="6" t="s">
        <v>2587</v>
      </c>
      <c r="C12734" s="8">
        <v>0</v>
      </c>
      <c r="L12734"/>
      <c r="M12734"/>
    </row>
    <row r="12735" spans="2:13" x14ac:dyDescent="0.35">
      <c r="B12735" s="6" t="s">
        <v>7144</v>
      </c>
      <c r="C12735" s="8">
        <v>0</v>
      </c>
      <c r="L12735"/>
      <c r="M12735"/>
    </row>
    <row r="12736" spans="2:13" x14ac:dyDescent="0.35">
      <c r="B12736" s="6" t="s">
        <v>2588</v>
      </c>
      <c r="C12736" s="8">
        <v>0</v>
      </c>
      <c r="L12736"/>
      <c r="M12736"/>
    </row>
    <row r="12737" spans="2:13" x14ac:dyDescent="0.35">
      <c r="B12737" s="6" t="s">
        <v>7148</v>
      </c>
      <c r="C12737" s="8">
        <v>0</v>
      </c>
      <c r="L12737"/>
      <c r="M12737"/>
    </row>
    <row r="12738" spans="2:13" x14ac:dyDescent="0.35">
      <c r="B12738" s="6" t="s">
        <v>2589</v>
      </c>
      <c r="C12738" s="8">
        <v>0</v>
      </c>
      <c r="L12738"/>
      <c r="M12738"/>
    </row>
    <row r="12739" spans="2:13" x14ac:dyDescent="0.35">
      <c r="B12739" s="6" t="s">
        <v>7152</v>
      </c>
      <c r="C12739" s="8">
        <v>0</v>
      </c>
      <c r="L12739"/>
      <c r="M12739"/>
    </row>
    <row r="12740" spans="2:13" x14ac:dyDescent="0.35">
      <c r="B12740" s="6" t="s">
        <v>2590</v>
      </c>
      <c r="C12740" s="8">
        <v>0</v>
      </c>
      <c r="L12740"/>
      <c r="M12740"/>
    </row>
    <row r="12741" spans="2:13" x14ac:dyDescent="0.35">
      <c r="B12741" s="6" t="s">
        <v>7156</v>
      </c>
      <c r="C12741" s="8">
        <v>0</v>
      </c>
      <c r="L12741"/>
      <c r="M12741"/>
    </row>
    <row r="12742" spans="2:13" x14ac:dyDescent="0.35">
      <c r="B12742" s="6" t="s">
        <v>2591</v>
      </c>
      <c r="C12742" s="8">
        <v>0</v>
      </c>
      <c r="L12742"/>
      <c r="M12742"/>
    </row>
    <row r="12743" spans="2:13" x14ac:dyDescent="0.35">
      <c r="B12743" s="6" t="s">
        <v>7160</v>
      </c>
      <c r="C12743" s="8">
        <v>0</v>
      </c>
      <c r="L12743"/>
      <c r="M12743"/>
    </row>
    <row r="12744" spans="2:13" x14ac:dyDescent="0.35">
      <c r="B12744" s="6" t="s">
        <v>2592</v>
      </c>
      <c r="C12744" s="8">
        <v>0</v>
      </c>
      <c r="L12744"/>
      <c r="M12744"/>
    </row>
    <row r="12745" spans="2:13" x14ac:dyDescent="0.35">
      <c r="B12745" s="6" t="s">
        <v>7164</v>
      </c>
      <c r="C12745" s="8">
        <v>0</v>
      </c>
      <c r="L12745"/>
      <c r="M12745"/>
    </row>
    <row r="12746" spans="2:13" x14ac:dyDescent="0.35">
      <c r="B12746" s="6" t="s">
        <v>2593</v>
      </c>
      <c r="C12746" s="8">
        <v>0</v>
      </c>
      <c r="L12746"/>
      <c r="M12746"/>
    </row>
    <row r="12747" spans="2:13" x14ac:dyDescent="0.35">
      <c r="B12747" s="6" t="s">
        <v>7168</v>
      </c>
      <c r="C12747" s="8">
        <v>0</v>
      </c>
      <c r="L12747"/>
      <c r="M12747"/>
    </row>
    <row r="12748" spans="2:13" x14ac:dyDescent="0.35">
      <c r="B12748" s="6" t="s">
        <v>2594</v>
      </c>
      <c r="C12748" s="8">
        <v>0</v>
      </c>
      <c r="L12748"/>
      <c r="M12748"/>
    </row>
    <row r="12749" spans="2:13" x14ac:dyDescent="0.35">
      <c r="B12749" s="6" t="s">
        <v>7172</v>
      </c>
      <c r="C12749" s="8">
        <v>0</v>
      </c>
      <c r="L12749"/>
      <c r="M12749"/>
    </row>
    <row r="12750" spans="2:13" x14ac:dyDescent="0.35">
      <c r="B12750" s="6" t="s">
        <v>2595</v>
      </c>
      <c r="C12750" s="8">
        <v>0</v>
      </c>
      <c r="L12750"/>
      <c r="M12750"/>
    </row>
    <row r="12751" spans="2:13" x14ac:dyDescent="0.35">
      <c r="B12751" s="6" t="s">
        <v>7176</v>
      </c>
      <c r="C12751" s="8">
        <v>0</v>
      </c>
      <c r="L12751"/>
      <c r="M12751"/>
    </row>
    <row r="12752" spans="2:13" x14ac:dyDescent="0.35">
      <c r="B12752" s="6" t="s">
        <v>2596</v>
      </c>
      <c r="C12752" s="8">
        <v>0</v>
      </c>
      <c r="L12752"/>
      <c r="M12752"/>
    </row>
    <row r="12753" spans="2:13" x14ac:dyDescent="0.35">
      <c r="B12753" s="6" t="s">
        <v>7180</v>
      </c>
      <c r="C12753" s="8">
        <v>0</v>
      </c>
      <c r="L12753"/>
      <c r="M12753"/>
    </row>
    <row r="12754" spans="2:13" x14ac:dyDescent="0.35">
      <c r="B12754" s="6" t="s">
        <v>2597</v>
      </c>
      <c r="C12754" s="8">
        <v>0</v>
      </c>
      <c r="L12754"/>
      <c r="M12754"/>
    </row>
    <row r="12755" spans="2:13" x14ac:dyDescent="0.35">
      <c r="B12755" s="6" t="s">
        <v>7184</v>
      </c>
      <c r="C12755" s="8">
        <v>0</v>
      </c>
      <c r="L12755"/>
      <c r="M12755"/>
    </row>
    <row r="12756" spans="2:13" x14ac:dyDescent="0.35">
      <c r="B12756" s="6" t="s">
        <v>2598</v>
      </c>
      <c r="C12756" s="8">
        <v>0</v>
      </c>
      <c r="L12756"/>
      <c r="M12756"/>
    </row>
    <row r="12757" spans="2:13" x14ac:dyDescent="0.35">
      <c r="B12757" s="6" t="s">
        <v>7188</v>
      </c>
      <c r="C12757" s="8">
        <v>0</v>
      </c>
      <c r="L12757"/>
      <c r="M12757"/>
    </row>
    <row r="12758" spans="2:13" x14ac:dyDescent="0.35">
      <c r="B12758" s="6" t="s">
        <v>2599</v>
      </c>
      <c r="C12758" s="8">
        <v>0</v>
      </c>
      <c r="L12758"/>
      <c r="M12758"/>
    </row>
    <row r="12759" spans="2:13" x14ac:dyDescent="0.35">
      <c r="B12759" s="6" t="s">
        <v>7192</v>
      </c>
      <c r="C12759" s="8">
        <v>0</v>
      </c>
      <c r="L12759"/>
      <c r="M12759"/>
    </row>
    <row r="12760" spans="2:13" x14ac:dyDescent="0.35">
      <c r="B12760" s="6" t="s">
        <v>619</v>
      </c>
      <c r="C12760" s="8">
        <v>0</v>
      </c>
      <c r="L12760"/>
      <c r="M12760"/>
    </row>
    <row r="12761" spans="2:13" x14ac:dyDescent="0.35">
      <c r="B12761" s="6" t="s">
        <v>7196</v>
      </c>
      <c r="C12761" s="8">
        <v>0</v>
      </c>
      <c r="L12761"/>
      <c r="M12761"/>
    </row>
    <row r="12762" spans="2:13" x14ac:dyDescent="0.35">
      <c r="B12762" s="6" t="s">
        <v>2601</v>
      </c>
      <c r="C12762" s="8">
        <v>0</v>
      </c>
      <c r="L12762"/>
      <c r="M12762"/>
    </row>
    <row r="12763" spans="2:13" x14ac:dyDescent="0.35">
      <c r="B12763" s="6" t="s">
        <v>7200</v>
      </c>
      <c r="C12763" s="8">
        <v>0</v>
      </c>
      <c r="L12763"/>
      <c r="M12763"/>
    </row>
    <row r="12764" spans="2:13" x14ac:dyDescent="0.35">
      <c r="B12764" s="6" t="s">
        <v>2602</v>
      </c>
      <c r="C12764" s="8">
        <v>0</v>
      </c>
      <c r="L12764"/>
      <c r="M12764"/>
    </row>
    <row r="12765" spans="2:13" x14ac:dyDescent="0.35">
      <c r="B12765" s="6" t="s">
        <v>7204</v>
      </c>
      <c r="C12765" s="8">
        <v>0</v>
      </c>
      <c r="L12765"/>
      <c r="M12765"/>
    </row>
    <row r="12766" spans="2:13" x14ac:dyDescent="0.35">
      <c r="B12766" s="6" t="s">
        <v>2603</v>
      </c>
      <c r="C12766" s="8">
        <v>0</v>
      </c>
      <c r="L12766"/>
      <c r="M12766"/>
    </row>
    <row r="12767" spans="2:13" x14ac:dyDescent="0.35">
      <c r="B12767" s="6" t="s">
        <v>7208</v>
      </c>
      <c r="C12767" s="8">
        <v>0</v>
      </c>
      <c r="L12767"/>
      <c r="M12767"/>
    </row>
    <row r="12768" spans="2:13" x14ac:dyDescent="0.35">
      <c r="B12768" s="6" t="s">
        <v>2604</v>
      </c>
      <c r="C12768" s="8">
        <v>0</v>
      </c>
      <c r="L12768"/>
      <c r="M12768"/>
    </row>
    <row r="12769" spans="2:13" x14ac:dyDescent="0.35">
      <c r="B12769" s="6" t="s">
        <v>7212</v>
      </c>
      <c r="C12769" s="8">
        <v>0</v>
      </c>
      <c r="L12769"/>
      <c r="M12769"/>
    </row>
    <row r="12770" spans="2:13" x14ac:dyDescent="0.35">
      <c r="B12770" s="6" t="s">
        <v>2605</v>
      </c>
      <c r="C12770" s="8">
        <v>0</v>
      </c>
      <c r="L12770"/>
      <c r="M12770"/>
    </row>
    <row r="12771" spans="2:13" x14ac:dyDescent="0.35">
      <c r="B12771" s="6" t="s">
        <v>7216</v>
      </c>
      <c r="C12771" s="8">
        <v>0</v>
      </c>
      <c r="L12771"/>
      <c r="M12771"/>
    </row>
    <row r="12772" spans="2:13" x14ac:dyDescent="0.35">
      <c r="B12772" s="6" t="s">
        <v>2606</v>
      </c>
      <c r="C12772" s="8">
        <v>0</v>
      </c>
      <c r="L12772"/>
      <c r="M12772"/>
    </row>
    <row r="12773" spans="2:13" x14ac:dyDescent="0.35">
      <c r="B12773" s="6" t="s">
        <v>7220</v>
      </c>
      <c r="C12773" s="8">
        <v>0</v>
      </c>
      <c r="L12773"/>
      <c r="M12773"/>
    </row>
    <row r="12774" spans="2:13" x14ac:dyDescent="0.35">
      <c r="B12774" s="6" t="s">
        <v>2607</v>
      </c>
      <c r="C12774" s="8">
        <v>0</v>
      </c>
      <c r="L12774"/>
      <c r="M12774"/>
    </row>
    <row r="12775" spans="2:13" x14ac:dyDescent="0.35">
      <c r="B12775" s="6" t="s">
        <v>7224</v>
      </c>
      <c r="C12775" s="8">
        <v>0</v>
      </c>
      <c r="L12775"/>
      <c r="M12775"/>
    </row>
    <row r="12776" spans="2:13" x14ac:dyDescent="0.35">
      <c r="B12776" s="6" t="s">
        <v>2608</v>
      </c>
      <c r="C12776" s="8">
        <v>0</v>
      </c>
      <c r="L12776"/>
      <c r="M12776"/>
    </row>
    <row r="12777" spans="2:13" x14ac:dyDescent="0.35">
      <c r="B12777" s="6" t="s">
        <v>7228</v>
      </c>
      <c r="C12777" s="8">
        <v>0</v>
      </c>
      <c r="L12777"/>
      <c r="M12777"/>
    </row>
    <row r="12778" spans="2:13" x14ac:dyDescent="0.35">
      <c r="B12778" s="6" t="s">
        <v>2609</v>
      </c>
      <c r="C12778" s="8">
        <v>0</v>
      </c>
      <c r="L12778"/>
      <c r="M12778"/>
    </row>
    <row r="12779" spans="2:13" x14ac:dyDescent="0.35">
      <c r="B12779" s="6" t="s">
        <v>7232</v>
      </c>
      <c r="C12779" s="8">
        <v>0</v>
      </c>
      <c r="L12779"/>
      <c r="M12779"/>
    </row>
    <row r="12780" spans="2:13" x14ac:dyDescent="0.35">
      <c r="B12780" s="6" t="s">
        <v>2610</v>
      </c>
      <c r="C12780" s="8">
        <v>0</v>
      </c>
      <c r="L12780"/>
      <c r="M12780"/>
    </row>
    <row r="12781" spans="2:13" x14ac:dyDescent="0.35">
      <c r="B12781" s="6" t="s">
        <v>7236</v>
      </c>
      <c r="C12781" s="8">
        <v>0</v>
      </c>
      <c r="L12781"/>
      <c r="M12781"/>
    </row>
    <row r="12782" spans="2:13" x14ac:dyDescent="0.35">
      <c r="B12782" s="6" t="s">
        <v>2611</v>
      </c>
      <c r="C12782" s="8">
        <v>0</v>
      </c>
      <c r="L12782"/>
      <c r="M12782"/>
    </row>
    <row r="12783" spans="2:13" x14ac:dyDescent="0.35">
      <c r="B12783" s="6" t="s">
        <v>7240</v>
      </c>
      <c r="C12783" s="8">
        <v>0</v>
      </c>
      <c r="L12783"/>
      <c r="M12783"/>
    </row>
    <row r="12784" spans="2:13" x14ac:dyDescent="0.35">
      <c r="B12784" s="6" t="s">
        <v>838</v>
      </c>
      <c r="C12784" s="8">
        <v>0</v>
      </c>
      <c r="L12784"/>
      <c r="M12784"/>
    </row>
    <row r="12785" spans="2:13" x14ac:dyDescent="0.35">
      <c r="B12785" s="6" t="s">
        <v>7244</v>
      </c>
      <c r="C12785" s="8">
        <v>0</v>
      </c>
      <c r="L12785"/>
      <c r="M12785"/>
    </row>
    <row r="12786" spans="2:13" x14ac:dyDescent="0.35">
      <c r="B12786" s="6" t="s">
        <v>2613</v>
      </c>
      <c r="C12786" s="8">
        <v>0</v>
      </c>
      <c r="L12786"/>
      <c r="M12786"/>
    </row>
    <row r="12787" spans="2:13" x14ac:dyDescent="0.35">
      <c r="B12787" s="6" t="s">
        <v>7248</v>
      </c>
      <c r="C12787" s="8">
        <v>0</v>
      </c>
      <c r="L12787"/>
      <c r="M12787"/>
    </row>
    <row r="12788" spans="2:13" x14ac:dyDescent="0.35">
      <c r="B12788" s="6" t="s">
        <v>2614</v>
      </c>
      <c r="C12788" s="8">
        <v>0</v>
      </c>
      <c r="L12788"/>
      <c r="M12788"/>
    </row>
    <row r="12789" spans="2:13" x14ac:dyDescent="0.35">
      <c r="B12789" s="6" t="s">
        <v>7252</v>
      </c>
      <c r="C12789" s="8">
        <v>0</v>
      </c>
      <c r="L12789"/>
      <c r="M12789"/>
    </row>
    <row r="12790" spans="2:13" x14ac:dyDescent="0.35">
      <c r="B12790" s="6" t="s">
        <v>2615</v>
      </c>
      <c r="C12790" s="8">
        <v>0</v>
      </c>
      <c r="L12790"/>
      <c r="M12790"/>
    </row>
    <row r="12791" spans="2:13" x14ac:dyDescent="0.35">
      <c r="B12791" s="6" t="s">
        <v>7256</v>
      </c>
      <c r="C12791" s="8">
        <v>0</v>
      </c>
      <c r="L12791"/>
      <c r="M12791"/>
    </row>
    <row r="12792" spans="2:13" x14ac:dyDescent="0.35">
      <c r="B12792" s="6" t="s">
        <v>2616</v>
      </c>
      <c r="C12792" s="8">
        <v>0</v>
      </c>
      <c r="L12792"/>
      <c r="M12792"/>
    </row>
    <row r="12793" spans="2:13" x14ac:dyDescent="0.35">
      <c r="B12793" s="6" t="s">
        <v>7260</v>
      </c>
      <c r="C12793" s="8">
        <v>0</v>
      </c>
      <c r="L12793"/>
      <c r="M12793"/>
    </row>
    <row r="12794" spans="2:13" x14ac:dyDescent="0.35">
      <c r="B12794" s="6" t="s">
        <v>2617</v>
      </c>
      <c r="C12794" s="8">
        <v>0</v>
      </c>
      <c r="L12794"/>
      <c r="M12794"/>
    </row>
    <row r="12795" spans="2:13" x14ac:dyDescent="0.35">
      <c r="B12795" s="6" t="s">
        <v>7264</v>
      </c>
      <c r="C12795" s="8">
        <v>0</v>
      </c>
      <c r="L12795"/>
      <c r="M12795"/>
    </row>
    <row r="12796" spans="2:13" x14ac:dyDescent="0.35">
      <c r="B12796" s="6" t="s">
        <v>2618</v>
      </c>
      <c r="C12796" s="8">
        <v>0</v>
      </c>
      <c r="L12796"/>
      <c r="M12796"/>
    </row>
    <row r="12797" spans="2:13" x14ac:dyDescent="0.35">
      <c r="B12797" s="6" t="s">
        <v>7268</v>
      </c>
      <c r="C12797" s="8">
        <v>0</v>
      </c>
      <c r="L12797"/>
      <c r="M12797"/>
    </row>
    <row r="12798" spans="2:13" x14ac:dyDescent="0.35">
      <c r="B12798" s="6" t="s">
        <v>2619</v>
      </c>
      <c r="C12798" s="8">
        <v>0</v>
      </c>
      <c r="L12798"/>
      <c r="M12798"/>
    </row>
    <row r="12799" spans="2:13" x14ac:dyDescent="0.35">
      <c r="B12799" s="6" t="s">
        <v>7272</v>
      </c>
      <c r="C12799" s="8">
        <v>0</v>
      </c>
      <c r="L12799"/>
      <c r="M12799"/>
    </row>
    <row r="12800" spans="2:13" x14ac:dyDescent="0.35">
      <c r="B12800" s="6" t="s">
        <v>2620</v>
      </c>
      <c r="C12800" s="8">
        <v>0</v>
      </c>
      <c r="L12800"/>
      <c r="M12800"/>
    </row>
    <row r="12801" spans="2:13" x14ac:dyDescent="0.35">
      <c r="B12801" s="6" t="s">
        <v>7276</v>
      </c>
      <c r="C12801" s="8">
        <v>0</v>
      </c>
      <c r="L12801"/>
      <c r="M12801"/>
    </row>
    <row r="12802" spans="2:13" x14ac:dyDescent="0.35">
      <c r="B12802" s="6" t="s">
        <v>2621</v>
      </c>
      <c r="C12802" s="8">
        <v>0</v>
      </c>
      <c r="L12802"/>
      <c r="M12802"/>
    </row>
    <row r="12803" spans="2:13" x14ac:dyDescent="0.35">
      <c r="B12803" s="6" t="s">
        <v>7280</v>
      </c>
      <c r="C12803" s="8">
        <v>0</v>
      </c>
      <c r="L12803"/>
      <c r="M12803"/>
    </row>
    <row r="12804" spans="2:13" x14ac:dyDescent="0.35">
      <c r="B12804" s="6" t="s">
        <v>2622</v>
      </c>
      <c r="C12804" s="8">
        <v>0</v>
      </c>
      <c r="L12804"/>
      <c r="M12804"/>
    </row>
    <row r="12805" spans="2:13" x14ac:dyDescent="0.35">
      <c r="B12805" s="6" t="s">
        <v>7284</v>
      </c>
      <c r="C12805" s="8">
        <v>0</v>
      </c>
      <c r="L12805"/>
      <c r="M12805"/>
    </row>
    <row r="12806" spans="2:13" x14ac:dyDescent="0.35">
      <c r="B12806" s="6" t="s">
        <v>2623</v>
      </c>
      <c r="C12806" s="8">
        <v>0</v>
      </c>
      <c r="L12806"/>
      <c r="M12806"/>
    </row>
    <row r="12807" spans="2:13" x14ac:dyDescent="0.35">
      <c r="B12807" s="6" t="s">
        <v>7288</v>
      </c>
      <c r="C12807" s="8">
        <v>0</v>
      </c>
      <c r="L12807"/>
      <c r="M12807"/>
    </row>
    <row r="12808" spans="2:13" x14ac:dyDescent="0.35">
      <c r="B12808" s="6" t="s">
        <v>2624</v>
      </c>
      <c r="C12808" s="8">
        <v>0</v>
      </c>
      <c r="L12808"/>
      <c r="M12808"/>
    </row>
    <row r="12809" spans="2:13" x14ac:dyDescent="0.35">
      <c r="B12809" s="6" t="s">
        <v>7292</v>
      </c>
      <c r="C12809" s="8">
        <v>0</v>
      </c>
      <c r="L12809"/>
      <c r="M12809"/>
    </row>
    <row r="12810" spans="2:13" x14ac:dyDescent="0.35">
      <c r="B12810" s="6" t="s">
        <v>2625</v>
      </c>
      <c r="C12810" s="8">
        <v>0</v>
      </c>
      <c r="L12810"/>
      <c r="M12810"/>
    </row>
    <row r="12811" spans="2:13" x14ac:dyDescent="0.35">
      <c r="B12811" s="6" t="s">
        <v>7296</v>
      </c>
      <c r="C12811" s="8">
        <v>0</v>
      </c>
      <c r="L12811"/>
      <c r="M12811"/>
    </row>
    <row r="12812" spans="2:13" x14ac:dyDescent="0.35">
      <c r="B12812" s="6" t="s">
        <v>2626</v>
      </c>
      <c r="C12812" s="8">
        <v>0</v>
      </c>
      <c r="L12812"/>
      <c r="M12812"/>
    </row>
    <row r="12813" spans="2:13" x14ac:dyDescent="0.35">
      <c r="B12813" s="6" t="s">
        <v>7300</v>
      </c>
      <c r="C12813" s="8">
        <v>0</v>
      </c>
      <c r="L12813"/>
      <c r="M12813"/>
    </row>
    <row r="12814" spans="2:13" x14ac:dyDescent="0.35">
      <c r="B12814" s="6" t="s">
        <v>2627</v>
      </c>
      <c r="C12814" s="8">
        <v>0</v>
      </c>
      <c r="L12814"/>
      <c r="M12814"/>
    </row>
    <row r="12815" spans="2:13" x14ac:dyDescent="0.35">
      <c r="B12815" s="6" t="s">
        <v>7304</v>
      </c>
      <c r="C12815" s="8">
        <v>0</v>
      </c>
      <c r="L12815"/>
      <c r="M12815"/>
    </row>
    <row r="12816" spans="2:13" x14ac:dyDescent="0.35">
      <c r="B12816" s="6" t="s">
        <v>2628</v>
      </c>
      <c r="C12816" s="8">
        <v>0</v>
      </c>
      <c r="L12816"/>
      <c r="M12816"/>
    </row>
    <row r="12817" spans="2:13" x14ac:dyDescent="0.35">
      <c r="B12817" s="6" t="s">
        <v>989</v>
      </c>
      <c r="C12817" s="8">
        <v>0</v>
      </c>
      <c r="L12817"/>
      <c r="M12817"/>
    </row>
    <row r="12818" spans="2:13" x14ac:dyDescent="0.35">
      <c r="B12818" s="6" t="s">
        <v>2629</v>
      </c>
      <c r="C12818" s="8">
        <v>0</v>
      </c>
      <c r="L12818"/>
      <c r="M12818"/>
    </row>
    <row r="12819" spans="2:13" x14ac:dyDescent="0.35">
      <c r="B12819" s="6" t="s">
        <v>7312</v>
      </c>
      <c r="C12819" s="8">
        <v>0</v>
      </c>
      <c r="L12819"/>
      <c r="M12819"/>
    </row>
    <row r="12820" spans="2:13" x14ac:dyDescent="0.35">
      <c r="B12820" s="6" t="s">
        <v>2630</v>
      </c>
      <c r="C12820" s="8">
        <v>0</v>
      </c>
      <c r="L12820"/>
      <c r="M12820"/>
    </row>
    <row r="12821" spans="2:13" x14ac:dyDescent="0.35">
      <c r="B12821" s="6" t="s">
        <v>7316</v>
      </c>
      <c r="C12821" s="8">
        <v>0</v>
      </c>
      <c r="L12821"/>
      <c r="M12821"/>
    </row>
    <row r="12822" spans="2:13" x14ac:dyDescent="0.35">
      <c r="B12822" s="6" t="s">
        <v>2631</v>
      </c>
      <c r="C12822" s="8">
        <v>0</v>
      </c>
      <c r="L12822"/>
      <c r="M12822"/>
    </row>
    <row r="12823" spans="2:13" x14ac:dyDescent="0.35">
      <c r="B12823" s="6" t="s">
        <v>7320</v>
      </c>
      <c r="C12823" s="8">
        <v>0</v>
      </c>
      <c r="L12823"/>
      <c r="M12823"/>
    </row>
    <row r="12824" spans="2:13" x14ac:dyDescent="0.35">
      <c r="B12824" s="6" t="s">
        <v>2632</v>
      </c>
      <c r="C12824" s="8">
        <v>0</v>
      </c>
      <c r="L12824"/>
      <c r="M12824"/>
    </row>
    <row r="12825" spans="2:13" x14ac:dyDescent="0.35">
      <c r="B12825" s="6" t="s">
        <v>7324</v>
      </c>
      <c r="C12825" s="8">
        <v>0</v>
      </c>
      <c r="L12825"/>
      <c r="M12825"/>
    </row>
    <row r="12826" spans="2:13" x14ac:dyDescent="0.35">
      <c r="B12826" s="6" t="s">
        <v>2633</v>
      </c>
      <c r="C12826" s="8">
        <v>0</v>
      </c>
      <c r="L12826"/>
      <c r="M12826"/>
    </row>
    <row r="12827" spans="2:13" x14ac:dyDescent="0.35">
      <c r="B12827" s="6" t="s">
        <v>7328</v>
      </c>
      <c r="C12827" s="8">
        <v>0</v>
      </c>
      <c r="L12827"/>
      <c r="M12827"/>
    </row>
    <row r="12828" spans="2:13" x14ac:dyDescent="0.35">
      <c r="B12828" s="6" t="s">
        <v>2634</v>
      </c>
      <c r="C12828" s="8">
        <v>0</v>
      </c>
      <c r="L12828"/>
      <c r="M12828"/>
    </row>
    <row r="12829" spans="2:13" x14ac:dyDescent="0.35">
      <c r="B12829" s="6" t="s">
        <v>7332</v>
      </c>
      <c r="C12829" s="8">
        <v>0</v>
      </c>
      <c r="L12829"/>
      <c r="M12829"/>
    </row>
    <row r="12830" spans="2:13" x14ac:dyDescent="0.35">
      <c r="B12830" s="6" t="s">
        <v>2635</v>
      </c>
      <c r="C12830" s="8">
        <v>0</v>
      </c>
      <c r="L12830"/>
      <c r="M12830"/>
    </row>
    <row r="12831" spans="2:13" x14ac:dyDescent="0.35">
      <c r="B12831" s="6" t="s">
        <v>7336</v>
      </c>
      <c r="C12831" s="8">
        <v>0</v>
      </c>
      <c r="L12831"/>
      <c r="M12831"/>
    </row>
    <row r="12832" spans="2:13" x14ac:dyDescent="0.35">
      <c r="B12832" s="6" t="s">
        <v>2636</v>
      </c>
      <c r="C12832" s="8">
        <v>0</v>
      </c>
      <c r="L12832"/>
      <c r="M12832"/>
    </row>
    <row r="12833" spans="2:13" x14ac:dyDescent="0.35">
      <c r="B12833" s="6" t="s">
        <v>993</v>
      </c>
      <c r="C12833" s="8">
        <v>0</v>
      </c>
      <c r="L12833"/>
      <c r="M12833"/>
    </row>
    <row r="12834" spans="2:13" x14ac:dyDescent="0.35">
      <c r="B12834" s="6" t="s">
        <v>2637</v>
      </c>
      <c r="C12834" s="8">
        <v>0</v>
      </c>
      <c r="L12834"/>
      <c r="M12834"/>
    </row>
    <row r="12835" spans="2:13" x14ac:dyDescent="0.35">
      <c r="B12835" s="6" t="s">
        <v>7344</v>
      </c>
      <c r="C12835" s="8">
        <v>0</v>
      </c>
      <c r="L12835"/>
      <c r="M12835"/>
    </row>
    <row r="12836" spans="2:13" x14ac:dyDescent="0.35">
      <c r="B12836" s="6" t="s">
        <v>2638</v>
      </c>
      <c r="C12836" s="8">
        <v>0</v>
      </c>
      <c r="L12836"/>
      <c r="M12836"/>
    </row>
    <row r="12837" spans="2:13" x14ac:dyDescent="0.35">
      <c r="B12837" s="6" t="s">
        <v>7348</v>
      </c>
      <c r="C12837" s="8">
        <v>0</v>
      </c>
      <c r="L12837"/>
      <c r="M12837"/>
    </row>
    <row r="12838" spans="2:13" x14ac:dyDescent="0.35">
      <c r="B12838" s="6" t="s">
        <v>2639</v>
      </c>
      <c r="C12838" s="8">
        <v>0</v>
      </c>
      <c r="L12838"/>
      <c r="M12838"/>
    </row>
    <row r="12839" spans="2:13" x14ac:dyDescent="0.35">
      <c r="B12839" s="6" t="s">
        <v>7352</v>
      </c>
      <c r="C12839" s="8">
        <v>0</v>
      </c>
      <c r="L12839"/>
      <c r="M12839"/>
    </row>
    <row r="12840" spans="2:13" x14ac:dyDescent="0.35">
      <c r="B12840" s="6" t="s">
        <v>2640</v>
      </c>
      <c r="C12840" s="8">
        <v>0</v>
      </c>
      <c r="L12840"/>
      <c r="M12840"/>
    </row>
    <row r="12841" spans="2:13" x14ac:dyDescent="0.35">
      <c r="B12841" s="6" t="s">
        <v>7356</v>
      </c>
      <c r="C12841" s="8">
        <v>0</v>
      </c>
      <c r="L12841"/>
      <c r="M12841"/>
    </row>
    <row r="12842" spans="2:13" x14ac:dyDescent="0.35">
      <c r="B12842" s="6" t="s">
        <v>2641</v>
      </c>
      <c r="C12842" s="8">
        <v>0</v>
      </c>
      <c r="L12842"/>
      <c r="M12842"/>
    </row>
    <row r="12843" spans="2:13" x14ac:dyDescent="0.35">
      <c r="B12843" s="6" t="s">
        <v>7360</v>
      </c>
      <c r="C12843" s="8">
        <v>0</v>
      </c>
      <c r="L12843"/>
      <c r="M12843"/>
    </row>
    <row r="12844" spans="2:13" x14ac:dyDescent="0.35">
      <c r="B12844" s="6" t="s">
        <v>2642</v>
      </c>
      <c r="C12844" s="8">
        <v>0</v>
      </c>
      <c r="L12844"/>
      <c r="M12844"/>
    </row>
    <row r="12845" spans="2:13" x14ac:dyDescent="0.35">
      <c r="B12845" s="6" t="s">
        <v>7364</v>
      </c>
      <c r="C12845" s="8">
        <v>0</v>
      </c>
      <c r="L12845"/>
      <c r="M12845"/>
    </row>
    <row r="12846" spans="2:13" x14ac:dyDescent="0.35">
      <c r="B12846" s="6" t="s">
        <v>2643</v>
      </c>
      <c r="C12846" s="8">
        <v>0</v>
      </c>
      <c r="L12846"/>
      <c r="M12846"/>
    </row>
    <row r="12847" spans="2:13" x14ac:dyDescent="0.35">
      <c r="B12847" s="6" t="s">
        <v>7368</v>
      </c>
      <c r="C12847" s="8">
        <v>0</v>
      </c>
      <c r="L12847"/>
      <c r="M12847"/>
    </row>
    <row r="12848" spans="2:13" x14ac:dyDescent="0.35">
      <c r="B12848" s="6" t="s">
        <v>2644</v>
      </c>
      <c r="C12848" s="8">
        <v>0</v>
      </c>
      <c r="L12848"/>
      <c r="M12848"/>
    </row>
    <row r="12849" spans="2:13" x14ac:dyDescent="0.35">
      <c r="B12849" s="6" t="s">
        <v>7372</v>
      </c>
      <c r="C12849" s="8">
        <v>0</v>
      </c>
      <c r="L12849"/>
      <c r="M12849"/>
    </row>
    <row r="12850" spans="2:13" x14ac:dyDescent="0.35">
      <c r="B12850" s="6" t="s">
        <v>2645</v>
      </c>
      <c r="C12850" s="8">
        <v>0</v>
      </c>
      <c r="L12850"/>
      <c r="M12850"/>
    </row>
    <row r="12851" spans="2:13" x14ac:dyDescent="0.35">
      <c r="B12851" s="6" t="s">
        <v>7376</v>
      </c>
      <c r="C12851" s="8">
        <v>0</v>
      </c>
      <c r="L12851"/>
      <c r="M12851"/>
    </row>
    <row r="12852" spans="2:13" x14ac:dyDescent="0.35">
      <c r="B12852" s="6" t="s">
        <v>839</v>
      </c>
      <c r="C12852" s="8">
        <v>0</v>
      </c>
      <c r="L12852"/>
      <c r="M12852"/>
    </row>
    <row r="12853" spans="2:13" x14ac:dyDescent="0.35">
      <c r="B12853" s="6" t="s">
        <v>7380</v>
      </c>
      <c r="C12853" s="8">
        <v>0</v>
      </c>
      <c r="L12853"/>
      <c r="M12853"/>
    </row>
    <row r="12854" spans="2:13" x14ac:dyDescent="0.35">
      <c r="B12854" s="6" t="s">
        <v>2647</v>
      </c>
      <c r="C12854" s="8">
        <v>0</v>
      </c>
      <c r="L12854"/>
      <c r="M12854"/>
    </row>
    <row r="12855" spans="2:13" x14ac:dyDescent="0.35">
      <c r="B12855" s="6" t="s">
        <v>7384</v>
      </c>
      <c r="C12855" s="8">
        <v>0</v>
      </c>
      <c r="L12855"/>
      <c r="M12855"/>
    </row>
    <row r="12856" spans="2:13" x14ac:dyDescent="0.35">
      <c r="B12856" s="6" t="s">
        <v>2648</v>
      </c>
      <c r="C12856" s="8">
        <v>0</v>
      </c>
      <c r="L12856"/>
      <c r="M12856"/>
    </row>
    <row r="12857" spans="2:13" x14ac:dyDescent="0.35">
      <c r="B12857" s="6" t="s">
        <v>7388</v>
      </c>
      <c r="C12857" s="8">
        <v>0</v>
      </c>
      <c r="L12857"/>
      <c r="M12857"/>
    </row>
    <row r="12858" spans="2:13" x14ac:dyDescent="0.35">
      <c r="B12858" s="6" t="s">
        <v>2649</v>
      </c>
      <c r="C12858" s="8">
        <v>0</v>
      </c>
      <c r="L12858"/>
      <c r="M12858"/>
    </row>
    <row r="12859" spans="2:13" x14ac:dyDescent="0.35">
      <c r="B12859" s="6" t="s">
        <v>7392</v>
      </c>
      <c r="C12859" s="8">
        <v>0</v>
      </c>
      <c r="L12859"/>
      <c r="M12859"/>
    </row>
    <row r="12860" spans="2:13" x14ac:dyDescent="0.35">
      <c r="B12860" s="6" t="s">
        <v>2650</v>
      </c>
      <c r="C12860" s="8">
        <v>0</v>
      </c>
      <c r="L12860"/>
      <c r="M12860"/>
    </row>
    <row r="12861" spans="2:13" x14ac:dyDescent="0.35">
      <c r="B12861" s="6" t="s">
        <v>7396</v>
      </c>
      <c r="C12861" s="8">
        <v>0</v>
      </c>
      <c r="L12861"/>
      <c r="M12861"/>
    </row>
    <row r="12862" spans="2:13" x14ac:dyDescent="0.35">
      <c r="B12862" s="6" t="s">
        <v>2651</v>
      </c>
      <c r="C12862" s="8">
        <v>0</v>
      </c>
      <c r="L12862"/>
      <c r="M12862"/>
    </row>
    <row r="12863" spans="2:13" x14ac:dyDescent="0.35">
      <c r="B12863" s="6" t="s">
        <v>7400</v>
      </c>
      <c r="C12863" s="8">
        <v>0</v>
      </c>
      <c r="L12863"/>
      <c r="M12863"/>
    </row>
    <row r="12864" spans="2:13" x14ac:dyDescent="0.35">
      <c r="B12864" s="6" t="s">
        <v>2652</v>
      </c>
      <c r="C12864" s="8">
        <v>0</v>
      </c>
      <c r="L12864"/>
      <c r="M12864"/>
    </row>
    <row r="12865" spans="2:13" x14ac:dyDescent="0.35">
      <c r="B12865" s="6" t="s">
        <v>7404</v>
      </c>
      <c r="C12865" s="8">
        <v>0</v>
      </c>
      <c r="L12865"/>
      <c r="M12865"/>
    </row>
    <row r="12866" spans="2:13" x14ac:dyDescent="0.35">
      <c r="B12866" s="6" t="s">
        <v>2653</v>
      </c>
      <c r="C12866" s="8">
        <v>0</v>
      </c>
      <c r="L12866"/>
      <c r="M12866"/>
    </row>
    <row r="12867" spans="2:13" x14ac:dyDescent="0.35">
      <c r="B12867" s="6" t="s">
        <v>7408</v>
      </c>
      <c r="C12867" s="8">
        <v>0</v>
      </c>
      <c r="L12867"/>
      <c r="M12867"/>
    </row>
    <row r="12868" spans="2:13" x14ac:dyDescent="0.35">
      <c r="B12868" s="6" t="s">
        <v>2654</v>
      </c>
      <c r="C12868" s="8">
        <v>0</v>
      </c>
      <c r="L12868"/>
      <c r="M12868"/>
    </row>
    <row r="12869" spans="2:13" x14ac:dyDescent="0.35">
      <c r="B12869" s="6" t="s">
        <v>7412</v>
      </c>
      <c r="C12869" s="8">
        <v>0</v>
      </c>
      <c r="L12869"/>
      <c r="M12869"/>
    </row>
    <row r="12870" spans="2:13" x14ac:dyDescent="0.35">
      <c r="B12870" s="6" t="s">
        <v>2655</v>
      </c>
      <c r="C12870" s="8">
        <v>0</v>
      </c>
      <c r="L12870"/>
      <c r="M12870"/>
    </row>
    <row r="12871" spans="2:13" x14ac:dyDescent="0.35">
      <c r="B12871" s="6" t="s">
        <v>7416</v>
      </c>
      <c r="C12871" s="8">
        <v>0</v>
      </c>
      <c r="L12871"/>
      <c r="M12871"/>
    </row>
    <row r="12872" spans="2:13" x14ac:dyDescent="0.35">
      <c r="B12872" s="6" t="s">
        <v>2656</v>
      </c>
      <c r="C12872" s="8">
        <v>0</v>
      </c>
      <c r="L12872"/>
      <c r="M12872"/>
    </row>
    <row r="12873" spans="2:13" x14ac:dyDescent="0.35">
      <c r="B12873" s="6" t="s">
        <v>7420</v>
      </c>
      <c r="C12873" s="8">
        <v>0</v>
      </c>
      <c r="L12873"/>
      <c r="M12873"/>
    </row>
    <row r="12874" spans="2:13" x14ac:dyDescent="0.35">
      <c r="B12874" s="6" t="s">
        <v>2657</v>
      </c>
      <c r="C12874" s="8">
        <v>0</v>
      </c>
      <c r="L12874"/>
      <c r="M12874"/>
    </row>
    <row r="12875" spans="2:13" x14ac:dyDescent="0.35">
      <c r="B12875" s="6" t="s">
        <v>7424</v>
      </c>
      <c r="C12875" s="8">
        <v>0</v>
      </c>
      <c r="L12875"/>
      <c r="M12875"/>
    </row>
    <row r="12876" spans="2:13" x14ac:dyDescent="0.35">
      <c r="B12876" s="6" t="s">
        <v>2658</v>
      </c>
      <c r="C12876" s="8">
        <v>0</v>
      </c>
      <c r="L12876"/>
      <c r="M12876"/>
    </row>
    <row r="12877" spans="2:13" x14ac:dyDescent="0.35">
      <c r="B12877" s="6" t="s">
        <v>7428</v>
      </c>
      <c r="C12877" s="8">
        <v>0</v>
      </c>
      <c r="L12877"/>
      <c r="M12877"/>
    </row>
    <row r="12878" spans="2:13" x14ac:dyDescent="0.35">
      <c r="B12878" s="6" t="s">
        <v>2659</v>
      </c>
      <c r="C12878" s="8">
        <v>0</v>
      </c>
      <c r="L12878"/>
      <c r="M12878"/>
    </row>
    <row r="12879" spans="2:13" x14ac:dyDescent="0.35">
      <c r="B12879" s="6" t="s">
        <v>7432</v>
      </c>
      <c r="C12879" s="8">
        <v>0</v>
      </c>
      <c r="L12879"/>
      <c r="M12879"/>
    </row>
    <row r="12880" spans="2:13" x14ac:dyDescent="0.35">
      <c r="B12880" s="6" t="s">
        <v>2660</v>
      </c>
      <c r="C12880" s="8">
        <v>0</v>
      </c>
      <c r="L12880"/>
      <c r="M12880"/>
    </row>
    <row r="12881" spans="2:13" x14ac:dyDescent="0.35">
      <c r="B12881" s="6" t="s">
        <v>7436</v>
      </c>
      <c r="C12881" s="8">
        <v>0</v>
      </c>
      <c r="L12881"/>
      <c r="M12881"/>
    </row>
    <row r="12882" spans="2:13" x14ac:dyDescent="0.35">
      <c r="B12882" s="6" t="s">
        <v>2661</v>
      </c>
      <c r="C12882" s="8">
        <v>0</v>
      </c>
      <c r="L12882"/>
      <c r="M12882"/>
    </row>
    <row r="12883" spans="2:13" x14ac:dyDescent="0.35">
      <c r="B12883" s="6" t="s">
        <v>7440</v>
      </c>
      <c r="C12883" s="8">
        <v>0</v>
      </c>
      <c r="L12883"/>
      <c r="M12883"/>
    </row>
    <row r="12884" spans="2:13" x14ac:dyDescent="0.35">
      <c r="B12884" s="6" t="s">
        <v>2662</v>
      </c>
      <c r="C12884" s="8">
        <v>0</v>
      </c>
      <c r="L12884"/>
      <c r="M12884"/>
    </row>
    <row r="12885" spans="2:13" x14ac:dyDescent="0.35">
      <c r="B12885" s="6" t="s">
        <v>7444</v>
      </c>
      <c r="C12885" s="8">
        <v>0</v>
      </c>
      <c r="L12885"/>
      <c r="M12885"/>
    </row>
    <row r="12886" spans="2:13" x14ac:dyDescent="0.35">
      <c r="B12886" s="6" t="s">
        <v>620</v>
      </c>
      <c r="C12886" s="8">
        <v>0</v>
      </c>
      <c r="L12886"/>
      <c r="M12886"/>
    </row>
    <row r="12887" spans="2:13" x14ac:dyDescent="0.35">
      <c r="B12887" s="6" t="s">
        <v>7448</v>
      </c>
      <c r="C12887" s="8">
        <v>0</v>
      </c>
      <c r="L12887"/>
      <c r="M12887"/>
    </row>
    <row r="12888" spans="2:13" x14ac:dyDescent="0.35">
      <c r="B12888" s="6" t="s">
        <v>840</v>
      </c>
      <c r="C12888" s="8">
        <v>0</v>
      </c>
      <c r="L12888"/>
      <c r="M12888"/>
    </row>
    <row r="12889" spans="2:13" x14ac:dyDescent="0.35">
      <c r="B12889" s="6" t="s">
        <v>7452</v>
      </c>
      <c r="C12889" s="8">
        <v>0</v>
      </c>
      <c r="L12889"/>
      <c r="M12889"/>
    </row>
    <row r="12890" spans="2:13" x14ac:dyDescent="0.35">
      <c r="B12890" s="6" t="s">
        <v>2665</v>
      </c>
      <c r="C12890" s="8">
        <v>0</v>
      </c>
      <c r="L12890"/>
      <c r="M12890"/>
    </row>
    <row r="12891" spans="2:13" x14ac:dyDescent="0.35">
      <c r="B12891" s="6" t="s">
        <v>7456</v>
      </c>
      <c r="C12891" s="8">
        <v>0</v>
      </c>
      <c r="L12891"/>
      <c r="M12891"/>
    </row>
    <row r="12892" spans="2:13" x14ac:dyDescent="0.35">
      <c r="B12892" s="6" t="s">
        <v>2666</v>
      </c>
      <c r="C12892" s="8">
        <v>0</v>
      </c>
      <c r="L12892"/>
      <c r="M12892"/>
    </row>
    <row r="12893" spans="2:13" x14ac:dyDescent="0.35">
      <c r="B12893" s="6" t="s">
        <v>7460</v>
      </c>
      <c r="C12893" s="8">
        <v>0</v>
      </c>
      <c r="L12893"/>
      <c r="M12893"/>
    </row>
    <row r="12894" spans="2:13" x14ac:dyDescent="0.35">
      <c r="B12894" s="6" t="s">
        <v>2667</v>
      </c>
      <c r="C12894" s="8">
        <v>0</v>
      </c>
      <c r="L12894"/>
      <c r="M12894"/>
    </row>
    <row r="12895" spans="2:13" x14ac:dyDescent="0.35">
      <c r="B12895" s="6" t="s">
        <v>7464</v>
      </c>
      <c r="C12895" s="8">
        <v>0</v>
      </c>
      <c r="L12895"/>
      <c r="M12895"/>
    </row>
    <row r="12896" spans="2:13" x14ac:dyDescent="0.35">
      <c r="B12896" s="6" t="s">
        <v>2668</v>
      </c>
      <c r="C12896" s="8">
        <v>0</v>
      </c>
      <c r="L12896"/>
      <c r="M12896"/>
    </row>
    <row r="12897" spans="2:13" x14ac:dyDescent="0.35">
      <c r="B12897" s="6" t="s">
        <v>7468</v>
      </c>
      <c r="C12897" s="8">
        <v>0</v>
      </c>
      <c r="L12897"/>
      <c r="M12897"/>
    </row>
    <row r="12898" spans="2:13" x14ac:dyDescent="0.35">
      <c r="B12898" s="6" t="s">
        <v>2669</v>
      </c>
      <c r="C12898" s="8">
        <v>0</v>
      </c>
      <c r="L12898"/>
      <c r="M12898"/>
    </row>
    <row r="12899" spans="2:13" x14ac:dyDescent="0.35">
      <c r="B12899" s="6" t="s">
        <v>7472</v>
      </c>
      <c r="C12899" s="8">
        <v>0</v>
      </c>
      <c r="L12899"/>
      <c r="M12899"/>
    </row>
    <row r="12900" spans="2:13" x14ac:dyDescent="0.35">
      <c r="B12900" s="6" t="s">
        <v>2670</v>
      </c>
      <c r="C12900" s="8">
        <v>0</v>
      </c>
      <c r="L12900"/>
      <c r="M12900"/>
    </row>
    <row r="12901" spans="2:13" x14ac:dyDescent="0.35">
      <c r="B12901" s="6" t="s">
        <v>7476</v>
      </c>
      <c r="C12901" s="8">
        <v>0</v>
      </c>
      <c r="L12901"/>
      <c r="M12901"/>
    </row>
    <row r="12902" spans="2:13" x14ac:dyDescent="0.35">
      <c r="B12902" s="6" t="s">
        <v>2671</v>
      </c>
      <c r="C12902" s="8">
        <v>0</v>
      </c>
      <c r="L12902"/>
      <c r="M12902"/>
    </row>
    <row r="12903" spans="2:13" x14ac:dyDescent="0.35">
      <c r="B12903" s="6" t="s">
        <v>7480</v>
      </c>
      <c r="C12903" s="8">
        <v>0</v>
      </c>
      <c r="L12903"/>
      <c r="M12903"/>
    </row>
    <row r="12904" spans="2:13" x14ac:dyDescent="0.35">
      <c r="B12904" s="6" t="s">
        <v>2672</v>
      </c>
      <c r="C12904" s="8">
        <v>0</v>
      </c>
      <c r="L12904"/>
      <c r="M12904"/>
    </row>
    <row r="12905" spans="2:13" x14ac:dyDescent="0.35">
      <c r="B12905" s="6" t="s">
        <v>7484</v>
      </c>
      <c r="C12905" s="8">
        <v>0</v>
      </c>
      <c r="L12905"/>
      <c r="M12905"/>
    </row>
    <row r="12906" spans="2:13" x14ac:dyDescent="0.35">
      <c r="B12906" s="6" t="s">
        <v>2673</v>
      </c>
      <c r="C12906" s="8">
        <v>0</v>
      </c>
      <c r="L12906"/>
      <c r="M12906"/>
    </row>
    <row r="12907" spans="2:13" x14ac:dyDescent="0.35">
      <c r="B12907" s="6" t="s">
        <v>7488</v>
      </c>
      <c r="C12907" s="8">
        <v>0</v>
      </c>
      <c r="L12907"/>
      <c r="M12907"/>
    </row>
    <row r="12908" spans="2:13" x14ac:dyDescent="0.35">
      <c r="B12908" s="6" t="s">
        <v>2674</v>
      </c>
      <c r="C12908" s="8">
        <v>0</v>
      </c>
      <c r="L12908"/>
      <c r="M12908"/>
    </row>
    <row r="12909" spans="2:13" x14ac:dyDescent="0.35">
      <c r="B12909" s="6" t="s">
        <v>7492</v>
      </c>
      <c r="C12909" s="8">
        <v>0</v>
      </c>
      <c r="L12909"/>
      <c r="M12909"/>
    </row>
    <row r="12910" spans="2:13" x14ac:dyDescent="0.35">
      <c r="B12910" s="6" t="s">
        <v>2675</v>
      </c>
      <c r="C12910" s="8">
        <v>0</v>
      </c>
      <c r="L12910"/>
      <c r="M12910"/>
    </row>
    <row r="12911" spans="2:13" x14ac:dyDescent="0.35">
      <c r="B12911" s="6" t="s">
        <v>7496</v>
      </c>
      <c r="C12911" s="8">
        <v>0</v>
      </c>
      <c r="L12911"/>
      <c r="M12911"/>
    </row>
    <row r="12912" spans="2:13" x14ac:dyDescent="0.35">
      <c r="B12912" s="6" t="s">
        <v>2676</v>
      </c>
      <c r="C12912" s="8">
        <v>0</v>
      </c>
      <c r="L12912"/>
      <c r="M12912"/>
    </row>
    <row r="12913" spans="2:13" x14ac:dyDescent="0.35">
      <c r="B12913" s="6" t="s">
        <v>7500</v>
      </c>
      <c r="C12913" s="8">
        <v>0</v>
      </c>
      <c r="L12913"/>
      <c r="M12913"/>
    </row>
    <row r="12914" spans="2:13" x14ac:dyDescent="0.35">
      <c r="B12914" s="6" t="s">
        <v>2677</v>
      </c>
      <c r="C12914" s="8">
        <v>0</v>
      </c>
      <c r="L12914"/>
      <c r="M12914"/>
    </row>
    <row r="12915" spans="2:13" x14ac:dyDescent="0.35">
      <c r="B12915" s="6" t="s">
        <v>7504</v>
      </c>
      <c r="C12915" s="8">
        <v>0</v>
      </c>
      <c r="L12915"/>
      <c r="M12915"/>
    </row>
    <row r="12916" spans="2:13" x14ac:dyDescent="0.35">
      <c r="B12916" s="6" t="s">
        <v>2678</v>
      </c>
      <c r="C12916" s="8">
        <v>0</v>
      </c>
      <c r="L12916"/>
      <c r="M12916"/>
    </row>
    <row r="12917" spans="2:13" x14ac:dyDescent="0.35">
      <c r="B12917" s="6" t="s">
        <v>733</v>
      </c>
      <c r="C12917" s="8">
        <v>0</v>
      </c>
      <c r="L12917"/>
      <c r="M12917"/>
    </row>
    <row r="12918" spans="2:13" x14ac:dyDescent="0.35">
      <c r="B12918" s="6" t="s">
        <v>2679</v>
      </c>
      <c r="C12918" s="8">
        <v>0</v>
      </c>
      <c r="L12918"/>
      <c r="M12918"/>
    </row>
    <row r="12919" spans="2:13" x14ac:dyDescent="0.35">
      <c r="B12919" s="6" t="s">
        <v>7512</v>
      </c>
      <c r="C12919" s="8">
        <v>0</v>
      </c>
      <c r="L12919"/>
      <c r="M12919"/>
    </row>
    <row r="12920" spans="2:13" x14ac:dyDescent="0.35">
      <c r="B12920" s="6" t="s">
        <v>2680</v>
      </c>
      <c r="C12920" s="8">
        <v>0</v>
      </c>
      <c r="L12920"/>
      <c r="M12920"/>
    </row>
    <row r="12921" spans="2:13" x14ac:dyDescent="0.35">
      <c r="B12921" s="6" t="s">
        <v>7516</v>
      </c>
      <c r="C12921" s="8">
        <v>0</v>
      </c>
      <c r="L12921"/>
      <c r="M12921"/>
    </row>
    <row r="12922" spans="2:13" x14ac:dyDescent="0.35">
      <c r="B12922" s="6" t="s">
        <v>2681</v>
      </c>
      <c r="C12922" s="8">
        <v>0</v>
      </c>
      <c r="L12922"/>
      <c r="M12922"/>
    </row>
    <row r="12923" spans="2:13" x14ac:dyDescent="0.35">
      <c r="B12923" s="6" t="s">
        <v>7520</v>
      </c>
      <c r="C12923" s="8">
        <v>0</v>
      </c>
      <c r="L12923"/>
      <c r="M12923"/>
    </row>
    <row r="12924" spans="2:13" x14ac:dyDescent="0.35">
      <c r="B12924" s="6" t="s">
        <v>621</v>
      </c>
      <c r="C12924" s="8">
        <v>0</v>
      </c>
      <c r="L12924"/>
      <c r="M12924"/>
    </row>
    <row r="12925" spans="2:13" x14ac:dyDescent="0.35">
      <c r="B12925" s="6" t="s">
        <v>7524</v>
      </c>
      <c r="C12925" s="8">
        <v>0</v>
      </c>
      <c r="L12925"/>
      <c r="M12925"/>
    </row>
    <row r="12926" spans="2:13" x14ac:dyDescent="0.35">
      <c r="B12926" s="6" t="s">
        <v>2683</v>
      </c>
      <c r="C12926" s="8">
        <v>0</v>
      </c>
      <c r="L12926"/>
      <c r="M12926"/>
    </row>
    <row r="12927" spans="2:13" x14ac:dyDescent="0.35">
      <c r="B12927" s="6" t="s">
        <v>7528</v>
      </c>
      <c r="C12927" s="8">
        <v>0</v>
      </c>
      <c r="L12927"/>
      <c r="M12927"/>
    </row>
    <row r="12928" spans="2:13" x14ac:dyDescent="0.35">
      <c r="B12928" s="6" t="s">
        <v>2684</v>
      </c>
      <c r="C12928" s="8">
        <v>0</v>
      </c>
      <c r="L12928"/>
      <c r="M12928"/>
    </row>
    <row r="12929" spans="2:13" x14ac:dyDescent="0.35">
      <c r="B12929" s="6" t="s">
        <v>7532</v>
      </c>
      <c r="C12929" s="8">
        <v>0</v>
      </c>
      <c r="L12929"/>
      <c r="M12929"/>
    </row>
    <row r="12930" spans="2:13" x14ac:dyDescent="0.35">
      <c r="B12930" s="6" t="s">
        <v>2685</v>
      </c>
      <c r="C12930" s="8">
        <v>0</v>
      </c>
      <c r="L12930"/>
      <c r="M12930"/>
    </row>
    <row r="12931" spans="2:13" x14ac:dyDescent="0.35">
      <c r="B12931" s="6" t="s">
        <v>7536</v>
      </c>
      <c r="C12931" s="8">
        <v>0</v>
      </c>
      <c r="L12931"/>
      <c r="M12931"/>
    </row>
    <row r="12932" spans="2:13" x14ac:dyDescent="0.35">
      <c r="B12932" s="6" t="s">
        <v>2686</v>
      </c>
      <c r="C12932" s="8">
        <v>0</v>
      </c>
      <c r="L12932"/>
      <c r="M12932"/>
    </row>
    <row r="12933" spans="2:13" x14ac:dyDescent="0.35">
      <c r="B12933" s="6" t="s">
        <v>7540</v>
      </c>
      <c r="C12933" s="8">
        <v>0</v>
      </c>
      <c r="L12933"/>
      <c r="M12933"/>
    </row>
    <row r="12934" spans="2:13" x14ac:dyDescent="0.35">
      <c r="B12934" s="6" t="s">
        <v>2687</v>
      </c>
      <c r="C12934" s="8">
        <v>0</v>
      </c>
      <c r="L12934"/>
      <c r="M12934"/>
    </row>
    <row r="12935" spans="2:13" x14ac:dyDescent="0.35">
      <c r="B12935" s="6" t="s">
        <v>7544</v>
      </c>
      <c r="C12935" s="8">
        <v>0</v>
      </c>
      <c r="L12935"/>
      <c r="M12935"/>
    </row>
    <row r="12936" spans="2:13" x14ac:dyDescent="0.35">
      <c r="B12936" s="6" t="s">
        <v>2688</v>
      </c>
      <c r="C12936" s="8">
        <v>0</v>
      </c>
      <c r="L12936"/>
      <c r="M12936"/>
    </row>
    <row r="12937" spans="2:13" x14ac:dyDescent="0.35">
      <c r="B12937" s="6" t="s">
        <v>7548</v>
      </c>
      <c r="C12937" s="8">
        <v>0</v>
      </c>
      <c r="L12937"/>
      <c r="M12937"/>
    </row>
    <row r="12938" spans="2:13" x14ac:dyDescent="0.35">
      <c r="B12938" s="6" t="s">
        <v>2689</v>
      </c>
      <c r="C12938" s="8">
        <v>0</v>
      </c>
      <c r="L12938"/>
      <c r="M12938"/>
    </row>
    <row r="12939" spans="2:13" x14ac:dyDescent="0.35">
      <c r="B12939" s="6" t="s">
        <v>7552</v>
      </c>
      <c r="C12939" s="8">
        <v>0</v>
      </c>
      <c r="L12939"/>
      <c r="M12939"/>
    </row>
    <row r="12940" spans="2:13" x14ac:dyDescent="0.35">
      <c r="B12940" s="6" t="s">
        <v>2690</v>
      </c>
      <c r="C12940" s="8">
        <v>0</v>
      </c>
      <c r="L12940"/>
      <c r="M12940"/>
    </row>
    <row r="12941" spans="2:13" x14ac:dyDescent="0.35">
      <c r="B12941" s="6" t="s">
        <v>7556</v>
      </c>
      <c r="C12941" s="8">
        <v>0</v>
      </c>
      <c r="L12941"/>
      <c r="M12941"/>
    </row>
    <row r="12942" spans="2:13" x14ac:dyDescent="0.35">
      <c r="B12942" s="6" t="s">
        <v>2691</v>
      </c>
      <c r="C12942" s="8">
        <v>0</v>
      </c>
      <c r="L12942"/>
      <c r="M12942"/>
    </row>
    <row r="12943" spans="2:13" x14ac:dyDescent="0.35">
      <c r="B12943" s="6" t="s">
        <v>7560</v>
      </c>
      <c r="C12943" s="8">
        <v>0</v>
      </c>
      <c r="L12943"/>
      <c r="M12943"/>
    </row>
    <row r="12944" spans="2:13" x14ac:dyDescent="0.35">
      <c r="B12944" s="6" t="s">
        <v>841</v>
      </c>
      <c r="C12944" s="8">
        <v>0</v>
      </c>
      <c r="L12944"/>
      <c r="M12944"/>
    </row>
    <row r="12945" spans="2:13" x14ac:dyDescent="0.35">
      <c r="B12945" s="6" t="s">
        <v>7564</v>
      </c>
      <c r="C12945" s="8">
        <v>0</v>
      </c>
      <c r="L12945"/>
      <c r="M12945"/>
    </row>
    <row r="12946" spans="2:13" x14ac:dyDescent="0.35">
      <c r="B12946" s="6" t="s">
        <v>2693</v>
      </c>
      <c r="C12946" s="8">
        <v>0</v>
      </c>
      <c r="L12946"/>
      <c r="M12946"/>
    </row>
    <row r="12947" spans="2:13" x14ac:dyDescent="0.35">
      <c r="B12947" s="6" t="s">
        <v>7568</v>
      </c>
      <c r="C12947" s="8">
        <v>0</v>
      </c>
      <c r="L12947"/>
      <c r="M12947"/>
    </row>
    <row r="12948" spans="2:13" x14ac:dyDescent="0.35">
      <c r="B12948" s="6" t="s">
        <v>2694</v>
      </c>
      <c r="C12948" s="8">
        <v>0</v>
      </c>
      <c r="L12948"/>
      <c r="M12948"/>
    </row>
    <row r="12949" spans="2:13" x14ac:dyDescent="0.35">
      <c r="B12949" s="6" t="s">
        <v>7572</v>
      </c>
      <c r="C12949" s="8">
        <v>0</v>
      </c>
      <c r="L12949"/>
      <c r="M12949"/>
    </row>
    <row r="12950" spans="2:13" x14ac:dyDescent="0.35">
      <c r="B12950" s="6" t="s">
        <v>2695</v>
      </c>
      <c r="C12950" s="8">
        <v>0</v>
      </c>
      <c r="L12950"/>
      <c r="M12950"/>
    </row>
    <row r="12951" spans="2:13" x14ac:dyDescent="0.35">
      <c r="B12951" s="6" t="s">
        <v>7576</v>
      </c>
      <c r="C12951" s="8">
        <v>0</v>
      </c>
      <c r="L12951"/>
      <c r="M12951"/>
    </row>
    <row r="12952" spans="2:13" x14ac:dyDescent="0.35">
      <c r="B12952" s="6" t="s">
        <v>2696</v>
      </c>
      <c r="C12952" s="8">
        <v>0</v>
      </c>
      <c r="L12952"/>
      <c r="M12952"/>
    </row>
    <row r="12953" spans="2:13" x14ac:dyDescent="0.35">
      <c r="B12953" s="6" t="s">
        <v>7580</v>
      </c>
      <c r="C12953" s="8">
        <v>0</v>
      </c>
      <c r="L12953"/>
      <c r="M12953"/>
    </row>
    <row r="12954" spans="2:13" x14ac:dyDescent="0.35">
      <c r="B12954" s="6" t="s">
        <v>2697</v>
      </c>
      <c r="C12954" s="8">
        <v>0</v>
      </c>
      <c r="L12954"/>
      <c r="M12954"/>
    </row>
    <row r="12955" spans="2:13" x14ac:dyDescent="0.35">
      <c r="B12955" s="6" t="s">
        <v>7584</v>
      </c>
      <c r="C12955" s="8">
        <v>0</v>
      </c>
      <c r="L12955"/>
      <c r="M12955"/>
    </row>
    <row r="12956" spans="2:13" x14ac:dyDescent="0.35">
      <c r="B12956" s="6" t="s">
        <v>2698</v>
      </c>
      <c r="C12956" s="8">
        <v>0</v>
      </c>
      <c r="L12956"/>
      <c r="M12956"/>
    </row>
    <row r="12957" spans="2:13" x14ac:dyDescent="0.35">
      <c r="B12957" s="6" t="s">
        <v>7588</v>
      </c>
      <c r="C12957" s="8">
        <v>0</v>
      </c>
      <c r="L12957"/>
      <c r="M12957"/>
    </row>
    <row r="12958" spans="2:13" x14ac:dyDescent="0.35">
      <c r="B12958" s="6" t="s">
        <v>2699</v>
      </c>
      <c r="C12958" s="8">
        <v>0</v>
      </c>
      <c r="L12958"/>
      <c r="M12958"/>
    </row>
    <row r="12959" spans="2:13" x14ac:dyDescent="0.35">
      <c r="B12959" s="6" t="s">
        <v>7592</v>
      </c>
      <c r="C12959" s="8">
        <v>0</v>
      </c>
      <c r="L12959"/>
      <c r="M12959"/>
    </row>
    <row r="12960" spans="2:13" x14ac:dyDescent="0.35">
      <c r="B12960" s="6" t="s">
        <v>842</v>
      </c>
      <c r="C12960" s="8">
        <v>0</v>
      </c>
      <c r="L12960"/>
      <c r="M12960"/>
    </row>
    <row r="12961" spans="2:13" x14ac:dyDescent="0.35">
      <c r="B12961" s="6" t="s">
        <v>7596</v>
      </c>
      <c r="C12961" s="8">
        <v>0</v>
      </c>
      <c r="L12961"/>
      <c r="M12961"/>
    </row>
    <row r="12962" spans="2:13" x14ac:dyDescent="0.35">
      <c r="B12962" s="6" t="s">
        <v>2701</v>
      </c>
      <c r="C12962" s="8">
        <v>0</v>
      </c>
      <c r="L12962"/>
      <c r="M12962"/>
    </row>
    <row r="12963" spans="2:13" x14ac:dyDescent="0.35">
      <c r="B12963" s="6" t="s">
        <v>7600</v>
      </c>
      <c r="C12963" s="8">
        <v>0</v>
      </c>
      <c r="L12963"/>
      <c r="M12963"/>
    </row>
    <row r="12964" spans="2:13" x14ac:dyDescent="0.35">
      <c r="B12964" s="6" t="s">
        <v>2702</v>
      </c>
      <c r="C12964" s="8">
        <v>0</v>
      </c>
      <c r="L12964"/>
      <c r="M12964"/>
    </row>
    <row r="12965" spans="2:13" x14ac:dyDescent="0.35">
      <c r="B12965" s="6" t="s">
        <v>7604</v>
      </c>
      <c r="C12965" s="8">
        <v>0</v>
      </c>
      <c r="L12965"/>
      <c r="M12965"/>
    </row>
    <row r="12966" spans="2:13" x14ac:dyDescent="0.35">
      <c r="B12966" s="6" t="s">
        <v>2703</v>
      </c>
      <c r="C12966" s="8">
        <v>0</v>
      </c>
      <c r="L12966"/>
      <c r="M12966"/>
    </row>
    <row r="12967" spans="2:13" x14ac:dyDescent="0.35">
      <c r="B12967" s="6" t="s">
        <v>7608</v>
      </c>
      <c r="C12967" s="8">
        <v>0</v>
      </c>
      <c r="L12967"/>
      <c r="M12967"/>
    </row>
    <row r="12968" spans="2:13" x14ac:dyDescent="0.35">
      <c r="B12968" s="6" t="s">
        <v>843</v>
      </c>
      <c r="C12968" s="8">
        <v>0</v>
      </c>
      <c r="L12968"/>
      <c r="M12968"/>
    </row>
    <row r="12969" spans="2:13" x14ac:dyDescent="0.35">
      <c r="B12969" s="6" t="s">
        <v>7612</v>
      </c>
      <c r="C12969" s="8">
        <v>0</v>
      </c>
      <c r="L12969"/>
      <c r="M12969"/>
    </row>
    <row r="12970" spans="2:13" x14ac:dyDescent="0.35">
      <c r="B12970" s="6" t="s">
        <v>2705</v>
      </c>
      <c r="C12970" s="8">
        <v>0</v>
      </c>
      <c r="L12970"/>
      <c r="M12970"/>
    </row>
    <row r="12971" spans="2:13" x14ac:dyDescent="0.35">
      <c r="B12971" s="6" t="s">
        <v>7616</v>
      </c>
      <c r="C12971" s="8">
        <v>0</v>
      </c>
      <c r="L12971"/>
      <c r="M12971"/>
    </row>
    <row r="12972" spans="2:13" x14ac:dyDescent="0.35">
      <c r="B12972" s="6" t="s">
        <v>2706</v>
      </c>
      <c r="C12972" s="8">
        <v>0</v>
      </c>
      <c r="L12972"/>
      <c r="M12972"/>
    </row>
    <row r="12973" spans="2:13" x14ac:dyDescent="0.35">
      <c r="B12973" s="6" t="s">
        <v>7620</v>
      </c>
      <c r="C12973" s="8">
        <v>0</v>
      </c>
      <c r="L12973"/>
      <c r="M12973"/>
    </row>
    <row r="12974" spans="2:13" x14ac:dyDescent="0.35">
      <c r="B12974" s="6" t="s">
        <v>2707</v>
      </c>
      <c r="C12974" s="8">
        <v>0</v>
      </c>
      <c r="L12974"/>
      <c r="M12974"/>
    </row>
    <row r="12975" spans="2:13" x14ac:dyDescent="0.35">
      <c r="B12975" s="6" t="s">
        <v>7624</v>
      </c>
      <c r="C12975" s="8">
        <v>0</v>
      </c>
      <c r="L12975"/>
      <c r="M12975"/>
    </row>
    <row r="12976" spans="2:13" x14ac:dyDescent="0.35">
      <c r="B12976" s="6" t="s">
        <v>2708</v>
      </c>
      <c r="C12976" s="8">
        <v>0</v>
      </c>
      <c r="L12976"/>
      <c r="M12976"/>
    </row>
    <row r="12977" spans="2:13" x14ac:dyDescent="0.35">
      <c r="B12977" s="6" t="s">
        <v>7628</v>
      </c>
      <c r="C12977" s="8">
        <v>0</v>
      </c>
      <c r="L12977"/>
      <c r="M12977"/>
    </row>
    <row r="12978" spans="2:13" x14ac:dyDescent="0.35">
      <c r="B12978" s="6" t="s">
        <v>2709</v>
      </c>
      <c r="C12978" s="8">
        <v>0</v>
      </c>
      <c r="L12978"/>
      <c r="M12978"/>
    </row>
    <row r="12979" spans="2:13" x14ac:dyDescent="0.35">
      <c r="B12979" s="6" t="s">
        <v>7632</v>
      </c>
      <c r="C12979" s="8">
        <v>0</v>
      </c>
      <c r="L12979"/>
      <c r="M12979"/>
    </row>
    <row r="12980" spans="2:13" x14ac:dyDescent="0.35">
      <c r="B12980" s="6" t="s">
        <v>2710</v>
      </c>
      <c r="C12980" s="8">
        <v>0</v>
      </c>
      <c r="L12980"/>
      <c r="M12980"/>
    </row>
    <row r="12981" spans="2:13" x14ac:dyDescent="0.35">
      <c r="B12981" s="6" t="s">
        <v>7636</v>
      </c>
      <c r="C12981" s="8">
        <v>0</v>
      </c>
      <c r="L12981"/>
      <c r="M12981"/>
    </row>
    <row r="12982" spans="2:13" x14ac:dyDescent="0.35">
      <c r="B12982" s="6" t="s">
        <v>2711</v>
      </c>
      <c r="C12982" s="8">
        <v>0</v>
      </c>
      <c r="L12982"/>
      <c r="M12982"/>
    </row>
    <row r="12983" spans="2:13" x14ac:dyDescent="0.35">
      <c r="B12983" s="6" t="s">
        <v>7640</v>
      </c>
      <c r="C12983" s="8">
        <v>0</v>
      </c>
      <c r="L12983"/>
      <c r="M12983"/>
    </row>
    <row r="12984" spans="2:13" x14ac:dyDescent="0.35">
      <c r="B12984" s="6" t="s">
        <v>2712</v>
      </c>
      <c r="C12984" s="8">
        <v>0</v>
      </c>
      <c r="L12984"/>
      <c r="M12984"/>
    </row>
    <row r="12985" spans="2:13" x14ac:dyDescent="0.35">
      <c r="B12985" s="6" t="s">
        <v>7644</v>
      </c>
      <c r="C12985" s="8">
        <v>0</v>
      </c>
      <c r="L12985"/>
      <c r="M12985"/>
    </row>
    <row r="12986" spans="2:13" x14ac:dyDescent="0.35">
      <c r="B12986" s="6" t="s">
        <v>2713</v>
      </c>
      <c r="C12986" s="8">
        <v>0</v>
      </c>
      <c r="L12986"/>
      <c r="M12986"/>
    </row>
    <row r="12987" spans="2:13" x14ac:dyDescent="0.35">
      <c r="B12987" s="6" t="s">
        <v>7648</v>
      </c>
      <c r="C12987" s="8">
        <v>0</v>
      </c>
      <c r="L12987"/>
      <c r="M12987"/>
    </row>
    <row r="12988" spans="2:13" x14ac:dyDescent="0.35">
      <c r="B12988" s="6" t="s">
        <v>2714</v>
      </c>
      <c r="C12988" s="8">
        <v>0</v>
      </c>
      <c r="L12988"/>
      <c r="M12988"/>
    </row>
    <row r="12989" spans="2:13" x14ac:dyDescent="0.35">
      <c r="B12989" s="6" t="s">
        <v>7652</v>
      </c>
      <c r="C12989" s="8">
        <v>0</v>
      </c>
      <c r="L12989"/>
      <c r="M12989"/>
    </row>
    <row r="12990" spans="2:13" x14ac:dyDescent="0.35">
      <c r="B12990" s="6" t="s">
        <v>2715</v>
      </c>
      <c r="C12990" s="8">
        <v>0</v>
      </c>
      <c r="L12990"/>
      <c r="M12990"/>
    </row>
    <row r="12991" spans="2:13" x14ac:dyDescent="0.35">
      <c r="B12991" s="6" t="s">
        <v>7656</v>
      </c>
      <c r="C12991" s="8">
        <v>0</v>
      </c>
      <c r="L12991"/>
      <c r="M12991"/>
    </row>
    <row r="12992" spans="2:13" x14ac:dyDescent="0.35">
      <c r="B12992" s="6" t="s">
        <v>844</v>
      </c>
      <c r="C12992" s="8">
        <v>0</v>
      </c>
      <c r="L12992"/>
      <c r="M12992"/>
    </row>
    <row r="12993" spans="2:13" x14ac:dyDescent="0.35">
      <c r="B12993" s="6" t="s">
        <v>7660</v>
      </c>
      <c r="C12993" s="8">
        <v>0</v>
      </c>
      <c r="L12993"/>
      <c r="M12993"/>
    </row>
    <row r="12994" spans="2:13" x14ac:dyDescent="0.35">
      <c r="B12994" s="6" t="s">
        <v>2717</v>
      </c>
      <c r="C12994" s="8">
        <v>0</v>
      </c>
      <c r="L12994"/>
      <c r="M12994"/>
    </row>
    <row r="12995" spans="2:13" x14ac:dyDescent="0.35">
      <c r="B12995" s="6" t="s">
        <v>7664</v>
      </c>
      <c r="C12995" s="8">
        <v>0</v>
      </c>
      <c r="L12995"/>
      <c r="M12995"/>
    </row>
    <row r="12996" spans="2:13" x14ac:dyDescent="0.35">
      <c r="B12996" s="6" t="s">
        <v>2718</v>
      </c>
      <c r="C12996" s="8">
        <v>0</v>
      </c>
      <c r="L12996"/>
      <c r="M12996"/>
    </row>
    <row r="12997" spans="2:13" x14ac:dyDescent="0.35">
      <c r="B12997" s="6" t="s">
        <v>7668</v>
      </c>
      <c r="C12997" s="8">
        <v>0</v>
      </c>
      <c r="L12997"/>
      <c r="M12997"/>
    </row>
    <row r="12998" spans="2:13" x14ac:dyDescent="0.35">
      <c r="B12998" s="6" t="s">
        <v>2719</v>
      </c>
      <c r="C12998" s="8">
        <v>0</v>
      </c>
      <c r="L12998"/>
      <c r="M12998"/>
    </row>
    <row r="12999" spans="2:13" x14ac:dyDescent="0.35">
      <c r="B12999" s="6" t="s">
        <v>7672</v>
      </c>
      <c r="C12999" s="8">
        <v>0</v>
      </c>
      <c r="L12999"/>
      <c r="M12999"/>
    </row>
    <row r="13000" spans="2:13" x14ac:dyDescent="0.35">
      <c r="B13000" s="6" t="s">
        <v>2720</v>
      </c>
      <c r="C13000" s="8">
        <v>0</v>
      </c>
      <c r="L13000"/>
      <c r="M13000"/>
    </row>
    <row r="13001" spans="2:13" x14ac:dyDescent="0.35">
      <c r="B13001" s="6" t="s">
        <v>7676</v>
      </c>
      <c r="C13001" s="8">
        <v>0</v>
      </c>
      <c r="L13001"/>
      <c r="M13001"/>
    </row>
    <row r="13002" spans="2:13" x14ac:dyDescent="0.35">
      <c r="B13002" s="6" t="s">
        <v>2721</v>
      </c>
      <c r="C13002" s="8">
        <v>0</v>
      </c>
      <c r="L13002"/>
      <c r="M13002"/>
    </row>
    <row r="13003" spans="2:13" x14ac:dyDescent="0.35">
      <c r="B13003" s="6" t="s">
        <v>7680</v>
      </c>
      <c r="C13003" s="8">
        <v>0</v>
      </c>
      <c r="L13003"/>
      <c r="M13003"/>
    </row>
    <row r="13004" spans="2:13" x14ac:dyDescent="0.35">
      <c r="B13004" s="6" t="s">
        <v>2722</v>
      </c>
      <c r="C13004" s="8">
        <v>0</v>
      </c>
      <c r="L13004"/>
      <c r="M13004"/>
    </row>
    <row r="13005" spans="2:13" x14ac:dyDescent="0.35">
      <c r="B13005" s="6" t="s">
        <v>7684</v>
      </c>
      <c r="C13005" s="8">
        <v>0</v>
      </c>
      <c r="L13005"/>
      <c r="M13005"/>
    </row>
    <row r="13006" spans="2:13" x14ac:dyDescent="0.35">
      <c r="B13006" s="6" t="s">
        <v>2723</v>
      </c>
      <c r="C13006" s="8">
        <v>0</v>
      </c>
      <c r="L13006"/>
      <c r="M13006"/>
    </row>
    <row r="13007" spans="2:13" x14ac:dyDescent="0.35">
      <c r="B13007" s="6" t="s">
        <v>7688</v>
      </c>
      <c r="C13007" s="8">
        <v>0</v>
      </c>
      <c r="L13007"/>
      <c r="M13007"/>
    </row>
    <row r="13008" spans="2:13" x14ac:dyDescent="0.35">
      <c r="B13008" s="6" t="s">
        <v>2724</v>
      </c>
      <c r="C13008" s="8">
        <v>0</v>
      </c>
      <c r="L13008"/>
      <c r="M13008"/>
    </row>
    <row r="13009" spans="2:13" x14ac:dyDescent="0.35">
      <c r="B13009" s="6" t="s">
        <v>7692</v>
      </c>
      <c r="C13009" s="8">
        <v>0</v>
      </c>
      <c r="L13009"/>
      <c r="M13009"/>
    </row>
    <row r="13010" spans="2:13" x14ac:dyDescent="0.35">
      <c r="B13010" s="6" t="s">
        <v>2725</v>
      </c>
      <c r="C13010" s="8">
        <v>0</v>
      </c>
      <c r="L13010"/>
      <c r="M13010"/>
    </row>
    <row r="13011" spans="2:13" x14ac:dyDescent="0.35">
      <c r="B13011" s="6" t="s">
        <v>7696</v>
      </c>
      <c r="C13011" s="8">
        <v>0</v>
      </c>
      <c r="L13011"/>
      <c r="M13011"/>
    </row>
    <row r="13012" spans="2:13" x14ac:dyDescent="0.35">
      <c r="B13012" s="6" t="s">
        <v>2726</v>
      </c>
      <c r="C13012" s="8">
        <v>0</v>
      </c>
      <c r="L13012"/>
      <c r="M13012"/>
    </row>
    <row r="13013" spans="2:13" x14ac:dyDescent="0.35">
      <c r="B13013" s="6" t="s">
        <v>7700</v>
      </c>
      <c r="C13013" s="8">
        <v>0</v>
      </c>
      <c r="L13013"/>
      <c r="M13013"/>
    </row>
    <row r="13014" spans="2:13" x14ac:dyDescent="0.35">
      <c r="B13014" s="6" t="s">
        <v>2727</v>
      </c>
      <c r="C13014" s="8">
        <v>0</v>
      </c>
      <c r="L13014"/>
      <c r="M13014"/>
    </row>
    <row r="13015" spans="2:13" x14ac:dyDescent="0.35">
      <c r="B13015" s="6" t="s">
        <v>7704</v>
      </c>
      <c r="C13015" s="8">
        <v>0</v>
      </c>
      <c r="L13015"/>
      <c r="M13015"/>
    </row>
    <row r="13016" spans="2:13" x14ac:dyDescent="0.35">
      <c r="B13016" s="6" t="s">
        <v>622</v>
      </c>
      <c r="C13016" s="8">
        <v>0</v>
      </c>
      <c r="L13016"/>
      <c r="M13016"/>
    </row>
    <row r="13017" spans="2:13" x14ac:dyDescent="0.35">
      <c r="B13017" s="6" t="s">
        <v>7708</v>
      </c>
      <c r="C13017" s="8">
        <v>0</v>
      </c>
      <c r="L13017"/>
      <c r="M13017"/>
    </row>
    <row r="13018" spans="2:13" x14ac:dyDescent="0.35">
      <c r="B13018" s="6" t="s">
        <v>2729</v>
      </c>
      <c r="C13018" s="8">
        <v>0</v>
      </c>
      <c r="L13018"/>
      <c r="M13018"/>
    </row>
    <row r="13019" spans="2:13" x14ac:dyDescent="0.35">
      <c r="B13019" s="6" t="s">
        <v>7712</v>
      </c>
      <c r="C13019" s="8">
        <v>0</v>
      </c>
      <c r="L13019"/>
      <c r="M13019"/>
    </row>
    <row r="13020" spans="2:13" x14ac:dyDescent="0.35">
      <c r="B13020" s="6" t="s">
        <v>2730</v>
      </c>
      <c r="C13020" s="8">
        <v>0</v>
      </c>
      <c r="L13020"/>
      <c r="M13020"/>
    </row>
    <row r="13021" spans="2:13" x14ac:dyDescent="0.35">
      <c r="B13021" s="6" t="s">
        <v>7716</v>
      </c>
      <c r="C13021" s="8">
        <v>0</v>
      </c>
      <c r="L13021"/>
      <c r="M13021"/>
    </row>
    <row r="13022" spans="2:13" x14ac:dyDescent="0.35">
      <c r="B13022" s="6" t="s">
        <v>2731</v>
      </c>
      <c r="C13022" s="8">
        <v>0</v>
      </c>
      <c r="L13022"/>
      <c r="M13022"/>
    </row>
    <row r="13023" spans="2:13" x14ac:dyDescent="0.35">
      <c r="B13023" s="6" t="s">
        <v>7720</v>
      </c>
      <c r="C13023" s="8">
        <v>0</v>
      </c>
      <c r="L13023"/>
      <c r="M13023"/>
    </row>
    <row r="13024" spans="2:13" x14ac:dyDescent="0.35">
      <c r="B13024" s="6" t="s">
        <v>2732</v>
      </c>
      <c r="C13024" s="8">
        <v>0</v>
      </c>
      <c r="L13024"/>
      <c r="M13024"/>
    </row>
    <row r="13025" spans="2:13" x14ac:dyDescent="0.35">
      <c r="B13025" s="6" t="s">
        <v>7724</v>
      </c>
      <c r="C13025" s="8">
        <v>0</v>
      </c>
      <c r="L13025"/>
      <c r="M13025"/>
    </row>
    <row r="13026" spans="2:13" x14ac:dyDescent="0.35">
      <c r="B13026" s="6" t="s">
        <v>2733</v>
      </c>
      <c r="C13026" s="8">
        <v>0</v>
      </c>
      <c r="L13026"/>
      <c r="M13026"/>
    </row>
    <row r="13027" spans="2:13" x14ac:dyDescent="0.35">
      <c r="B13027" s="6" t="s">
        <v>7728</v>
      </c>
      <c r="C13027" s="8">
        <v>0</v>
      </c>
      <c r="L13027"/>
      <c r="M13027"/>
    </row>
    <row r="13028" spans="2:13" x14ac:dyDescent="0.35">
      <c r="B13028" s="6" t="s">
        <v>845</v>
      </c>
      <c r="C13028" s="8">
        <v>0</v>
      </c>
      <c r="L13028"/>
      <c r="M13028"/>
    </row>
    <row r="13029" spans="2:13" x14ac:dyDescent="0.35">
      <c r="B13029" s="6" t="s">
        <v>7732</v>
      </c>
      <c r="C13029" s="8">
        <v>0</v>
      </c>
      <c r="L13029"/>
      <c r="M13029"/>
    </row>
    <row r="13030" spans="2:13" x14ac:dyDescent="0.35">
      <c r="B13030" s="6" t="s">
        <v>2735</v>
      </c>
      <c r="C13030" s="8">
        <v>0</v>
      </c>
      <c r="L13030"/>
      <c r="M13030"/>
    </row>
    <row r="13031" spans="2:13" x14ac:dyDescent="0.35">
      <c r="B13031" s="6" t="s">
        <v>7736</v>
      </c>
      <c r="C13031" s="8">
        <v>0</v>
      </c>
      <c r="L13031"/>
      <c r="M13031"/>
    </row>
    <row r="13032" spans="2:13" x14ac:dyDescent="0.35">
      <c r="B13032" s="6" t="s">
        <v>2736</v>
      </c>
      <c r="C13032" s="8">
        <v>0</v>
      </c>
      <c r="L13032"/>
      <c r="M13032"/>
    </row>
    <row r="13033" spans="2:13" x14ac:dyDescent="0.35">
      <c r="B13033" s="6" t="s">
        <v>7740</v>
      </c>
      <c r="C13033" s="8">
        <v>0</v>
      </c>
      <c r="L13033"/>
      <c r="M13033"/>
    </row>
    <row r="13034" spans="2:13" x14ac:dyDescent="0.35">
      <c r="B13034" s="6" t="s">
        <v>2737</v>
      </c>
      <c r="C13034" s="8">
        <v>0</v>
      </c>
      <c r="L13034"/>
      <c r="M13034"/>
    </row>
    <row r="13035" spans="2:13" x14ac:dyDescent="0.35">
      <c r="B13035" s="6" t="s">
        <v>7744</v>
      </c>
      <c r="C13035" s="8">
        <v>0</v>
      </c>
      <c r="L13035"/>
      <c r="M13035"/>
    </row>
    <row r="13036" spans="2:13" x14ac:dyDescent="0.35">
      <c r="B13036" s="6" t="s">
        <v>2738</v>
      </c>
      <c r="C13036" s="8">
        <v>0</v>
      </c>
      <c r="L13036"/>
      <c r="M13036"/>
    </row>
    <row r="13037" spans="2:13" x14ac:dyDescent="0.35">
      <c r="B13037" s="6" t="s">
        <v>7748</v>
      </c>
      <c r="C13037" s="8">
        <v>0</v>
      </c>
      <c r="L13037"/>
      <c r="M13037"/>
    </row>
    <row r="13038" spans="2:13" x14ac:dyDescent="0.35">
      <c r="B13038" s="6" t="s">
        <v>2739</v>
      </c>
      <c r="C13038" s="8">
        <v>0</v>
      </c>
      <c r="L13038"/>
      <c r="M13038"/>
    </row>
    <row r="13039" spans="2:13" x14ac:dyDescent="0.35">
      <c r="B13039" s="6" t="s">
        <v>7752</v>
      </c>
      <c r="C13039" s="8">
        <v>0</v>
      </c>
      <c r="L13039"/>
      <c r="M13039"/>
    </row>
    <row r="13040" spans="2:13" x14ac:dyDescent="0.35">
      <c r="B13040" s="6" t="s">
        <v>2740</v>
      </c>
      <c r="C13040" s="8">
        <v>0</v>
      </c>
      <c r="L13040"/>
      <c r="M13040"/>
    </row>
    <row r="13041" spans="2:13" x14ac:dyDescent="0.35">
      <c r="B13041" s="6" t="s">
        <v>7756</v>
      </c>
      <c r="C13041" s="8">
        <v>0</v>
      </c>
      <c r="L13041"/>
      <c r="M13041"/>
    </row>
    <row r="13042" spans="2:13" x14ac:dyDescent="0.35">
      <c r="B13042" s="6" t="s">
        <v>2741</v>
      </c>
      <c r="C13042" s="8">
        <v>0</v>
      </c>
      <c r="L13042"/>
      <c r="M13042"/>
    </row>
    <row r="13043" spans="2:13" x14ac:dyDescent="0.35">
      <c r="B13043" s="6" t="s">
        <v>7760</v>
      </c>
      <c r="C13043" s="8">
        <v>0</v>
      </c>
      <c r="L13043"/>
      <c r="M13043"/>
    </row>
    <row r="13044" spans="2:13" x14ac:dyDescent="0.35">
      <c r="B13044" s="6" t="s">
        <v>2742</v>
      </c>
      <c r="C13044" s="8">
        <v>0</v>
      </c>
      <c r="L13044"/>
      <c r="M13044"/>
    </row>
    <row r="13045" spans="2:13" x14ac:dyDescent="0.35">
      <c r="B13045" s="6" t="s">
        <v>7764</v>
      </c>
      <c r="C13045" s="8">
        <v>0</v>
      </c>
      <c r="L13045"/>
      <c r="M13045"/>
    </row>
    <row r="13046" spans="2:13" x14ac:dyDescent="0.35">
      <c r="B13046" s="6" t="s">
        <v>2743</v>
      </c>
      <c r="C13046" s="8">
        <v>0</v>
      </c>
      <c r="L13046"/>
      <c r="M13046"/>
    </row>
    <row r="13047" spans="2:13" x14ac:dyDescent="0.35">
      <c r="B13047" s="6" t="s">
        <v>7768</v>
      </c>
      <c r="C13047" s="8">
        <v>0</v>
      </c>
      <c r="L13047"/>
      <c r="M13047"/>
    </row>
    <row r="13048" spans="2:13" x14ac:dyDescent="0.35">
      <c r="B13048" s="6" t="s">
        <v>2744</v>
      </c>
      <c r="C13048" s="8">
        <v>0</v>
      </c>
      <c r="L13048"/>
      <c r="M13048"/>
    </row>
    <row r="13049" spans="2:13" x14ac:dyDescent="0.35">
      <c r="B13049" s="6" t="s">
        <v>7772</v>
      </c>
      <c r="C13049" s="8">
        <v>0</v>
      </c>
      <c r="L13049"/>
      <c r="M13049"/>
    </row>
    <row r="13050" spans="2:13" x14ac:dyDescent="0.35">
      <c r="B13050" s="6" t="s">
        <v>2745</v>
      </c>
      <c r="C13050" s="8">
        <v>0</v>
      </c>
      <c r="L13050"/>
      <c r="M13050"/>
    </row>
    <row r="13051" spans="2:13" x14ac:dyDescent="0.35">
      <c r="B13051" s="6" t="s">
        <v>7776</v>
      </c>
      <c r="C13051" s="8">
        <v>0</v>
      </c>
      <c r="L13051"/>
      <c r="M13051"/>
    </row>
    <row r="13052" spans="2:13" x14ac:dyDescent="0.35">
      <c r="B13052" s="6" t="s">
        <v>2746</v>
      </c>
      <c r="C13052" s="8">
        <v>0</v>
      </c>
      <c r="L13052"/>
      <c r="M13052"/>
    </row>
    <row r="13053" spans="2:13" x14ac:dyDescent="0.35">
      <c r="B13053" s="6" t="s">
        <v>7780</v>
      </c>
      <c r="C13053" s="8">
        <v>0</v>
      </c>
      <c r="L13053"/>
      <c r="M13053"/>
    </row>
    <row r="13054" spans="2:13" x14ac:dyDescent="0.35">
      <c r="B13054" s="6" t="s">
        <v>2747</v>
      </c>
      <c r="C13054" s="8">
        <v>0</v>
      </c>
      <c r="L13054"/>
      <c r="M13054"/>
    </row>
    <row r="13055" spans="2:13" x14ac:dyDescent="0.35">
      <c r="B13055" s="6" t="s">
        <v>7784</v>
      </c>
      <c r="C13055" s="8">
        <v>0</v>
      </c>
      <c r="L13055"/>
      <c r="M13055"/>
    </row>
    <row r="13056" spans="2:13" x14ac:dyDescent="0.35">
      <c r="B13056" s="6" t="s">
        <v>2748</v>
      </c>
      <c r="C13056" s="8">
        <v>0</v>
      </c>
      <c r="L13056"/>
      <c r="M13056"/>
    </row>
    <row r="13057" spans="2:13" x14ac:dyDescent="0.35">
      <c r="B13057" s="6" t="s">
        <v>7788</v>
      </c>
      <c r="C13057" s="8">
        <v>0</v>
      </c>
      <c r="L13057"/>
      <c r="M13057"/>
    </row>
    <row r="13058" spans="2:13" x14ac:dyDescent="0.35">
      <c r="B13058" s="6" t="s">
        <v>2749</v>
      </c>
      <c r="C13058" s="8">
        <v>0</v>
      </c>
      <c r="L13058"/>
      <c r="M13058"/>
    </row>
    <row r="13059" spans="2:13" x14ac:dyDescent="0.35">
      <c r="B13059" s="6" t="s">
        <v>7792</v>
      </c>
      <c r="C13059" s="8">
        <v>0</v>
      </c>
      <c r="L13059"/>
      <c r="M13059"/>
    </row>
    <row r="13060" spans="2:13" x14ac:dyDescent="0.35">
      <c r="B13060" s="6" t="s">
        <v>846</v>
      </c>
      <c r="C13060" s="8">
        <v>0</v>
      </c>
      <c r="L13060"/>
      <c r="M13060"/>
    </row>
    <row r="13061" spans="2:13" x14ac:dyDescent="0.35">
      <c r="B13061" s="6" t="s">
        <v>7796</v>
      </c>
      <c r="C13061" s="8">
        <v>0</v>
      </c>
      <c r="L13061"/>
      <c r="M13061"/>
    </row>
    <row r="13062" spans="2:13" x14ac:dyDescent="0.35">
      <c r="B13062" s="6" t="s">
        <v>2751</v>
      </c>
      <c r="C13062" s="8">
        <v>0</v>
      </c>
      <c r="L13062"/>
      <c r="M13062"/>
    </row>
    <row r="13063" spans="2:13" x14ac:dyDescent="0.35">
      <c r="B13063" s="6" t="s">
        <v>7800</v>
      </c>
      <c r="C13063" s="8">
        <v>0</v>
      </c>
      <c r="L13063"/>
      <c r="M13063"/>
    </row>
    <row r="13064" spans="2:13" x14ac:dyDescent="0.35">
      <c r="B13064" s="6" t="s">
        <v>2752</v>
      </c>
      <c r="C13064" s="8">
        <v>0</v>
      </c>
      <c r="L13064"/>
      <c r="M13064"/>
    </row>
    <row r="13065" spans="2:13" x14ac:dyDescent="0.35">
      <c r="B13065" s="6" t="s">
        <v>7804</v>
      </c>
      <c r="C13065" s="8">
        <v>0</v>
      </c>
      <c r="L13065"/>
      <c r="M13065"/>
    </row>
    <row r="13066" spans="2:13" x14ac:dyDescent="0.35">
      <c r="B13066" s="6" t="s">
        <v>2753</v>
      </c>
      <c r="C13066" s="8">
        <v>0</v>
      </c>
      <c r="L13066"/>
      <c r="M13066"/>
    </row>
    <row r="13067" spans="2:13" x14ac:dyDescent="0.35">
      <c r="B13067" s="6" t="s">
        <v>7808</v>
      </c>
      <c r="C13067" s="8">
        <v>0</v>
      </c>
      <c r="L13067"/>
      <c r="M13067"/>
    </row>
    <row r="13068" spans="2:13" x14ac:dyDescent="0.35">
      <c r="B13068" s="6" t="s">
        <v>2754</v>
      </c>
      <c r="C13068" s="8">
        <v>0</v>
      </c>
      <c r="L13068"/>
      <c r="M13068"/>
    </row>
    <row r="13069" spans="2:13" x14ac:dyDescent="0.35">
      <c r="B13069" s="6" t="s">
        <v>7812</v>
      </c>
      <c r="C13069" s="8">
        <v>0</v>
      </c>
      <c r="L13069"/>
      <c r="M13069"/>
    </row>
    <row r="13070" spans="2:13" x14ac:dyDescent="0.35">
      <c r="B13070" s="6" t="s">
        <v>2755</v>
      </c>
      <c r="C13070" s="8">
        <v>0</v>
      </c>
      <c r="L13070"/>
      <c r="M13070"/>
    </row>
    <row r="13071" spans="2:13" x14ac:dyDescent="0.35">
      <c r="B13071" s="6" t="s">
        <v>7816</v>
      </c>
      <c r="C13071" s="8">
        <v>0</v>
      </c>
      <c r="L13071"/>
      <c r="M13071"/>
    </row>
    <row r="13072" spans="2:13" x14ac:dyDescent="0.35">
      <c r="B13072" s="6" t="s">
        <v>2756</v>
      </c>
      <c r="C13072" s="8">
        <v>0</v>
      </c>
      <c r="L13072"/>
      <c r="M13072"/>
    </row>
    <row r="13073" spans="2:13" x14ac:dyDescent="0.35">
      <c r="B13073" s="6" t="s">
        <v>7820</v>
      </c>
      <c r="C13073" s="8">
        <v>0</v>
      </c>
      <c r="L13073"/>
      <c r="M13073"/>
    </row>
    <row r="13074" spans="2:13" x14ac:dyDescent="0.35">
      <c r="B13074" s="6" t="s">
        <v>2757</v>
      </c>
      <c r="C13074" s="8">
        <v>0</v>
      </c>
      <c r="L13074"/>
      <c r="M13074"/>
    </row>
    <row r="13075" spans="2:13" x14ac:dyDescent="0.35">
      <c r="B13075" s="6" t="s">
        <v>7824</v>
      </c>
      <c r="C13075" s="8">
        <v>0</v>
      </c>
      <c r="L13075"/>
      <c r="M13075"/>
    </row>
    <row r="13076" spans="2:13" x14ac:dyDescent="0.35">
      <c r="B13076" s="6" t="s">
        <v>847</v>
      </c>
      <c r="C13076" s="8">
        <v>0</v>
      </c>
      <c r="L13076"/>
      <c r="M13076"/>
    </row>
    <row r="13077" spans="2:13" x14ac:dyDescent="0.35">
      <c r="B13077" s="6" t="s">
        <v>7828</v>
      </c>
      <c r="C13077" s="8">
        <v>0</v>
      </c>
      <c r="L13077"/>
      <c r="M13077"/>
    </row>
    <row r="13078" spans="2:13" x14ac:dyDescent="0.35">
      <c r="B13078" s="6" t="s">
        <v>2759</v>
      </c>
      <c r="C13078" s="8">
        <v>0</v>
      </c>
      <c r="L13078"/>
      <c r="M13078"/>
    </row>
    <row r="13079" spans="2:13" x14ac:dyDescent="0.35">
      <c r="B13079" s="6" t="s">
        <v>7832</v>
      </c>
      <c r="C13079" s="8">
        <v>0</v>
      </c>
      <c r="L13079"/>
      <c r="M13079"/>
    </row>
    <row r="13080" spans="2:13" x14ac:dyDescent="0.35">
      <c r="B13080" s="6" t="s">
        <v>623</v>
      </c>
      <c r="C13080" s="8">
        <v>0</v>
      </c>
      <c r="L13080"/>
      <c r="M13080"/>
    </row>
    <row r="13081" spans="2:13" x14ac:dyDescent="0.35">
      <c r="B13081" s="6" t="s">
        <v>7836</v>
      </c>
      <c r="C13081" s="8">
        <v>0</v>
      </c>
      <c r="L13081"/>
      <c r="M13081"/>
    </row>
    <row r="13082" spans="2:13" x14ac:dyDescent="0.35">
      <c r="B13082" s="6" t="s">
        <v>2761</v>
      </c>
      <c r="C13082" s="8">
        <v>0</v>
      </c>
      <c r="L13082"/>
      <c r="M13082"/>
    </row>
    <row r="13083" spans="2:13" x14ac:dyDescent="0.35">
      <c r="B13083" s="6" t="s">
        <v>7840</v>
      </c>
      <c r="C13083" s="8">
        <v>0</v>
      </c>
      <c r="L13083"/>
      <c r="M13083"/>
    </row>
    <row r="13084" spans="2:13" x14ac:dyDescent="0.35">
      <c r="B13084" s="6" t="s">
        <v>2762</v>
      </c>
      <c r="C13084" s="8">
        <v>0</v>
      </c>
      <c r="L13084"/>
      <c r="M13084"/>
    </row>
    <row r="13085" spans="2:13" x14ac:dyDescent="0.35">
      <c r="B13085" s="6" t="s">
        <v>7844</v>
      </c>
      <c r="C13085" s="8">
        <v>0</v>
      </c>
      <c r="L13085"/>
      <c r="M13085"/>
    </row>
    <row r="13086" spans="2:13" x14ac:dyDescent="0.35">
      <c r="B13086" s="6" t="s">
        <v>2763</v>
      </c>
      <c r="C13086" s="8">
        <v>0</v>
      </c>
      <c r="L13086"/>
      <c r="M13086"/>
    </row>
    <row r="13087" spans="2:13" x14ac:dyDescent="0.35">
      <c r="B13087" s="6" t="s">
        <v>7848</v>
      </c>
      <c r="C13087" s="8">
        <v>0</v>
      </c>
      <c r="L13087"/>
      <c r="M13087"/>
    </row>
    <row r="13088" spans="2:13" x14ac:dyDescent="0.35">
      <c r="B13088" s="6" t="s">
        <v>2764</v>
      </c>
      <c r="C13088" s="8">
        <v>0</v>
      </c>
      <c r="L13088"/>
      <c r="M13088"/>
    </row>
    <row r="13089" spans="2:13" x14ac:dyDescent="0.35">
      <c r="B13089" s="6" t="s">
        <v>7852</v>
      </c>
      <c r="C13089" s="8">
        <v>0</v>
      </c>
      <c r="L13089"/>
      <c r="M13089"/>
    </row>
    <row r="13090" spans="2:13" x14ac:dyDescent="0.35">
      <c r="B13090" s="6" t="s">
        <v>2765</v>
      </c>
      <c r="C13090" s="8">
        <v>0</v>
      </c>
      <c r="L13090"/>
      <c r="M13090"/>
    </row>
    <row r="13091" spans="2:13" x14ac:dyDescent="0.35">
      <c r="B13091" s="6" t="s">
        <v>7856</v>
      </c>
      <c r="C13091" s="8">
        <v>0</v>
      </c>
      <c r="L13091"/>
      <c r="M13091"/>
    </row>
    <row r="13092" spans="2:13" x14ac:dyDescent="0.35">
      <c r="B13092" s="6" t="s">
        <v>2766</v>
      </c>
      <c r="C13092" s="8">
        <v>0</v>
      </c>
      <c r="L13092"/>
      <c r="M13092"/>
    </row>
    <row r="13093" spans="2:13" x14ac:dyDescent="0.35">
      <c r="B13093" s="6" t="s">
        <v>7860</v>
      </c>
      <c r="C13093" s="8">
        <v>0</v>
      </c>
      <c r="L13093"/>
      <c r="M13093"/>
    </row>
    <row r="13094" spans="2:13" x14ac:dyDescent="0.35">
      <c r="B13094" s="6" t="s">
        <v>2767</v>
      </c>
      <c r="C13094" s="8">
        <v>0</v>
      </c>
      <c r="L13094"/>
      <c r="M13094"/>
    </row>
    <row r="13095" spans="2:13" x14ac:dyDescent="0.35">
      <c r="B13095" s="6" t="s">
        <v>7864</v>
      </c>
      <c r="C13095" s="8">
        <v>0</v>
      </c>
      <c r="L13095"/>
      <c r="M13095"/>
    </row>
    <row r="13096" spans="2:13" x14ac:dyDescent="0.35">
      <c r="B13096" s="6" t="s">
        <v>2768</v>
      </c>
      <c r="C13096" s="8">
        <v>0</v>
      </c>
      <c r="L13096"/>
      <c r="M13096"/>
    </row>
    <row r="13097" spans="2:13" x14ac:dyDescent="0.35">
      <c r="B13097" s="6" t="s">
        <v>7868</v>
      </c>
      <c r="C13097" s="8">
        <v>0</v>
      </c>
      <c r="L13097"/>
      <c r="M13097"/>
    </row>
    <row r="13098" spans="2:13" x14ac:dyDescent="0.35">
      <c r="B13098" s="6" t="s">
        <v>2769</v>
      </c>
      <c r="C13098" s="8">
        <v>0</v>
      </c>
      <c r="L13098"/>
      <c r="M13098"/>
    </row>
    <row r="13099" spans="2:13" x14ac:dyDescent="0.35">
      <c r="B13099" s="6" t="s">
        <v>7872</v>
      </c>
      <c r="C13099" s="8">
        <v>0</v>
      </c>
      <c r="L13099"/>
      <c r="M13099"/>
    </row>
    <row r="13100" spans="2:13" x14ac:dyDescent="0.35">
      <c r="B13100" s="6" t="s">
        <v>2770</v>
      </c>
      <c r="C13100" s="8">
        <v>0</v>
      </c>
      <c r="L13100"/>
      <c r="M13100"/>
    </row>
    <row r="13101" spans="2:13" x14ac:dyDescent="0.35">
      <c r="B13101" s="6" t="s">
        <v>7876</v>
      </c>
      <c r="C13101" s="8">
        <v>0</v>
      </c>
      <c r="L13101"/>
      <c r="M13101"/>
    </row>
    <row r="13102" spans="2:13" x14ac:dyDescent="0.35">
      <c r="B13102" s="6" t="s">
        <v>2771</v>
      </c>
      <c r="C13102" s="8">
        <v>0</v>
      </c>
      <c r="L13102"/>
      <c r="M13102"/>
    </row>
    <row r="13103" spans="2:13" x14ac:dyDescent="0.35">
      <c r="B13103" s="6" t="s">
        <v>7880</v>
      </c>
      <c r="C13103" s="8">
        <v>0</v>
      </c>
      <c r="L13103"/>
      <c r="M13103"/>
    </row>
    <row r="13104" spans="2:13" x14ac:dyDescent="0.35">
      <c r="B13104" s="6" t="s">
        <v>2772</v>
      </c>
      <c r="C13104" s="8">
        <v>0</v>
      </c>
      <c r="L13104"/>
      <c r="M13104"/>
    </row>
    <row r="13105" spans="2:13" x14ac:dyDescent="0.35">
      <c r="B13105" s="6" t="s">
        <v>7884</v>
      </c>
      <c r="C13105" s="8">
        <v>0</v>
      </c>
      <c r="L13105"/>
      <c r="M13105"/>
    </row>
    <row r="13106" spans="2:13" x14ac:dyDescent="0.35">
      <c r="B13106" s="6" t="s">
        <v>2773</v>
      </c>
      <c r="C13106" s="8">
        <v>0</v>
      </c>
      <c r="L13106"/>
      <c r="M13106"/>
    </row>
    <row r="13107" spans="2:13" x14ac:dyDescent="0.35">
      <c r="B13107" s="6" t="s">
        <v>7888</v>
      </c>
      <c r="C13107" s="8">
        <v>0</v>
      </c>
      <c r="L13107"/>
      <c r="M13107"/>
    </row>
    <row r="13108" spans="2:13" x14ac:dyDescent="0.35">
      <c r="B13108" s="6" t="s">
        <v>2774</v>
      </c>
      <c r="C13108" s="8">
        <v>0</v>
      </c>
      <c r="L13108"/>
      <c r="M13108"/>
    </row>
    <row r="13109" spans="2:13" x14ac:dyDescent="0.35">
      <c r="B13109" s="6" t="s">
        <v>7892</v>
      </c>
      <c r="C13109" s="8">
        <v>0</v>
      </c>
      <c r="L13109"/>
      <c r="M13109"/>
    </row>
    <row r="13110" spans="2:13" x14ac:dyDescent="0.35">
      <c r="B13110" s="6" t="s">
        <v>2775</v>
      </c>
      <c r="C13110" s="8">
        <v>0</v>
      </c>
      <c r="L13110"/>
      <c r="M13110"/>
    </row>
    <row r="13111" spans="2:13" x14ac:dyDescent="0.35">
      <c r="B13111" s="6" t="s">
        <v>7896</v>
      </c>
      <c r="C13111" s="8">
        <v>0</v>
      </c>
      <c r="L13111"/>
      <c r="M13111"/>
    </row>
    <row r="13112" spans="2:13" x14ac:dyDescent="0.35">
      <c r="B13112" s="6" t="s">
        <v>2776</v>
      </c>
      <c r="C13112" s="8">
        <v>0</v>
      </c>
      <c r="L13112"/>
      <c r="M13112"/>
    </row>
    <row r="13113" spans="2:13" x14ac:dyDescent="0.35">
      <c r="B13113" s="6" t="s">
        <v>7900</v>
      </c>
      <c r="C13113" s="8">
        <v>0</v>
      </c>
      <c r="L13113"/>
      <c r="M13113"/>
    </row>
    <row r="13114" spans="2:13" x14ac:dyDescent="0.35">
      <c r="B13114" s="6" t="s">
        <v>2777</v>
      </c>
      <c r="C13114" s="8">
        <v>0</v>
      </c>
      <c r="L13114"/>
      <c r="M13114"/>
    </row>
    <row r="13115" spans="2:13" x14ac:dyDescent="0.35">
      <c r="B13115" s="6" t="s">
        <v>7904</v>
      </c>
      <c r="C13115" s="8">
        <v>0</v>
      </c>
      <c r="L13115"/>
      <c r="M13115"/>
    </row>
    <row r="13116" spans="2:13" x14ac:dyDescent="0.35">
      <c r="B13116" s="6" t="s">
        <v>2778</v>
      </c>
      <c r="C13116" s="8">
        <v>0</v>
      </c>
      <c r="L13116"/>
      <c r="M13116"/>
    </row>
    <row r="13117" spans="2:13" x14ac:dyDescent="0.35">
      <c r="B13117" s="6" t="s">
        <v>7908</v>
      </c>
      <c r="C13117" s="8">
        <v>0</v>
      </c>
      <c r="L13117"/>
      <c r="M13117"/>
    </row>
    <row r="13118" spans="2:13" x14ac:dyDescent="0.35">
      <c r="B13118" s="6" t="s">
        <v>2779</v>
      </c>
      <c r="C13118" s="8">
        <v>0</v>
      </c>
      <c r="L13118"/>
      <c r="M13118"/>
    </row>
    <row r="13119" spans="2:13" x14ac:dyDescent="0.35">
      <c r="B13119" s="6" t="s">
        <v>7912</v>
      </c>
      <c r="C13119" s="8">
        <v>0</v>
      </c>
      <c r="L13119"/>
      <c r="M13119"/>
    </row>
    <row r="13120" spans="2:13" x14ac:dyDescent="0.35">
      <c r="B13120" s="6" t="s">
        <v>2780</v>
      </c>
      <c r="C13120" s="8">
        <v>0</v>
      </c>
      <c r="L13120"/>
      <c r="M13120"/>
    </row>
    <row r="13121" spans="2:13" x14ac:dyDescent="0.35">
      <c r="B13121" s="6" t="s">
        <v>7916</v>
      </c>
      <c r="C13121" s="8">
        <v>0</v>
      </c>
      <c r="L13121"/>
      <c r="M13121"/>
    </row>
    <row r="13122" spans="2:13" x14ac:dyDescent="0.35">
      <c r="B13122" s="6" t="s">
        <v>2781</v>
      </c>
      <c r="C13122" s="8">
        <v>0</v>
      </c>
      <c r="L13122"/>
      <c r="M13122"/>
    </row>
    <row r="13123" spans="2:13" x14ac:dyDescent="0.35">
      <c r="B13123" s="6" t="s">
        <v>7920</v>
      </c>
      <c r="C13123" s="8">
        <v>0</v>
      </c>
      <c r="L13123"/>
      <c r="M13123"/>
    </row>
    <row r="13124" spans="2:13" x14ac:dyDescent="0.35">
      <c r="B13124" s="6" t="s">
        <v>2782</v>
      </c>
      <c r="C13124" s="8">
        <v>0</v>
      </c>
      <c r="L13124"/>
      <c r="M13124"/>
    </row>
    <row r="13125" spans="2:13" x14ac:dyDescent="0.35">
      <c r="B13125" s="6" t="s">
        <v>7924</v>
      </c>
      <c r="C13125" s="8">
        <v>0</v>
      </c>
      <c r="L13125"/>
      <c r="M13125"/>
    </row>
    <row r="13126" spans="2:13" x14ac:dyDescent="0.35">
      <c r="B13126" s="6" t="s">
        <v>2783</v>
      </c>
      <c r="C13126" s="8">
        <v>0</v>
      </c>
      <c r="L13126"/>
      <c r="M13126"/>
    </row>
    <row r="13127" spans="2:13" x14ac:dyDescent="0.35">
      <c r="B13127" s="6" t="s">
        <v>7928</v>
      </c>
      <c r="C13127" s="8">
        <v>0</v>
      </c>
      <c r="L13127"/>
      <c r="M13127"/>
    </row>
    <row r="13128" spans="2:13" x14ac:dyDescent="0.35">
      <c r="B13128" s="6" t="s">
        <v>2784</v>
      </c>
      <c r="C13128" s="8">
        <v>0</v>
      </c>
      <c r="L13128"/>
      <c r="M13128"/>
    </row>
    <row r="13129" spans="2:13" x14ac:dyDescent="0.35">
      <c r="B13129" s="6" t="s">
        <v>7932</v>
      </c>
      <c r="C13129" s="8">
        <v>0</v>
      </c>
      <c r="L13129"/>
      <c r="M13129"/>
    </row>
    <row r="13130" spans="2:13" x14ac:dyDescent="0.35">
      <c r="B13130" s="6" t="s">
        <v>2785</v>
      </c>
      <c r="C13130" s="8">
        <v>0</v>
      </c>
      <c r="L13130"/>
      <c r="M13130"/>
    </row>
    <row r="13131" spans="2:13" x14ac:dyDescent="0.35">
      <c r="B13131" s="6" t="s">
        <v>7936</v>
      </c>
      <c r="C13131" s="8">
        <v>0</v>
      </c>
      <c r="L13131"/>
      <c r="M13131"/>
    </row>
    <row r="13132" spans="2:13" x14ac:dyDescent="0.35">
      <c r="B13132" s="6" t="s">
        <v>2786</v>
      </c>
      <c r="C13132" s="8">
        <v>0</v>
      </c>
      <c r="L13132"/>
      <c r="M13132"/>
    </row>
    <row r="13133" spans="2:13" x14ac:dyDescent="0.35">
      <c r="B13133" s="6" t="s">
        <v>7940</v>
      </c>
      <c r="C13133" s="8">
        <v>0</v>
      </c>
      <c r="L13133"/>
      <c r="M13133"/>
    </row>
    <row r="13134" spans="2:13" x14ac:dyDescent="0.35">
      <c r="B13134" s="6" t="s">
        <v>2787</v>
      </c>
      <c r="C13134" s="8">
        <v>0</v>
      </c>
      <c r="L13134"/>
      <c r="M13134"/>
    </row>
    <row r="13135" spans="2:13" x14ac:dyDescent="0.35">
      <c r="B13135" s="6" t="s">
        <v>7944</v>
      </c>
      <c r="C13135" s="8">
        <v>0</v>
      </c>
      <c r="L13135"/>
      <c r="M13135"/>
    </row>
    <row r="13136" spans="2:13" x14ac:dyDescent="0.35">
      <c r="B13136" s="6" t="s">
        <v>2788</v>
      </c>
      <c r="C13136" s="8">
        <v>0</v>
      </c>
      <c r="L13136"/>
      <c r="M13136"/>
    </row>
    <row r="13137" spans="2:13" x14ac:dyDescent="0.35">
      <c r="B13137" s="6" t="s">
        <v>739</v>
      </c>
      <c r="C13137" s="8">
        <v>0</v>
      </c>
      <c r="L13137"/>
      <c r="M13137"/>
    </row>
    <row r="13138" spans="2:13" x14ac:dyDescent="0.35">
      <c r="B13138" s="6" t="s">
        <v>2789</v>
      </c>
      <c r="C13138" s="8">
        <v>0</v>
      </c>
      <c r="L13138"/>
      <c r="M13138"/>
    </row>
    <row r="13139" spans="2:13" x14ac:dyDescent="0.35">
      <c r="B13139" s="6" t="s">
        <v>7952</v>
      </c>
      <c r="C13139" s="8">
        <v>0</v>
      </c>
      <c r="L13139"/>
      <c r="M13139"/>
    </row>
    <row r="13140" spans="2:13" x14ac:dyDescent="0.35">
      <c r="B13140" s="6" t="s">
        <v>2790</v>
      </c>
      <c r="C13140" s="8">
        <v>0</v>
      </c>
      <c r="L13140"/>
      <c r="M13140"/>
    </row>
    <row r="13141" spans="2:13" x14ac:dyDescent="0.35">
      <c r="B13141" s="6" t="s">
        <v>7956</v>
      </c>
      <c r="C13141" s="8">
        <v>0</v>
      </c>
      <c r="L13141"/>
      <c r="M13141"/>
    </row>
    <row r="13142" spans="2:13" x14ac:dyDescent="0.35">
      <c r="B13142" s="6" t="s">
        <v>2791</v>
      </c>
      <c r="C13142" s="8">
        <v>0</v>
      </c>
      <c r="L13142"/>
      <c r="M13142"/>
    </row>
    <row r="13143" spans="2:13" x14ac:dyDescent="0.35">
      <c r="B13143" s="6" t="s">
        <v>7960</v>
      </c>
      <c r="C13143" s="8">
        <v>0</v>
      </c>
      <c r="L13143"/>
      <c r="M13143"/>
    </row>
    <row r="13144" spans="2:13" x14ac:dyDescent="0.35">
      <c r="B13144" s="6" t="s">
        <v>2792</v>
      </c>
      <c r="C13144" s="8">
        <v>0</v>
      </c>
      <c r="L13144"/>
      <c r="M13144"/>
    </row>
    <row r="13145" spans="2:13" x14ac:dyDescent="0.35">
      <c r="B13145" s="6" t="s">
        <v>7964</v>
      </c>
      <c r="C13145" s="8">
        <v>0</v>
      </c>
      <c r="L13145"/>
      <c r="M13145"/>
    </row>
    <row r="13146" spans="2:13" x14ac:dyDescent="0.35">
      <c r="B13146" s="6" t="s">
        <v>2793</v>
      </c>
      <c r="C13146" s="8">
        <v>0</v>
      </c>
      <c r="L13146"/>
      <c r="M13146"/>
    </row>
    <row r="13147" spans="2:13" x14ac:dyDescent="0.35">
      <c r="B13147" s="6" t="s">
        <v>7968</v>
      </c>
      <c r="C13147" s="8">
        <v>0</v>
      </c>
      <c r="L13147"/>
      <c r="M13147"/>
    </row>
    <row r="13148" spans="2:13" x14ac:dyDescent="0.35">
      <c r="B13148" s="6" t="s">
        <v>2794</v>
      </c>
      <c r="C13148" s="8">
        <v>0</v>
      </c>
      <c r="L13148"/>
      <c r="M13148"/>
    </row>
    <row r="13149" spans="2:13" x14ac:dyDescent="0.35">
      <c r="B13149" s="6" t="s">
        <v>7972</v>
      </c>
      <c r="C13149" s="8">
        <v>0</v>
      </c>
      <c r="L13149"/>
      <c r="M13149"/>
    </row>
    <row r="13150" spans="2:13" x14ac:dyDescent="0.35">
      <c r="B13150" s="6" t="s">
        <v>2795</v>
      </c>
      <c r="C13150" s="8">
        <v>0</v>
      </c>
      <c r="L13150"/>
      <c r="M13150"/>
    </row>
    <row r="13151" spans="2:13" x14ac:dyDescent="0.35">
      <c r="B13151" s="6" t="s">
        <v>1009</v>
      </c>
      <c r="C13151" s="8">
        <v>0</v>
      </c>
      <c r="L13151"/>
      <c r="M13151"/>
    </row>
    <row r="13152" spans="2:13" x14ac:dyDescent="0.35">
      <c r="B13152" s="6" t="s">
        <v>2796</v>
      </c>
      <c r="C13152" s="8">
        <v>0</v>
      </c>
      <c r="L13152"/>
      <c r="M13152"/>
    </row>
    <row r="13153" spans="2:13" x14ac:dyDescent="0.35">
      <c r="B13153" s="6" t="s">
        <v>7980</v>
      </c>
      <c r="C13153" s="8">
        <v>0</v>
      </c>
      <c r="L13153"/>
      <c r="M13153"/>
    </row>
    <row r="13154" spans="2:13" x14ac:dyDescent="0.35">
      <c r="B13154" s="6" t="s">
        <v>2797</v>
      </c>
      <c r="C13154" s="8">
        <v>0</v>
      </c>
      <c r="L13154"/>
      <c r="M13154"/>
    </row>
    <row r="13155" spans="2:13" x14ac:dyDescent="0.35">
      <c r="B13155" s="6" t="s">
        <v>7984</v>
      </c>
      <c r="C13155" s="8">
        <v>0</v>
      </c>
      <c r="L13155"/>
      <c r="M13155"/>
    </row>
    <row r="13156" spans="2:13" x14ac:dyDescent="0.35">
      <c r="B13156" s="6" t="s">
        <v>2798</v>
      </c>
      <c r="C13156" s="8">
        <v>0</v>
      </c>
      <c r="L13156"/>
      <c r="M13156"/>
    </row>
    <row r="13157" spans="2:13" x14ac:dyDescent="0.35">
      <c r="B13157" s="6" t="s">
        <v>7988</v>
      </c>
      <c r="C13157" s="8">
        <v>0</v>
      </c>
      <c r="L13157"/>
      <c r="M13157"/>
    </row>
    <row r="13158" spans="2:13" x14ac:dyDescent="0.35">
      <c r="B13158" s="6" t="s">
        <v>2799</v>
      </c>
      <c r="C13158" s="8">
        <v>0</v>
      </c>
      <c r="L13158"/>
      <c r="M13158"/>
    </row>
    <row r="13159" spans="2:13" x14ac:dyDescent="0.35">
      <c r="B13159" s="6" t="s">
        <v>7992</v>
      </c>
      <c r="C13159" s="8">
        <v>0</v>
      </c>
      <c r="L13159"/>
      <c r="M13159"/>
    </row>
    <row r="13160" spans="2:13" x14ac:dyDescent="0.35">
      <c r="B13160" s="6" t="s">
        <v>2800</v>
      </c>
      <c r="C13160" s="8">
        <v>0</v>
      </c>
      <c r="L13160"/>
      <c r="M13160"/>
    </row>
    <row r="13161" spans="2:13" x14ac:dyDescent="0.35">
      <c r="B13161" s="6" t="s">
        <v>1010</v>
      </c>
      <c r="C13161" s="8">
        <v>0</v>
      </c>
      <c r="L13161"/>
      <c r="M13161"/>
    </row>
    <row r="13162" spans="2:13" x14ac:dyDescent="0.35">
      <c r="B13162" s="6" t="s">
        <v>2801</v>
      </c>
      <c r="C13162" s="8">
        <v>0</v>
      </c>
      <c r="L13162"/>
      <c r="M13162"/>
    </row>
    <row r="13163" spans="2:13" x14ac:dyDescent="0.35">
      <c r="B13163" s="6" t="s">
        <v>8000</v>
      </c>
      <c r="C13163" s="8">
        <v>0</v>
      </c>
      <c r="L13163"/>
      <c r="M13163"/>
    </row>
    <row r="13164" spans="2:13" x14ac:dyDescent="0.35">
      <c r="B13164" s="6" t="s">
        <v>2802</v>
      </c>
      <c r="C13164" s="8">
        <v>0</v>
      </c>
      <c r="L13164"/>
      <c r="M13164"/>
    </row>
    <row r="13165" spans="2:13" x14ac:dyDescent="0.35">
      <c r="B13165" s="6" t="s">
        <v>8004</v>
      </c>
      <c r="C13165" s="8">
        <v>0</v>
      </c>
      <c r="L13165"/>
      <c r="M13165"/>
    </row>
    <row r="13166" spans="2:13" x14ac:dyDescent="0.35">
      <c r="B13166" s="6" t="s">
        <v>2803</v>
      </c>
      <c r="C13166" s="8">
        <v>0</v>
      </c>
      <c r="L13166"/>
      <c r="M13166"/>
    </row>
    <row r="13167" spans="2:13" x14ac:dyDescent="0.35">
      <c r="B13167" s="6" t="s">
        <v>8008</v>
      </c>
      <c r="C13167" s="8">
        <v>0</v>
      </c>
      <c r="L13167"/>
      <c r="M13167"/>
    </row>
    <row r="13168" spans="2:13" x14ac:dyDescent="0.35">
      <c r="B13168" s="6" t="s">
        <v>2804</v>
      </c>
      <c r="C13168" s="8">
        <v>0</v>
      </c>
      <c r="L13168"/>
      <c r="M13168"/>
    </row>
    <row r="13169" spans="2:13" x14ac:dyDescent="0.35">
      <c r="B13169" s="6" t="s">
        <v>8012</v>
      </c>
      <c r="C13169" s="8">
        <v>0</v>
      </c>
      <c r="L13169"/>
      <c r="M13169"/>
    </row>
    <row r="13170" spans="2:13" x14ac:dyDescent="0.35">
      <c r="B13170" s="6" t="s">
        <v>2805</v>
      </c>
      <c r="C13170" s="8">
        <v>0</v>
      </c>
      <c r="L13170"/>
      <c r="M13170"/>
    </row>
    <row r="13171" spans="2:13" x14ac:dyDescent="0.35">
      <c r="B13171" s="6" t="s">
        <v>8016</v>
      </c>
      <c r="C13171" s="8">
        <v>0</v>
      </c>
      <c r="L13171"/>
      <c r="M13171"/>
    </row>
    <row r="13172" spans="2:13" x14ac:dyDescent="0.35">
      <c r="B13172" s="6" t="s">
        <v>2806</v>
      </c>
      <c r="C13172" s="8">
        <v>0</v>
      </c>
      <c r="L13172"/>
      <c r="M13172"/>
    </row>
    <row r="13173" spans="2:13" x14ac:dyDescent="0.35">
      <c r="B13173" s="6" t="s">
        <v>8020</v>
      </c>
      <c r="C13173" s="8">
        <v>0</v>
      </c>
      <c r="L13173"/>
      <c r="M13173"/>
    </row>
    <row r="13174" spans="2:13" x14ac:dyDescent="0.35">
      <c r="B13174" s="6" t="s">
        <v>2807</v>
      </c>
      <c r="C13174" s="8">
        <v>0</v>
      </c>
      <c r="L13174"/>
      <c r="M13174"/>
    </row>
    <row r="13175" spans="2:13" x14ac:dyDescent="0.35">
      <c r="B13175" s="6" t="s">
        <v>8024</v>
      </c>
      <c r="C13175" s="8">
        <v>0</v>
      </c>
      <c r="L13175"/>
      <c r="M13175"/>
    </row>
    <row r="13176" spans="2:13" x14ac:dyDescent="0.35">
      <c r="B13176" s="6" t="s">
        <v>2808</v>
      </c>
      <c r="C13176" s="8">
        <v>0</v>
      </c>
      <c r="L13176"/>
      <c r="M13176"/>
    </row>
    <row r="13177" spans="2:13" x14ac:dyDescent="0.35">
      <c r="B13177" s="6" t="s">
        <v>8028</v>
      </c>
      <c r="C13177" s="8">
        <v>0</v>
      </c>
      <c r="L13177"/>
      <c r="M13177"/>
    </row>
    <row r="13178" spans="2:13" x14ac:dyDescent="0.35">
      <c r="B13178" s="6" t="s">
        <v>2809</v>
      </c>
      <c r="C13178" s="8">
        <v>0</v>
      </c>
      <c r="L13178"/>
      <c r="M13178"/>
    </row>
    <row r="13179" spans="2:13" x14ac:dyDescent="0.35">
      <c r="B13179" s="6" t="s">
        <v>8032</v>
      </c>
      <c r="C13179" s="8">
        <v>0</v>
      </c>
      <c r="L13179"/>
      <c r="M13179"/>
    </row>
    <row r="13180" spans="2:13" x14ac:dyDescent="0.35">
      <c r="B13180" s="6" t="s">
        <v>2810</v>
      </c>
      <c r="C13180" s="8">
        <v>0</v>
      </c>
      <c r="L13180"/>
      <c r="M13180"/>
    </row>
    <row r="13181" spans="2:13" x14ac:dyDescent="0.35">
      <c r="B13181" s="6" t="s">
        <v>8036</v>
      </c>
      <c r="C13181" s="8">
        <v>0</v>
      </c>
      <c r="L13181"/>
      <c r="M13181"/>
    </row>
    <row r="13182" spans="2:13" x14ac:dyDescent="0.35">
      <c r="B13182" s="6" t="s">
        <v>2811</v>
      </c>
      <c r="C13182" s="8">
        <v>0</v>
      </c>
      <c r="L13182"/>
      <c r="M13182"/>
    </row>
    <row r="13183" spans="2:13" x14ac:dyDescent="0.35">
      <c r="B13183" s="6" t="s">
        <v>8040</v>
      </c>
      <c r="C13183" s="8">
        <v>0</v>
      </c>
      <c r="L13183"/>
      <c r="M13183"/>
    </row>
    <row r="13184" spans="2:13" x14ac:dyDescent="0.35">
      <c r="B13184" s="6" t="s">
        <v>2812</v>
      </c>
      <c r="C13184" s="8">
        <v>0</v>
      </c>
      <c r="L13184"/>
      <c r="M13184"/>
    </row>
    <row r="13185" spans="2:13" x14ac:dyDescent="0.35">
      <c r="B13185" s="6" t="s">
        <v>8044</v>
      </c>
      <c r="C13185" s="8">
        <v>0</v>
      </c>
      <c r="L13185"/>
      <c r="M13185"/>
    </row>
    <row r="13186" spans="2:13" x14ac:dyDescent="0.35">
      <c r="B13186" s="6" t="s">
        <v>2813</v>
      </c>
      <c r="C13186" s="8">
        <v>0</v>
      </c>
      <c r="L13186"/>
      <c r="M13186"/>
    </row>
    <row r="13187" spans="2:13" x14ac:dyDescent="0.35">
      <c r="B13187" s="6" t="s">
        <v>8048</v>
      </c>
      <c r="C13187" s="8">
        <v>0</v>
      </c>
      <c r="L13187"/>
      <c r="M13187"/>
    </row>
    <row r="13188" spans="2:13" x14ac:dyDescent="0.35">
      <c r="B13188" s="6" t="s">
        <v>2814</v>
      </c>
      <c r="C13188" s="8">
        <v>0</v>
      </c>
      <c r="L13188"/>
      <c r="M13188"/>
    </row>
    <row r="13189" spans="2:13" x14ac:dyDescent="0.35">
      <c r="B13189" s="6" t="s">
        <v>8052</v>
      </c>
      <c r="C13189" s="8">
        <v>0</v>
      </c>
      <c r="L13189"/>
      <c r="M13189"/>
    </row>
    <row r="13190" spans="2:13" x14ac:dyDescent="0.35">
      <c r="B13190" s="6" t="s">
        <v>2815</v>
      </c>
      <c r="C13190" s="8">
        <v>0</v>
      </c>
      <c r="L13190"/>
      <c r="M13190"/>
    </row>
    <row r="13191" spans="2:13" x14ac:dyDescent="0.35">
      <c r="B13191" s="6" t="s">
        <v>8056</v>
      </c>
      <c r="C13191" s="8">
        <v>0</v>
      </c>
      <c r="L13191"/>
      <c r="M13191"/>
    </row>
    <row r="13192" spans="2:13" x14ac:dyDescent="0.35">
      <c r="B13192" s="6" t="s">
        <v>2816</v>
      </c>
      <c r="C13192" s="8">
        <v>0</v>
      </c>
      <c r="L13192"/>
      <c r="M13192"/>
    </row>
    <row r="13193" spans="2:13" x14ac:dyDescent="0.35">
      <c r="B13193" s="6" t="s">
        <v>8060</v>
      </c>
      <c r="C13193" s="8">
        <v>0</v>
      </c>
      <c r="L13193"/>
      <c r="M13193"/>
    </row>
    <row r="13194" spans="2:13" x14ac:dyDescent="0.35">
      <c r="B13194" s="6" t="s">
        <v>2817</v>
      </c>
      <c r="C13194" s="8">
        <v>0</v>
      </c>
      <c r="L13194"/>
      <c r="M13194"/>
    </row>
    <row r="13195" spans="2:13" x14ac:dyDescent="0.35">
      <c r="B13195" s="6" t="s">
        <v>8064</v>
      </c>
      <c r="C13195" s="8">
        <v>0</v>
      </c>
      <c r="L13195"/>
      <c r="M13195"/>
    </row>
    <row r="13196" spans="2:13" x14ac:dyDescent="0.35">
      <c r="B13196" s="6" t="s">
        <v>2818</v>
      </c>
      <c r="C13196" s="8">
        <v>0</v>
      </c>
      <c r="L13196"/>
      <c r="M13196"/>
    </row>
    <row r="13197" spans="2:13" x14ac:dyDescent="0.35">
      <c r="B13197" s="6" t="s">
        <v>8068</v>
      </c>
      <c r="C13197" s="8">
        <v>0</v>
      </c>
      <c r="L13197"/>
      <c r="M13197"/>
    </row>
    <row r="13198" spans="2:13" x14ac:dyDescent="0.35">
      <c r="B13198" s="6" t="s">
        <v>2819</v>
      </c>
      <c r="C13198" s="8">
        <v>0</v>
      </c>
      <c r="L13198"/>
      <c r="M13198"/>
    </row>
    <row r="13199" spans="2:13" x14ac:dyDescent="0.35">
      <c r="B13199" s="6" t="s">
        <v>8072</v>
      </c>
      <c r="C13199" s="8">
        <v>0</v>
      </c>
      <c r="L13199"/>
      <c r="M13199"/>
    </row>
    <row r="13200" spans="2:13" x14ac:dyDescent="0.35">
      <c r="B13200" s="6" t="s">
        <v>2820</v>
      </c>
      <c r="C13200" s="8">
        <v>0</v>
      </c>
      <c r="L13200"/>
      <c r="M13200"/>
    </row>
    <row r="13201" spans="2:13" x14ac:dyDescent="0.35">
      <c r="B13201" s="6" t="s">
        <v>8076</v>
      </c>
      <c r="C13201" s="8">
        <v>0</v>
      </c>
      <c r="L13201"/>
      <c r="M13201"/>
    </row>
    <row r="13202" spans="2:13" x14ac:dyDescent="0.35">
      <c r="B13202" s="6" t="s">
        <v>2821</v>
      </c>
      <c r="C13202" s="8">
        <v>0</v>
      </c>
      <c r="L13202"/>
      <c r="M13202"/>
    </row>
    <row r="13203" spans="2:13" x14ac:dyDescent="0.35">
      <c r="B13203" s="6" t="s">
        <v>8080</v>
      </c>
      <c r="C13203" s="8">
        <v>0</v>
      </c>
      <c r="L13203"/>
      <c r="M13203"/>
    </row>
    <row r="13204" spans="2:13" x14ac:dyDescent="0.35">
      <c r="B13204" s="6" t="s">
        <v>2822</v>
      </c>
      <c r="C13204" s="8">
        <v>0</v>
      </c>
      <c r="L13204"/>
      <c r="M13204"/>
    </row>
    <row r="13205" spans="2:13" x14ac:dyDescent="0.35">
      <c r="B13205" s="6" t="s">
        <v>8084</v>
      </c>
      <c r="C13205" s="8">
        <v>0</v>
      </c>
      <c r="L13205"/>
      <c r="M13205"/>
    </row>
    <row r="13206" spans="2:13" x14ac:dyDescent="0.35">
      <c r="B13206" s="6" t="s">
        <v>2823</v>
      </c>
      <c r="C13206" s="8">
        <v>0</v>
      </c>
      <c r="L13206"/>
      <c r="M13206"/>
    </row>
    <row r="13207" spans="2:13" x14ac:dyDescent="0.35">
      <c r="B13207" s="6" t="s">
        <v>8088</v>
      </c>
      <c r="C13207" s="8">
        <v>0</v>
      </c>
      <c r="L13207"/>
      <c r="M13207"/>
    </row>
    <row r="13208" spans="2:13" x14ac:dyDescent="0.35">
      <c r="B13208" s="6" t="s">
        <v>2824</v>
      </c>
      <c r="C13208" s="8">
        <v>0</v>
      </c>
      <c r="L13208"/>
      <c r="M13208"/>
    </row>
    <row r="13209" spans="2:13" x14ac:dyDescent="0.35">
      <c r="B13209" s="6" t="s">
        <v>8092</v>
      </c>
      <c r="C13209" s="8">
        <v>0</v>
      </c>
      <c r="L13209"/>
      <c r="M13209"/>
    </row>
    <row r="13210" spans="2:13" x14ac:dyDescent="0.35">
      <c r="B13210" s="6" t="s">
        <v>2825</v>
      </c>
      <c r="C13210" s="8">
        <v>0</v>
      </c>
      <c r="L13210"/>
      <c r="M13210"/>
    </row>
    <row r="13211" spans="2:13" x14ac:dyDescent="0.35">
      <c r="B13211" s="6" t="s">
        <v>8096</v>
      </c>
      <c r="C13211" s="8">
        <v>0</v>
      </c>
      <c r="L13211"/>
      <c r="M13211"/>
    </row>
    <row r="13212" spans="2:13" x14ac:dyDescent="0.35">
      <c r="B13212" s="6" t="s">
        <v>2826</v>
      </c>
      <c r="C13212" s="8">
        <v>0</v>
      </c>
      <c r="L13212"/>
      <c r="M13212"/>
    </row>
    <row r="13213" spans="2:13" x14ac:dyDescent="0.35">
      <c r="B13213" s="6" t="s">
        <v>8100</v>
      </c>
      <c r="C13213" s="8">
        <v>0</v>
      </c>
      <c r="L13213"/>
      <c r="M13213"/>
    </row>
    <row r="13214" spans="2:13" x14ac:dyDescent="0.35">
      <c r="B13214" s="6" t="s">
        <v>2827</v>
      </c>
      <c r="C13214" s="8">
        <v>0</v>
      </c>
      <c r="L13214"/>
      <c r="M13214"/>
    </row>
    <row r="13215" spans="2:13" x14ac:dyDescent="0.35">
      <c r="B13215" s="6" t="s">
        <v>8104</v>
      </c>
      <c r="C13215" s="8">
        <v>0</v>
      </c>
      <c r="L13215"/>
      <c r="M13215"/>
    </row>
    <row r="13216" spans="2:13" x14ac:dyDescent="0.35">
      <c r="B13216" s="6" t="s">
        <v>2828</v>
      </c>
      <c r="C13216" s="8">
        <v>0</v>
      </c>
      <c r="L13216"/>
      <c r="M13216"/>
    </row>
    <row r="13217" spans="2:13" x14ac:dyDescent="0.35">
      <c r="B13217" s="6" t="s">
        <v>8108</v>
      </c>
      <c r="C13217" s="8">
        <v>0</v>
      </c>
      <c r="L13217"/>
      <c r="M13217"/>
    </row>
    <row r="13218" spans="2:13" x14ac:dyDescent="0.35">
      <c r="B13218" s="6" t="s">
        <v>2829</v>
      </c>
      <c r="C13218" s="8">
        <v>0</v>
      </c>
      <c r="L13218"/>
      <c r="M13218"/>
    </row>
    <row r="13219" spans="2:13" x14ac:dyDescent="0.35">
      <c r="B13219" s="6" t="s">
        <v>8112</v>
      </c>
      <c r="C13219" s="8">
        <v>0</v>
      </c>
      <c r="L13219"/>
      <c r="M13219"/>
    </row>
    <row r="13220" spans="2:13" x14ac:dyDescent="0.35">
      <c r="B13220" s="6" t="s">
        <v>2830</v>
      </c>
      <c r="C13220" s="8">
        <v>0</v>
      </c>
      <c r="L13220"/>
      <c r="M13220"/>
    </row>
    <row r="13221" spans="2:13" x14ac:dyDescent="0.35">
      <c r="B13221" s="6" t="s">
        <v>8116</v>
      </c>
      <c r="C13221" s="8">
        <v>0</v>
      </c>
      <c r="L13221"/>
      <c r="M13221"/>
    </row>
    <row r="13222" spans="2:13" x14ac:dyDescent="0.35">
      <c r="B13222" s="6" t="s">
        <v>2831</v>
      </c>
      <c r="C13222" s="8">
        <v>0</v>
      </c>
      <c r="L13222"/>
      <c r="M13222"/>
    </row>
    <row r="13223" spans="2:13" x14ac:dyDescent="0.35">
      <c r="B13223" s="6" t="s">
        <v>8120</v>
      </c>
      <c r="C13223" s="8">
        <v>0</v>
      </c>
      <c r="L13223"/>
      <c r="M13223"/>
    </row>
    <row r="13224" spans="2:13" x14ac:dyDescent="0.35">
      <c r="B13224" s="6" t="s">
        <v>848</v>
      </c>
      <c r="C13224" s="8">
        <v>0</v>
      </c>
      <c r="L13224"/>
      <c r="M13224"/>
    </row>
    <row r="13225" spans="2:13" x14ac:dyDescent="0.35">
      <c r="B13225" s="6" t="s">
        <v>8124</v>
      </c>
      <c r="C13225" s="8">
        <v>0</v>
      </c>
      <c r="L13225"/>
      <c r="M13225"/>
    </row>
    <row r="13226" spans="2:13" x14ac:dyDescent="0.35">
      <c r="B13226" s="6" t="s">
        <v>2833</v>
      </c>
      <c r="C13226" s="8">
        <v>0</v>
      </c>
      <c r="L13226"/>
      <c r="M13226"/>
    </row>
    <row r="13227" spans="2:13" x14ac:dyDescent="0.35">
      <c r="B13227" s="6" t="s">
        <v>8128</v>
      </c>
      <c r="C13227" s="8">
        <v>0</v>
      </c>
      <c r="L13227"/>
      <c r="M13227"/>
    </row>
    <row r="13228" spans="2:13" x14ac:dyDescent="0.35">
      <c r="B13228" s="6" t="s">
        <v>2834</v>
      </c>
      <c r="C13228" s="8">
        <v>0</v>
      </c>
      <c r="L13228"/>
      <c r="M13228"/>
    </row>
    <row r="13229" spans="2:13" x14ac:dyDescent="0.35">
      <c r="B13229" s="6" t="s">
        <v>8132</v>
      </c>
      <c r="C13229" s="8">
        <v>0</v>
      </c>
      <c r="L13229"/>
      <c r="M13229"/>
    </row>
    <row r="13230" spans="2:13" x14ac:dyDescent="0.35">
      <c r="B13230" s="6" t="s">
        <v>2835</v>
      </c>
      <c r="C13230" s="8">
        <v>0</v>
      </c>
      <c r="L13230"/>
      <c r="M13230"/>
    </row>
    <row r="13231" spans="2:13" x14ac:dyDescent="0.35">
      <c r="B13231" s="6" t="s">
        <v>8136</v>
      </c>
      <c r="C13231" s="8">
        <v>0</v>
      </c>
      <c r="L13231"/>
      <c r="M13231"/>
    </row>
    <row r="13232" spans="2:13" x14ac:dyDescent="0.35">
      <c r="B13232" s="6" t="s">
        <v>2836</v>
      </c>
      <c r="C13232" s="8">
        <v>0</v>
      </c>
      <c r="L13232"/>
      <c r="M13232"/>
    </row>
    <row r="13233" spans="2:13" x14ac:dyDescent="0.35">
      <c r="B13233" s="6" t="s">
        <v>8140</v>
      </c>
      <c r="C13233" s="8">
        <v>0</v>
      </c>
      <c r="L13233"/>
      <c r="M13233"/>
    </row>
    <row r="13234" spans="2:13" x14ac:dyDescent="0.35">
      <c r="B13234" s="6" t="s">
        <v>2837</v>
      </c>
      <c r="C13234" s="8">
        <v>0</v>
      </c>
      <c r="L13234"/>
      <c r="M13234"/>
    </row>
    <row r="13235" spans="2:13" x14ac:dyDescent="0.35">
      <c r="B13235" s="6" t="s">
        <v>8144</v>
      </c>
      <c r="C13235" s="8">
        <v>0</v>
      </c>
      <c r="L13235"/>
      <c r="M13235"/>
    </row>
    <row r="13236" spans="2:13" x14ac:dyDescent="0.35">
      <c r="B13236" s="6" t="s">
        <v>775</v>
      </c>
      <c r="C13236" s="8">
        <v>0</v>
      </c>
      <c r="L13236"/>
      <c r="M13236"/>
    </row>
    <row r="13237" spans="2:13" x14ac:dyDescent="0.35">
      <c r="B13237" s="6" t="s">
        <v>8148</v>
      </c>
      <c r="C13237" s="8">
        <v>0</v>
      </c>
      <c r="L13237"/>
      <c r="M13237"/>
    </row>
    <row r="13238" spans="2:13" x14ac:dyDescent="0.35">
      <c r="B13238" s="6" t="s">
        <v>2839</v>
      </c>
      <c r="C13238" s="8">
        <v>0</v>
      </c>
      <c r="L13238"/>
      <c r="M13238"/>
    </row>
    <row r="13239" spans="2:13" x14ac:dyDescent="0.35">
      <c r="B13239" s="6" t="s">
        <v>8152</v>
      </c>
      <c r="C13239" s="8">
        <v>0</v>
      </c>
      <c r="L13239"/>
      <c r="M13239"/>
    </row>
    <row r="13240" spans="2:13" x14ac:dyDescent="0.35">
      <c r="B13240" s="6" t="s">
        <v>2840</v>
      </c>
      <c r="C13240" s="8">
        <v>0</v>
      </c>
      <c r="L13240"/>
      <c r="M13240"/>
    </row>
    <row r="13241" spans="2:13" x14ac:dyDescent="0.35">
      <c r="B13241" s="6" t="s">
        <v>8156</v>
      </c>
      <c r="C13241" s="8">
        <v>0</v>
      </c>
      <c r="L13241"/>
      <c r="M13241"/>
    </row>
    <row r="13242" spans="2:13" x14ac:dyDescent="0.35">
      <c r="B13242" s="6" t="s">
        <v>2841</v>
      </c>
      <c r="C13242" s="8">
        <v>0</v>
      </c>
      <c r="L13242"/>
      <c r="M13242"/>
    </row>
    <row r="13243" spans="2:13" x14ac:dyDescent="0.35">
      <c r="B13243" s="6" t="s">
        <v>8160</v>
      </c>
      <c r="C13243" s="8">
        <v>0</v>
      </c>
      <c r="L13243"/>
      <c r="M13243"/>
    </row>
    <row r="13244" spans="2:13" x14ac:dyDescent="0.35">
      <c r="B13244" s="6" t="s">
        <v>2842</v>
      </c>
      <c r="C13244" s="8">
        <v>0</v>
      </c>
      <c r="L13244"/>
      <c r="M13244"/>
    </row>
    <row r="13245" spans="2:13" x14ac:dyDescent="0.35">
      <c r="B13245" s="6" t="s">
        <v>8164</v>
      </c>
      <c r="C13245" s="8">
        <v>0</v>
      </c>
      <c r="L13245"/>
      <c r="M13245"/>
    </row>
    <row r="13246" spans="2:13" x14ac:dyDescent="0.35">
      <c r="B13246" s="6" t="s">
        <v>2843</v>
      </c>
      <c r="C13246" s="8">
        <v>0</v>
      </c>
      <c r="L13246"/>
      <c r="M13246"/>
    </row>
    <row r="13247" spans="2:13" x14ac:dyDescent="0.35">
      <c r="B13247" s="6" t="s">
        <v>8168</v>
      </c>
      <c r="C13247" s="8">
        <v>0</v>
      </c>
      <c r="L13247"/>
      <c r="M13247"/>
    </row>
    <row r="13248" spans="2:13" x14ac:dyDescent="0.35">
      <c r="B13248" s="6" t="s">
        <v>2844</v>
      </c>
      <c r="C13248" s="8">
        <v>0</v>
      </c>
      <c r="L13248"/>
      <c r="M13248"/>
    </row>
    <row r="13249" spans="2:13" x14ac:dyDescent="0.35">
      <c r="B13249" s="6" t="s">
        <v>8172</v>
      </c>
      <c r="C13249" s="8">
        <v>0</v>
      </c>
      <c r="L13249"/>
      <c r="M13249"/>
    </row>
    <row r="13250" spans="2:13" x14ac:dyDescent="0.35">
      <c r="B13250" s="6" t="s">
        <v>850</v>
      </c>
      <c r="C13250" s="8">
        <v>0</v>
      </c>
      <c r="L13250"/>
      <c r="M13250"/>
    </row>
    <row r="13251" spans="2:13" x14ac:dyDescent="0.35">
      <c r="B13251" s="6" t="s">
        <v>8176</v>
      </c>
      <c r="C13251" s="8">
        <v>0</v>
      </c>
      <c r="L13251"/>
      <c r="M13251"/>
    </row>
    <row r="13252" spans="2:13" x14ac:dyDescent="0.35">
      <c r="B13252" s="6" t="s">
        <v>2846</v>
      </c>
      <c r="C13252" s="8">
        <v>0</v>
      </c>
      <c r="L13252"/>
      <c r="M13252"/>
    </row>
    <row r="13253" spans="2:13" x14ac:dyDescent="0.35">
      <c r="B13253" s="6" t="s">
        <v>8180</v>
      </c>
      <c r="C13253" s="8">
        <v>0</v>
      </c>
      <c r="L13253"/>
      <c r="M13253"/>
    </row>
    <row r="13254" spans="2:13" x14ac:dyDescent="0.35">
      <c r="B13254" s="6" t="s">
        <v>2847</v>
      </c>
      <c r="C13254" s="8">
        <v>0</v>
      </c>
      <c r="L13254"/>
      <c r="M13254"/>
    </row>
    <row r="13255" spans="2:13" x14ac:dyDescent="0.35">
      <c r="B13255" s="6" t="s">
        <v>8184</v>
      </c>
      <c r="C13255" s="8">
        <v>0</v>
      </c>
      <c r="L13255"/>
      <c r="M13255"/>
    </row>
    <row r="13256" spans="2:13" x14ac:dyDescent="0.35">
      <c r="B13256" s="6" t="s">
        <v>2848</v>
      </c>
      <c r="C13256" s="8">
        <v>0</v>
      </c>
      <c r="L13256"/>
      <c r="M13256"/>
    </row>
    <row r="13257" spans="2:13" x14ac:dyDescent="0.35">
      <c r="B13257" s="6" t="s">
        <v>8188</v>
      </c>
      <c r="C13257" s="8">
        <v>0</v>
      </c>
      <c r="L13257"/>
      <c r="M13257"/>
    </row>
    <row r="13258" spans="2:13" x14ac:dyDescent="0.35">
      <c r="B13258" s="6" t="s">
        <v>2849</v>
      </c>
      <c r="C13258" s="8">
        <v>0</v>
      </c>
      <c r="L13258"/>
      <c r="M13258"/>
    </row>
    <row r="13259" spans="2:13" x14ac:dyDescent="0.35">
      <c r="B13259" s="6" t="s">
        <v>8192</v>
      </c>
      <c r="C13259" s="8">
        <v>0</v>
      </c>
      <c r="L13259"/>
      <c r="M13259"/>
    </row>
    <row r="13260" spans="2:13" x14ac:dyDescent="0.35">
      <c r="B13260" s="6" t="s">
        <v>2850</v>
      </c>
      <c r="C13260" s="8">
        <v>0</v>
      </c>
      <c r="L13260"/>
      <c r="M13260"/>
    </row>
    <row r="13261" spans="2:13" x14ac:dyDescent="0.35">
      <c r="B13261" s="6" t="s">
        <v>8196</v>
      </c>
      <c r="C13261" s="8">
        <v>0</v>
      </c>
      <c r="L13261"/>
      <c r="M13261"/>
    </row>
    <row r="13262" spans="2:13" x14ac:dyDescent="0.35">
      <c r="B13262" s="6" t="s">
        <v>2851</v>
      </c>
      <c r="C13262" s="8">
        <v>0</v>
      </c>
      <c r="L13262"/>
      <c r="M13262"/>
    </row>
    <row r="13263" spans="2:13" x14ac:dyDescent="0.35">
      <c r="B13263" s="6" t="s">
        <v>8200</v>
      </c>
      <c r="C13263" s="8">
        <v>0</v>
      </c>
      <c r="L13263"/>
      <c r="M13263"/>
    </row>
    <row r="13264" spans="2:13" x14ac:dyDescent="0.35">
      <c r="B13264" s="6" t="s">
        <v>2852</v>
      </c>
      <c r="C13264" s="8">
        <v>0</v>
      </c>
      <c r="L13264"/>
      <c r="M13264"/>
    </row>
    <row r="13265" spans="2:13" x14ac:dyDescent="0.35">
      <c r="B13265" s="6" t="s">
        <v>8204</v>
      </c>
      <c r="C13265" s="8">
        <v>0</v>
      </c>
      <c r="L13265"/>
      <c r="M13265"/>
    </row>
    <row r="13266" spans="2:13" x14ac:dyDescent="0.35">
      <c r="B13266" s="6" t="s">
        <v>2853</v>
      </c>
      <c r="C13266" s="8">
        <v>0</v>
      </c>
      <c r="L13266"/>
      <c r="M13266"/>
    </row>
    <row r="13267" spans="2:13" x14ac:dyDescent="0.35">
      <c r="B13267" s="6" t="s">
        <v>8208</v>
      </c>
      <c r="C13267" s="8">
        <v>0</v>
      </c>
      <c r="L13267"/>
      <c r="M13267"/>
    </row>
    <row r="13268" spans="2:13" x14ac:dyDescent="0.35">
      <c r="B13268" s="6" t="s">
        <v>624</v>
      </c>
      <c r="C13268" s="8">
        <v>0</v>
      </c>
      <c r="L13268"/>
      <c r="M13268"/>
    </row>
    <row r="13269" spans="2:13" x14ac:dyDescent="0.35">
      <c r="B13269" s="6" t="s">
        <v>8212</v>
      </c>
      <c r="C13269" s="8">
        <v>0</v>
      </c>
      <c r="L13269"/>
      <c r="M13269"/>
    </row>
    <row r="13270" spans="2:13" x14ac:dyDescent="0.35">
      <c r="B13270" s="6" t="s">
        <v>2855</v>
      </c>
      <c r="C13270" s="8">
        <v>0</v>
      </c>
      <c r="L13270"/>
      <c r="M13270"/>
    </row>
    <row r="13271" spans="2:13" x14ac:dyDescent="0.35">
      <c r="B13271" s="6" t="s">
        <v>8216</v>
      </c>
      <c r="C13271" s="8">
        <v>0</v>
      </c>
      <c r="L13271"/>
      <c r="M13271"/>
    </row>
    <row r="13272" spans="2:13" x14ac:dyDescent="0.35">
      <c r="B13272" s="6" t="s">
        <v>2856</v>
      </c>
      <c r="C13272" s="8">
        <v>0</v>
      </c>
      <c r="L13272"/>
      <c r="M13272"/>
    </row>
    <row r="13273" spans="2:13" x14ac:dyDescent="0.35">
      <c r="B13273" s="6" t="s">
        <v>8220</v>
      </c>
      <c r="C13273" s="8">
        <v>0</v>
      </c>
      <c r="L13273"/>
      <c r="M13273"/>
    </row>
    <row r="13274" spans="2:13" x14ac:dyDescent="0.35">
      <c r="B13274" s="6" t="s">
        <v>2857</v>
      </c>
      <c r="C13274" s="8">
        <v>0</v>
      </c>
      <c r="L13274"/>
      <c r="M13274"/>
    </row>
    <row r="13275" spans="2:13" x14ac:dyDescent="0.35">
      <c r="B13275" s="6" t="s">
        <v>8224</v>
      </c>
      <c r="C13275" s="8">
        <v>0</v>
      </c>
      <c r="L13275"/>
      <c r="M13275"/>
    </row>
    <row r="13276" spans="2:13" x14ac:dyDescent="0.35">
      <c r="B13276" s="6" t="s">
        <v>851</v>
      </c>
      <c r="C13276" s="8">
        <v>0</v>
      </c>
      <c r="L13276"/>
      <c r="M13276"/>
    </row>
    <row r="13277" spans="2:13" x14ac:dyDescent="0.35">
      <c r="B13277" s="6" t="s">
        <v>8228</v>
      </c>
      <c r="C13277" s="8">
        <v>0</v>
      </c>
      <c r="L13277"/>
      <c r="M13277"/>
    </row>
    <row r="13278" spans="2:13" x14ac:dyDescent="0.35">
      <c r="B13278" s="6" t="s">
        <v>776</v>
      </c>
      <c r="C13278" s="8">
        <v>0</v>
      </c>
      <c r="L13278"/>
      <c r="M13278"/>
    </row>
    <row r="13279" spans="2:13" x14ac:dyDescent="0.35">
      <c r="B13279" s="6" t="s">
        <v>8232</v>
      </c>
      <c r="C13279" s="8">
        <v>0</v>
      </c>
      <c r="L13279"/>
      <c r="M13279"/>
    </row>
    <row r="13280" spans="2:13" x14ac:dyDescent="0.35">
      <c r="B13280" s="6" t="s">
        <v>2860</v>
      </c>
      <c r="C13280" s="8">
        <v>0</v>
      </c>
      <c r="L13280"/>
      <c r="M13280"/>
    </row>
    <row r="13281" spans="2:13" x14ac:dyDescent="0.35">
      <c r="B13281" s="6" t="s">
        <v>8236</v>
      </c>
      <c r="C13281" s="8">
        <v>0</v>
      </c>
      <c r="L13281"/>
      <c r="M13281"/>
    </row>
    <row r="13282" spans="2:13" x14ac:dyDescent="0.35">
      <c r="B13282" s="6" t="s">
        <v>2861</v>
      </c>
      <c r="C13282" s="8">
        <v>0</v>
      </c>
      <c r="L13282"/>
      <c r="M13282"/>
    </row>
    <row r="13283" spans="2:13" x14ac:dyDescent="0.35">
      <c r="B13283" s="6" t="s">
        <v>1017</v>
      </c>
      <c r="C13283" s="8">
        <v>0</v>
      </c>
      <c r="L13283"/>
      <c r="M13283"/>
    </row>
    <row r="13284" spans="2:13" x14ac:dyDescent="0.35">
      <c r="B13284" s="6" t="s">
        <v>2862</v>
      </c>
      <c r="C13284" s="8">
        <v>0</v>
      </c>
      <c r="L13284"/>
      <c r="M13284"/>
    </row>
    <row r="13285" spans="2:13" x14ac:dyDescent="0.35">
      <c r="B13285" s="6" t="s">
        <v>8244</v>
      </c>
      <c r="C13285" s="8">
        <v>0</v>
      </c>
      <c r="L13285"/>
      <c r="M13285"/>
    </row>
    <row r="13286" spans="2:13" x14ac:dyDescent="0.35">
      <c r="B13286" s="6" t="s">
        <v>2863</v>
      </c>
      <c r="C13286" s="8">
        <v>0</v>
      </c>
      <c r="L13286"/>
      <c r="M13286"/>
    </row>
    <row r="13287" spans="2:13" x14ac:dyDescent="0.35">
      <c r="B13287" s="6" t="s">
        <v>8248</v>
      </c>
      <c r="C13287" s="8">
        <v>0</v>
      </c>
      <c r="L13287"/>
      <c r="M13287"/>
    </row>
    <row r="13288" spans="2:13" x14ac:dyDescent="0.35">
      <c r="B13288" s="6" t="s">
        <v>2864</v>
      </c>
      <c r="C13288" s="8">
        <v>0</v>
      </c>
      <c r="L13288"/>
      <c r="M13288"/>
    </row>
    <row r="13289" spans="2:13" x14ac:dyDescent="0.35">
      <c r="B13289" s="6" t="s">
        <v>8252</v>
      </c>
      <c r="C13289" s="8">
        <v>0</v>
      </c>
      <c r="L13289"/>
      <c r="M13289"/>
    </row>
    <row r="13290" spans="2:13" x14ac:dyDescent="0.35">
      <c r="B13290" s="6" t="s">
        <v>2865</v>
      </c>
      <c r="C13290" s="8">
        <v>0</v>
      </c>
      <c r="L13290"/>
      <c r="M13290"/>
    </row>
    <row r="13291" spans="2:13" x14ac:dyDescent="0.35">
      <c r="B13291" s="6" t="s">
        <v>8256</v>
      </c>
      <c r="C13291" s="8">
        <v>0</v>
      </c>
      <c r="L13291"/>
      <c r="M13291"/>
    </row>
    <row r="13292" spans="2:13" x14ac:dyDescent="0.35">
      <c r="B13292" s="6" t="s">
        <v>2866</v>
      </c>
      <c r="C13292" s="8">
        <v>0</v>
      </c>
      <c r="L13292"/>
      <c r="M13292"/>
    </row>
    <row r="13293" spans="2:13" x14ac:dyDescent="0.35">
      <c r="B13293" s="6" t="s">
        <v>8260</v>
      </c>
      <c r="C13293" s="8">
        <v>0</v>
      </c>
      <c r="L13293"/>
      <c r="M13293"/>
    </row>
    <row r="13294" spans="2:13" x14ac:dyDescent="0.35">
      <c r="B13294" s="6" t="s">
        <v>2867</v>
      </c>
      <c r="C13294" s="8">
        <v>0</v>
      </c>
      <c r="L13294"/>
      <c r="M13294"/>
    </row>
    <row r="13295" spans="2:13" x14ac:dyDescent="0.35">
      <c r="B13295" s="6" t="s">
        <v>8264</v>
      </c>
      <c r="C13295" s="8">
        <v>0</v>
      </c>
      <c r="L13295"/>
      <c r="M13295"/>
    </row>
    <row r="13296" spans="2:13" x14ac:dyDescent="0.35">
      <c r="B13296" s="6" t="s">
        <v>2868</v>
      </c>
      <c r="C13296" s="8">
        <v>0</v>
      </c>
      <c r="L13296"/>
      <c r="M13296"/>
    </row>
    <row r="13297" spans="2:13" x14ac:dyDescent="0.35">
      <c r="B13297" s="6" t="s">
        <v>8268</v>
      </c>
      <c r="C13297" s="8">
        <v>0</v>
      </c>
      <c r="L13297"/>
      <c r="M13297"/>
    </row>
    <row r="13298" spans="2:13" x14ac:dyDescent="0.35">
      <c r="B13298" s="6" t="s">
        <v>2869</v>
      </c>
      <c r="C13298" s="8">
        <v>0</v>
      </c>
      <c r="L13298"/>
      <c r="M13298"/>
    </row>
    <row r="13299" spans="2:13" x14ac:dyDescent="0.35">
      <c r="B13299" s="6" t="s">
        <v>8272</v>
      </c>
      <c r="C13299" s="8">
        <v>0</v>
      </c>
      <c r="L13299"/>
      <c r="M13299"/>
    </row>
    <row r="13300" spans="2:13" x14ac:dyDescent="0.35">
      <c r="B13300" s="6" t="s">
        <v>2870</v>
      </c>
      <c r="C13300" s="8">
        <v>0</v>
      </c>
      <c r="L13300"/>
      <c r="M13300"/>
    </row>
    <row r="13301" spans="2:13" x14ac:dyDescent="0.35">
      <c r="B13301" s="6" t="s">
        <v>8276</v>
      </c>
      <c r="C13301" s="8">
        <v>0</v>
      </c>
      <c r="L13301"/>
      <c r="M13301"/>
    </row>
    <row r="13302" spans="2:13" x14ac:dyDescent="0.35">
      <c r="B13302" s="6" t="s">
        <v>2871</v>
      </c>
      <c r="C13302" s="8">
        <v>0</v>
      </c>
      <c r="L13302"/>
      <c r="M13302"/>
    </row>
    <row r="13303" spans="2:13" x14ac:dyDescent="0.35">
      <c r="B13303" s="6" t="s">
        <v>8280</v>
      </c>
      <c r="C13303" s="8">
        <v>0</v>
      </c>
      <c r="L13303"/>
      <c r="M13303"/>
    </row>
    <row r="13304" spans="2:13" x14ac:dyDescent="0.35">
      <c r="B13304" s="6" t="s">
        <v>2872</v>
      </c>
      <c r="C13304" s="8">
        <v>0</v>
      </c>
      <c r="L13304"/>
      <c r="M13304"/>
    </row>
    <row r="13305" spans="2:13" x14ac:dyDescent="0.35">
      <c r="B13305" s="6" t="s">
        <v>8284</v>
      </c>
      <c r="C13305" s="8">
        <v>0</v>
      </c>
      <c r="L13305"/>
      <c r="M13305"/>
    </row>
    <row r="13306" spans="2:13" x14ac:dyDescent="0.35">
      <c r="B13306" s="6" t="s">
        <v>625</v>
      </c>
      <c r="C13306" s="8">
        <v>0</v>
      </c>
      <c r="L13306"/>
      <c r="M13306"/>
    </row>
    <row r="13307" spans="2:13" x14ac:dyDescent="0.35">
      <c r="B13307" s="6" t="s">
        <v>8288</v>
      </c>
      <c r="C13307" s="8">
        <v>0</v>
      </c>
      <c r="L13307"/>
      <c r="M13307"/>
    </row>
    <row r="13308" spans="2:13" x14ac:dyDescent="0.35">
      <c r="B13308" s="6" t="s">
        <v>2874</v>
      </c>
      <c r="C13308" s="8">
        <v>0</v>
      </c>
      <c r="L13308"/>
      <c r="M13308"/>
    </row>
    <row r="13309" spans="2:13" x14ac:dyDescent="0.35">
      <c r="B13309" s="6" t="s">
        <v>8292</v>
      </c>
      <c r="C13309" s="8">
        <v>0</v>
      </c>
      <c r="L13309"/>
      <c r="M13309"/>
    </row>
    <row r="13310" spans="2:13" x14ac:dyDescent="0.35">
      <c r="B13310" s="6" t="s">
        <v>2875</v>
      </c>
      <c r="C13310" s="8">
        <v>0</v>
      </c>
      <c r="L13310"/>
      <c r="M13310"/>
    </row>
    <row r="13311" spans="2:13" x14ac:dyDescent="0.35">
      <c r="B13311" s="6" t="s">
        <v>1069</v>
      </c>
      <c r="C13311" s="8">
        <v>0</v>
      </c>
      <c r="L13311"/>
      <c r="M13311"/>
    </row>
    <row r="13312" spans="2:13" x14ac:dyDescent="0.35">
      <c r="B13312" s="6" t="s">
        <v>2876</v>
      </c>
      <c r="C13312" s="8">
        <v>0</v>
      </c>
      <c r="L13312"/>
      <c r="M13312"/>
    </row>
    <row r="13313" spans="2:13" x14ac:dyDescent="0.35">
      <c r="B13313" s="6" t="s">
        <v>8304</v>
      </c>
      <c r="C13313" s="8">
        <v>0</v>
      </c>
      <c r="L13313"/>
      <c r="M13313"/>
    </row>
    <row r="13314" spans="2:13" x14ac:dyDescent="0.35">
      <c r="B13314" s="6" t="s">
        <v>2877</v>
      </c>
      <c r="C13314" s="8">
        <v>0</v>
      </c>
      <c r="L13314"/>
      <c r="M13314"/>
    </row>
    <row r="13315" spans="2:13" x14ac:dyDescent="0.35">
      <c r="B13315" s="6" t="s">
        <v>8308</v>
      </c>
      <c r="C13315" s="8">
        <v>0</v>
      </c>
      <c r="L13315"/>
      <c r="M13315"/>
    </row>
    <row r="13316" spans="2:13" x14ac:dyDescent="0.35">
      <c r="B13316" s="6" t="s">
        <v>573</v>
      </c>
      <c r="C13316" s="8">
        <v>0</v>
      </c>
      <c r="L13316"/>
      <c r="M13316"/>
    </row>
    <row r="13317" spans="2:13" x14ac:dyDescent="0.35">
      <c r="B13317" s="6" t="s">
        <v>8312</v>
      </c>
      <c r="C13317" s="8">
        <v>0</v>
      </c>
      <c r="L13317"/>
      <c r="M13317"/>
    </row>
    <row r="13318" spans="2:13" x14ac:dyDescent="0.35">
      <c r="B13318" s="6" t="s">
        <v>2879</v>
      </c>
      <c r="C13318" s="8">
        <v>0</v>
      </c>
      <c r="L13318"/>
      <c r="M13318"/>
    </row>
    <row r="13319" spans="2:13" x14ac:dyDescent="0.35">
      <c r="B13319" s="6" t="s">
        <v>8316</v>
      </c>
      <c r="C13319" s="8">
        <v>0</v>
      </c>
      <c r="L13319"/>
      <c r="M13319"/>
    </row>
    <row r="13320" spans="2:13" x14ac:dyDescent="0.35">
      <c r="B13320" s="6" t="s">
        <v>2880</v>
      </c>
      <c r="C13320" s="8">
        <v>0</v>
      </c>
      <c r="L13320"/>
      <c r="M13320"/>
    </row>
    <row r="13321" spans="2:13" x14ac:dyDescent="0.35">
      <c r="B13321" s="6" t="s">
        <v>8320</v>
      </c>
      <c r="C13321" s="8">
        <v>0</v>
      </c>
      <c r="L13321"/>
      <c r="M13321"/>
    </row>
    <row r="13322" spans="2:13" x14ac:dyDescent="0.35">
      <c r="B13322" s="6" t="s">
        <v>2881</v>
      </c>
      <c r="C13322" s="8">
        <v>0</v>
      </c>
      <c r="L13322"/>
      <c r="M13322"/>
    </row>
    <row r="13323" spans="2:13" x14ac:dyDescent="0.35">
      <c r="B13323" s="6" t="s">
        <v>1019</v>
      </c>
      <c r="C13323" s="8">
        <v>0</v>
      </c>
      <c r="L13323"/>
      <c r="M13323"/>
    </row>
    <row r="13324" spans="2:13" x14ac:dyDescent="0.35">
      <c r="B13324" s="6" t="s">
        <v>2882</v>
      </c>
      <c r="C13324" s="8">
        <v>0</v>
      </c>
      <c r="L13324"/>
      <c r="M13324"/>
    </row>
    <row r="13325" spans="2:13" x14ac:dyDescent="0.35">
      <c r="B13325" s="6" t="s">
        <v>741</v>
      </c>
      <c r="C13325" s="8">
        <v>0</v>
      </c>
      <c r="L13325"/>
      <c r="M13325"/>
    </row>
    <row r="13326" spans="2:13" x14ac:dyDescent="0.35">
      <c r="B13326" s="6" t="s">
        <v>2883</v>
      </c>
      <c r="C13326" s="8">
        <v>0</v>
      </c>
      <c r="L13326"/>
      <c r="M13326"/>
    </row>
    <row r="13327" spans="2:13" x14ac:dyDescent="0.35">
      <c r="B13327" s="6" t="s">
        <v>8332</v>
      </c>
      <c r="C13327" s="8">
        <v>0</v>
      </c>
      <c r="L13327"/>
      <c r="M13327"/>
    </row>
    <row r="13328" spans="2:13" x14ac:dyDescent="0.35">
      <c r="B13328" s="6" t="s">
        <v>2884</v>
      </c>
      <c r="C13328" s="8">
        <v>0</v>
      </c>
      <c r="L13328"/>
      <c r="M13328"/>
    </row>
    <row r="13329" spans="2:13" x14ac:dyDescent="0.35">
      <c r="B13329" s="6" t="s">
        <v>8336</v>
      </c>
      <c r="C13329" s="8">
        <v>0</v>
      </c>
      <c r="L13329"/>
      <c r="M13329"/>
    </row>
    <row r="13330" spans="2:13" x14ac:dyDescent="0.35">
      <c r="B13330" s="6" t="s">
        <v>626</v>
      </c>
      <c r="C13330" s="8">
        <v>0</v>
      </c>
      <c r="L13330"/>
      <c r="M13330"/>
    </row>
    <row r="13331" spans="2:13" x14ac:dyDescent="0.35">
      <c r="B13331" s="6" t="s">
        <v>8340</v>
      </c>
      <c r="C13331" s="8">
        <v>0</v>
      </c>
      <c r="L13331"/>
      <c r="M13331"/>
    </row>
    <row r="13332" spans="2:13" x14ac:dyDescent="0.35">
      <c r="B13332" s="6" t="s">
        <v>2886</v>
      </c>
      <c r="C13332" s="8">
        <v>0</v>
      </c>
      <c r="L13332"/>
      <c r="M13332"/>
    </row>
    <row r="13333" spans="2:13" x14ac:dyDescent="0.35">
      <c r="B13333" s="6" t="s">
        <v>8344</v>
      </c>
      <c r="C13333" s="8">
        <v>0</v>
      </c>
      <c r="L13333"/>
      <c r="M13333"/>
    </row>
    <row r="13334" spans="2:13" x14ac:dyDescent="0.35">
      <c r="B13334" s="6" t="s">
        <v>2887</v>
      </c>
      <c r="C13334" s="8">
        <v>0</v>
      </c>
      <c r="L13334"/>
      <c r="M13334"/>
    </row>
    <row r="13335" spans="2:13" x14ac:dyDescent="0.35">
      <c r="B13335" s="6" t="s">
        <v>8348</v>
      </c>
      <c r="C13335" s="8">
        <v>0</v>
      </c>
      <c r="L13335"/>
      <c r="M13335"/>
    </row>
    <row r="13336" spans="2:13" x14ac:dyDescent="0.35">
      <c r="B13336" s="6" t="s">
        <v>2888</v>
      </c>
      <c r="C13336" s="8">
        <v>0</v>
      </c>
      <c r="L13336"/>
      <c r="M13336"/>
    </row>
    <row r="13337" spans="2:13" x14ac:dyDescent="0.35">
      <c r="B13337" s="6" t="s">
        <v>8352</v>
      </c>
      <c r="C13337" s="8">
        <v>0</v>
      </c>
      <c r="L13337"/>
      <c r="M13337"/>
    </row>
    <row r="13338" spans="2:13" x14ac:dyDescent="0.35">
      <c r="B13338" s="6" t="s">
        <v>2889</v>
      </c>
      <c r="C13338" s="8">
        <v>0</v>
      </c>
      <c r="L13338"/>
      <c r="M13338"/>
    </row>
    <row r="13339" spans="2:13" x14ac:dyDescent="0.35">
      <c r="B13339" s="6" t="s">
        <v>8356</v>
      </c>
      <c r="C13339" s="8">
        <v>0</v>
      </c>
      <c r="L13339"/>
      <c r="M13339"/>
    </row>
    <row r="13340" spans="2:13" x14ac:dyDescent="0.35">
      <c r="B13340" s="6" t="s">
        <v>2890</v>
      </c>
      <c r="C13340" s="8">
        <v>0</v>
      </c>
      <c r="L13340"/>
      <c r="M13340"/>
    </row>
    <row r="13341" spans="2:13" x14ac:dyDescent="0.35">
      <c r="B13341" s="6" t="s">
        <v>8360</v>
      </c>
      <c r="C13341" s="8">
        <v>0</v>
      </c>
      <c r="L13341"/>
      <c r="M13341"/>
    </row>
    <row r="13342" spans="2:13" x14ac:dyDescent="0.35">
      <c r="B13342" s="6" t="s">
        <v>2891</v>
      </c>
      <c r="C13342" s="8">
        <v>0</v>
      </c>
      <c r="L13342"/>
      <c r="M13342"/>
    </row>
    <row r="13343" spans="2:13" x14ac:dyDescent="0.35">
      <c r="B13343" s="6" t="s">
        <v>8364</v>
      </c>
      <c r="C13343" s="8">
        <v>0</v>
      </c>
      <c r="L13343"/>
      <c r="M13343"/>
    </row>
    <row r="13344" spans="2:13" x14ac:dyDescent="0.35">
      <c r="B13344" s="6" t="s">
        <v>854</v>
      </c>
      <c r="C13344" s="8">
        <v>0</v>
      </c>
      <c r="L13344"/>
      <c r="M13344"/>
    </row>
    <row r="13345" spans="2:13" x14ac:dyDescent="0.35">
      <c r="B13345" s="6" t="s">
        <v>8368</v>
      </c>
      <c r="C13345" s="8">
        <v>0</v>
      </c>
      <c r="L13345"/>
      <c r="M13345"/>
    </row>
    <row r="13346" spans="2:13" x14ac:dyDescent="0.35">
      <c r="B13346" s="6" t="s">
        <v>2893</v>
      </c>
      <c r="C13346" s="8">
        <v>0</v>
      </c>
      <c r="L13346"/>
      <c r="M13346"/>
    </row>
    <row r="13347" spans="2:13" x14ac:dyDescent="0.35">
      <c r="B13347" s="6" t="s">
        <v>8372</v>
      </c>
      <c r="C13347" s="8">
        <v>0</v>
      </c>
      <c r="L13347"/>
      <c r="M13347"/>
    </row>
    <row r="13348" spans="2:13" x14ac:dyDescent="0.35">
      <c r="B13348" s="6" t="s">
        <v>2894</v>
      </c>
      <c r="C13348" s="8">
        <v>0</v>
      </c>
      <c r="L13348"/>
      <c r="M13348"/>
    </row>
    <row r="13349" spans="2:13" x14ac:dyDescent="0.35">
      <c r="B13349" s="6" t="s">
        <v>8376</v>
      </c>
      <c r="C13349" s="8">
        <v>0</v>
      </c>
      <c r="L13349"/>
      <c r="M13349"/>
    </row>
    <row r="13350" spans="2:13" x14ac:dyDescent="0.35">
      <c r="B13350" s="6" t="s">
        <v>2895</v>
      </c>
      <c r="C13350" s="8">
        <v>0</v>
      </c>
      <c r="L13350"/>
      <c r="M13350"/>
    </row>
    <row r="13351" spans="2:13" x14ac:dyDescent="0.35">
      <c r="B13351" s="6" t="s">
        <v>8380</v>
      </c>
      <c r="C13351" s="8">
        <v>0</v>
      </c>
      <c r="L13351"/>
      <c r="M13351"/>
    </row>
    <row r="13352" spans="2:13" x14ac:dyDescent="0.35">
      <c r="B13352" s="6" t="s">
        <v>2896</v>
      </c>
      <c r="C13352" s="8">
        <v>0</v>
      </c>
      <c r="L13352"/>
      <c r="M13352"/>
    </row>
    <row r="13353" spans="2:13" x14ac:dyDescent="0.35">
      <c r="B13353" s="6" t="s">
        <v>8384</v>
      </c>
      <c r="C13353" s="8">
        <v>0</v>
      </c>
      <c r="L13353"/>
      <c r="M13353"/>
    </row>
    <row r="13354" spans="2:13" x14ac:dyDescent="0.35">
      <c r="B13354" s="6" t="s">
        <v>2897</v>
      </c>
      <c r="C13354" s="8">
        <v>0</v>
      </c>
      <c r="L13354"/>
      <c r="M13354"/>
    </row>
    <row r="13355" spans="2:13" x14ac:dyDescent="0.35">
      <c r="B13355" s="6" t="s">
        <v>8388</v>
      </c>
      <c r="C13355" s="8">
        <v>0</v>
      </c>
      <c r="L13355"/>
      <c r="M13355"/>
    </row>
    <row r="13356" spans="2:13" x14ac:dyDescent="0.35">
      <c r="B13356" s="6" t="s">
        <v>2898</v>
      </c>
      <c r="C13356" s="8">
        <v>0</v>
      </c>
      <c r="L13356"/>
      <c r="M13356"/>
    </row>
    <row r="13357" spans="2:13" x14ac:dyDescent="0.35">
      <c r="B13357" s="6" t="s">
        <v>8392</v>
      </c>
      <c r="C13357" s="8">
        <v>0</v>
      </c>
      <c r="L13357"/>
      <c r="M13357"/>
    </row>
    <row r="13358" spans="2:13" x14ac:dyDescent="0.35">
      <c r="B13358" s="6" t="s">
        <v>2899</v>
      </c>
      <c r="C13358" s="8">
        <v>0</v>
      </c>
      <c r="L13358"/>
      <c r="M13358"/>
    </row>
    <row r="13359" spans="2:13" x14ac:dyDescent="0.35">
      <c r="B13359" s="6" t="s">
        <v>8396</v>
      </c>
      <c r="C13359" s="8">
        <v>0</v>
      </c>
      <c r="L13359"/>
      <c r="M13359"/>
    </row>
    <row r="13360" spans="2:13" x14ac:dyDescent="0.35">
      <c r="B13360" s="6" t="s">
        <v>2900</v>
      </c>
      <c r="C13360" s="8">
        <v>0</v>
      </c>
      <c r="L13360"/>
      <c r="M13360"/>
    </row>
    <row r="13361" spans="2:13" x14ac:dyDescent="0.35">
      <c r="B13361" s="6" t="s">
        <v>8400</v>
      </c>
      <c r="C13361" s="8">
        <v>0</v>
      </c>
      <c r="L13361"/>
      <c r="M13361"/>
    </row>
    <row r="13362" spans="2:13" x14ac:dyDescent="0.35">
      <c r="B13362" s="6" t="s">
        <v>2901</v>
      </c>
      <c r="C13362" s="8">
        <v>0</v>
      </c>
      <c r="L13362"/>
      <c r="M13362"/>
    </row>
    <row r="13363" spans="2:13" x14ac:dyDescent="0.35">
      <c r="B13363" s="6" t="s">
        <v>8404</v>
      </c>
      <c r="C13363" s="8">
        <v>0</v>
      </c>
      <c r="L13363"/>
      <c r="M13363"/>
    </row>
    <row r="13364" spans="2:13" x14ac:dyDescent="0.35">
      <c r="B13364" s="6" t="s">
        <v>2902</v>
      </c>
      <c r="C13364" s="8">
        <v>0</v>
      </c>
      <c r="L13364"/>
      <c r="M13364"/>
    </row>
    <row r="13365" spans="2:13" x14ac:dyDescent="0.35">
      <c r="B13365" s="6" t="s">
        <v>742</v>
      </c>
      <c r="C13365" s="8">
        <v>0</v>
      </c>
      <c r="L13365"/>
      <c r="M13365"/>
    </row>
    <row r="13366" spans="2:13" x14ac:dyDescent="0.35">
      <c r="B13366" s="6" t="s">
        <v>855</v>
      </c>
      <c r="C13366" s="8">
        <v>0</v>
      </c>
      <c r="L13366"/>
      <c r="M13366"/>
    </row>
    <row r="13367" spans="2:13" x14ac:dyDescent="0.35">
      <c r="B13367" s="6" t="s">
        <v>8412</v>
      </c>
      <c r="C13367" s="8">
        <v>0</v>
      </c>
      <c r="L13367"/>
      <c r="M13367"/>
    </row>
    <row r="13368" spans="2:13" x14ac:dyDescent="0.35">
      <c r="B13368" s="6" t="s">
        <v>2904</v>
      </c>
      <c r="C13368" s="8">
        <v>0</v>
      </c>
      <c r="L13368"/>
      <c r="M13368"/>
    </row>
    <row r="13369" spans="2:13" x14ac:dyDescent="0.35">
      <c r="B13369" s="6" t="s">
        <v>8416</v>
      </c>
      <c r="C13369" s="8">
        <v>0</v>
      </c>
      <c r="L13369"/>
      <c r="M13369"/>
    </row>
    <row r="13370" spans="2:13" x14ac:dyDescent="0.35">
      <c r="B13370" s="6" t="s">
        <v>2905</v>
      </c>
      <c r="C13370" s="8">
        <v>0</v>
      </c>
      <c r="L13370"/>
      <c r="M13370"/>
    </row>
    <row r="13371" spans="2:13" x14ac:dyDescent="0.35">
      <c r="B13371" s="6" t="s">
        <v>8420</v>
      </c>
      <c r="C13371" s="8">
        <v>0</v>
      </c>
      <c r="L13371"/>
      <c r="M13371"/>
    </row>
    <row r="13372" spans="2:13" x14ac:dyDescent="0.35">
      <c r="B13372" s="6" t="s">
        <v>2906</v>
      </c>
      <c r="C13372" s="8">
        <v>0</v>
      </c>
      <c r="L13372"/>
      <c r="M13372"/>
    </row>
    <row r="13373" spans="2:13" x14ac:dyDescent="0.35">
      <c r="B13373" s="6" t="s">
        <v>1022</v>
      </c>
      <c r="C13373" s="8">
        <v>0</v>
      </c>
      <c r="L13373"/>
      <c r="M13373"/>
    </row>
    <row r="13374" spans="2:13" x14ac:dyDescent="0.35">
      <c r="B13374" s="6" t="s">
        <v>2907</v>
      </c>
      <c r="C13374" s="8">
        <v>0</v>
      </c>
      <c r="L13374"/>
      <c r="M13374"/>
    </row>
    <row r="13375" spans="2:13" x14ac:dyDescent="0.35">
      <c r="B13375" s="6" t="s">
        <v>8428</v>
      </c>
      <c r="C13375" s="8">
        <v>0</v>
      </c>
      <c r="L13375"/>
      <c r="M13375"/>
    </row>
    <row r="13376" spans="2:13" x14ac:dyDescent="0.35">
      <c r="B13376" s="6" t="s">
        <v>2908</v>
      </c>
      <c r="C13376" s="8">
        <v>0</v>
      </c>
      <c r="L13376"/>
      <c r="M13376"/>
    </row>
    <row r="13377" spans="2:13" x14ac:dyDescent="0.35">
      <c r="B13377" s="6" t="s">
        <v>8432</v>
      </c>
      <c r="C13377" s="8">
        <v>0</v>
      </c>
      <c r="L13377"/>
      <c r="M13377"/>
    </row>
    <row r="13378" spans="2:13" x14ac:dyDescent="0.35">
      <c r="B13378" s="6" t="s">
        <v>2909</v>
      </c>
      <c r="C13378" s="8">
        <v>0</v>
      </c>
      <c r="L13378"/>
      <c r="M13378"/>
    </row>
    <row r="13379" spans="2:13" x14ac:dyDescent="0.35">
      <c r="B13379" s="6" t="s">
        <v>8436</v>
      </c>
      <c r="C13379" s="8">
        <v>0</v>
      </c>
      <c r="L13379"/>
      <c r="M13379"/>
    </row>
    <row r="13380" spans="2:13" x14ac:dyDescent="0.35">
      <c r="B13380" s="6" t="s">
        <v>2910</v>
      </c>
      <c r="C13380" s="8">
        <v>0</v>
      </c>
      <c r="L13380"/>
      <c r="M13380"/>
    </row>
    <row r="13381" spans="2:13" x14ac:dyDescent="0.35">
      <c r="B13381" s="6" t="s">
        <v>8440</v>
      </c>
      <c r="C13381" s="8">
        <v>0</v>
      </c>
      <c r="L13381"/>
      <c r="M13381"/>
    </row>
    <row r="13382" spans="2:13" x14ac:dyDescent="0.35">
      <c r="B13382" s="6" t="s">
        <v>2911</v>
      </c>
      <c r="C13382" s="8">
        <v>0</v>
      </c>
      <c r="L13382"/>
      <c r="M13382"/>
    </row>
    <row r="13383" spans="2:13" x14ac:dyDescent="0.35">
      <c r="B13383" s="6" t="s">
        <v>8444</v>
      </c>
      <c r="C13383" s="8">
        <v>0</v>
      </c>
      <c r="L13383"/>
      <c r="M13383"/>
    </row>
    <row r="13384" spans="2:13" x14ac:dyDescent="0.35">
      <c r="B13384" s="6" t="s">
        <v>2912</v>
      </c>
      <c r="C13384" s="8">
        <v>0</v>
      </c>
      <c r="L13384"/>
      <c r="M13384"/>
    </row>
    <row r="13385" spans="2:13" x14ac:dyDescent="0.35">
      <c r="B13385" s="6" t="s">
        <v>8448</v>
      </c>
      <c r="C13385" s="8">
        <v>0</v>
      </c>
      <c r="L13385"/>
      <c r="M13385"/>
    </row>
    <row r="13386" spans="2:13" x14ac:dyDescent="0.35">
      <c r="B13386" s="6" t="s">
        <v>2913</v>
      </c>
      <c r="C13386" s="8">
        <v>0</v>
      </c>
      <c r="L13386"/>
      <c r="M13386"/>
    </row>
    <row r="13387" spans="2:13" x14ac:dyDescent="0.35">
      <c r="B13387" s="6" t="s">
        <v>8452</v>
      </c>
      <c r="C13387" s="8">
        <v>0</v>
      </c>
      <c r="L13387"/>
      <c r="M13387"/>
    </row>
    <row r="13388" spans="2:13" x14ac:dyDescent="0.35">
      <c r="B13388" s="6" t="s">
        <v>2914</v>
      </c>
      <c r="C13388" s="8">
        <v>0</v>
      </c>
      <c r="L13388"/>
      <c r="M13388"/>
    </row>
    <row r="13389" spans="2:13" x14ac:dyDescent="0.35">
      <c r="B13389" s="6" t="s">
        <v>1024</v>
      </c>
      <c r="C13389" s="8">
        <v>0</v>
      </c>
      <c r="L13389"/>
      <c r="M13389"/>
    </row>
    <row r="13390" spans="2:13" x14ac:dyDescent="0.35">
      <c r="B13390" s="6" t="s">
        <v>2915</v>
      </c>
      <c r="C13390" s="8">
        <v>0</v>
      </c>
      <c r="L13390"/>
      <c r="M13390"/>
    </row>
    <row r="13391" spans="2:13" x14ac:dyDescent="0.35">
      <c r="B13391" s="6" t="s">
        <v>8460</v>
      </c>
      <c r="C13391" s="8">
        <v>0</v>
      </c>
      <c r="L13391"/>
      <c r="M13391"/>
    </row>
    <row r="13392" spans="2:13" x14ac:dyDescent="0.35">
      <c r="B13392" s="6" t="s">
        <v>2916</v>
      </c>
      <c r="C13392" s="8">
        <v>0</v>
      </c>
      <c r="L13392"/>
      <c r="M13392"/>
    </row>
    <row r="13393" spans="2:13" x14ac:dyDescent="0.35">
      <c r="B13393" s="6" t="s">
        <v>8464</v>
      </c>
      <c r="C13393" s="8">
        <v>0</v>
      </c>
      <c r="L13393"/>
      <c r="M13393"/>
    </row>
    <row r="13394" spans="2:13" x14ac:dyDescent="0.35">
      <c r="B13394" s="6" t="s">
        <v>2917</v>
      </c>
      <c r="C13394" s="8">
        <v>0</v>
      </c>
      <c r="L13394"/>
      <c r="M13394"/>
    </row>
    <row r="13395" spans="2:13" x14ac:dyDescent="0.35">
      <c r="B13395" s="6" t="s">
        <v>8468</v>
      </c>
      <c r="C13395" s="8">
        <v>0</v>
      </c>
      <c r="L13395"/>
      <c r="M13395"/>
    </row>
    <row r="13396" spans="2:13" x14ac:dyDescent="0.35">
      <c r="B13396" s="6" t="s">
        <v>2918</v>
      </c>
      <c r="C13396" s="8">
        <v>0</v>
      </c>
      <c r="L13396"/>
      <c r="M13396"/>
    </row>
    <row r="13397" spans="2:13" x14ac:dyDescent="0.35">
      <c r="B13397" s="6" t="s">
        <v>8472</v>
      </c>
      <c r="C13397" s="8">
        <v>0</v>
      </c>
      <c r="L13397"/>
      <c r="M13397"/>
    </row>
    <row r="13398" spans="2:13" x14ac:dyDescent="0.35">
      <c r="B13398" s="6" t="s">
        <v>2919</v>
      </c>
      <c r="C13398" s="8">
        <v>0</v>
      </c>
      <c r="L13398"/>
      <c r="M13398"/>
    </row>
    <row r="13399" spans="2:13" x14ac:dyDescent="0.35">
      <c r="B13399" s="6" t="s">
        <v>746</v>
      </c>
      <c r="C13399" s="8">
        <v>0</v>
      </c>
      <c r="L13399"/>
      <c r="M13399"/>
    </row>
    <row r="13400" spans="2:13" x14ac:dyDescent="0.35">
      <c r="B13400" s="6" t="s">
        <v>2920</v>
      </c>
      <c r="C13400" s="8">
        <v>0</v>
      </c>
      <c r="L13400"/>
      <c r="M13400"/>
    </row>
    <row r="13401" spans="2:13" x14ac:dyDescent="0.35">
      <c r="B13401" s="6" t="s">
        <v>8480</v>
      </c>
      <c r="C13401" s="8">
        <v>0</v>
      </c>
      <c r="L13401"/>
      <c r="M13401"/>
    </row>
    <row r="13402" spans="2:13" x14ac:dyDescent="0.35">
      <c r="B13402" s="6" t="s">
        <v>856</v>
      </c>
      <c r="C13402" s="8">
        <v>0</v>
      </c>
      <c r="L13402"/>
      <c r="M13402"/>
    </row>
    <row r="13403" spans="2:13" x14ac:dyDescent="0.35">
      <c r="B13403" s="6" t="s">
        <v>8484</v>
      </c>
      <c r="C13403" s="8">
        <v>0</v>
      </c>
      <c r="L13403"/>
      <c r="M13403"/>
    </row>
    <row r="13404" spans="2:13" x14ac:dyDescent="0.35">
      <c r="B13404" s="6" t="s">
        <v>2922</v>
      </c>
      <c r="C13404" s="8">
        <v>0</v>
      </c>
      <c r="L13404"/>
      <c r="M13404"/>
    </row>
    <row r="13405" spans="2:13" x14ac:dyDescent="0.35">
      <c r="B13405" s="6" t="s">
        <v>8488</v>
      </c>
      <c r="C13405" s="8">
        <v>0</v>
      </c>
      <c r="L13405"/>
      <c r="M13405"/>
    </row>
    <row r="13406" spans="2:13" x14ac:dyDescent="0.35">
      <c r="B13406" s="6" t="s">
        <v>2923</v>
      </c>
      <c r="C13406" s="8">
        <v>0</v>
      </c>
      <c r="L13406"/>
      <c r="M13406"/>
    </row>
    <row r="13407" spans="2:13" x14ac:dyDescent="0.35">
      <c r="B13407" s="6" t="s">
        <v>8492</v>
      </c>
      <c r="C13407" s="8">
        <v>0</v>
      </c>
      <c r="L13407"/>
      <c r="M13407"/>
    </row>
    <row r="13408" spans="2:13" x14ac:dyDescent="0.35">
      <c r="B13408" s="6" t="s">
        <v>2924</v>
      </c>
      <c r="C13408" s="8">
        <v>0</v>
      </c>
      <c r="L13408"/>
      <c r="M13408"/>
    </row>
    <row r="13409" spans="2:13" x14ac:dyDescent="0.35">
      <c r="B13409" s="6" t="s">
        <v>8496</v>
      </c>
      <c r="C13409" s="8">
        <v>0</v>
      </c>
      <c r="L13409"/>
      <c r="M13409"/>
    </row>
    <row r="13410" spans="2:13" x14ac:dyDescent="0.35">
      <c r="B13410" s="6" t="s">
        <v>2925</v>
      </c>
      <c r="C13410" s="8">
        <v>0</v>
      </c>
      <c r="L13410"/>
      <c r="M13410"/>
    </row>
    <row r="13411" spans="2:13" x14ac:dyDescent="0.35">
      <c r="B13411" s="6" t="s">
        <v>8500</v>
      </c>
      <c r="C13411" s="8">
        <v>0</v>
      </c>
      <c r="L13411"/>
      <c r="M13411"/>
    </row>
    <row r="13412" spans="2:13" x14ac:dyDescent="0.35">
      <c r="B13412" s="6" t="s">
        <v>2926</v>
      </c>
      <c r="C13412" s="8">
        <v>0</v>
      </c>
      <c r="L13412"/>
      <c r="M13412"/>
    </row>
    <row r="13413" spans="2:13" x14ac:dyDescent="0.35">
      <c r="B13413" s="6" t="s">
        <v>8504</v>
      </c>
      <c r="C13413" s="8">
        <v>0</v>
      </c>
      <c r="L13413"/>
      <c r="M13413"/>
    </row>
    <row r="13414" spans="2:13" x14ac:dyDescent="0.35">
      <c r="B13414" s="6" t="s">
        <v>2927</v>
      </c>
      <c r="C13414" s="8">
        <v>0</v>
      </c>
      <c r="L13414"/>
      <c r="M13414"/>
    </row>
    <row r="13415" spans="2:13" x14ac:dyDescent="0.35">
      <c r="B13415" s="6" t="s">
        <v>8508</v>
      </c>
      <c r="C13415" s="8">
        <v>0</v>
      </c>
      <c r="L13415"/>
      <c r="M13415"/>
    </row>
    <row r="13416" spans="2:13" x14ac:dyDescent="0.35">
      <c r="B13416" s="6" t="s">
        <v>857</v>
      </c>
      <c r="C13416" s="8">
        <v>0</v>
      </c>
      <c r="L13416"/>
      <c r="M13416"/>
    </row>
    <row r="13417" spans="2:13" x14ac:dyDescent="0.35">
      <c r="B13417" s="6" t="s">
        <v>8512</v>
      </c>
      <c r="C13417" s="8">
        <v>0</v>
      </c>
      <c r="L13417"/>
      <c r="M13417"/>
    </row>
    <row r="13418" spans="2:13" x14ac:dyDescent="0.35">
      <c r="B13418" s="6" t="s">
        <v>627</v>
      </c>
      <c r="C13418" s="8">
        <v>0</v>
      </c>
      <c r="L13418"/>
      <c r="M13418"/>
    </row>
    <row r="13419" spans="2:13" x14ac:dyDescent="0.35">
      <c r="B13419" s="6" t="s">
        <v>8516</v>
      </c>
      <c r="C13419" s="8">
        <v>0</v>
      </c>
      <c r="L13419"/>
      <c r="M13419"/>
    </row>
    <row r="13420" spans="2:13" x14ac:dyDescent="0.35">
      <c r="B13420" s="6" t="s">
        <v>2930</v>
      </c>
      <c r="C13420" s="8">
        <v>0</v>
      </c>
      <c r="L13420"/>
      <c r="M13420"/>
    </row>
    <row r="13421" spans="2:13" x14ac:dyDescent="0.35">
      <c r="B13421" s="6" t="s">
        <v>8520</v>
      </c>
      <c r="C13421" s="8">
        <v>0</v>
      </c>
      <c r="L13421"/>
      <c r="M13421"/>
    </row>
    <row r="13422" spans="2:13" x14ac:dyDescent="0.35">
      <c r="B13422" s="6" t="s">
        <v>2931</v>
      </c>
      <c r="C13422" s="8">
        <v>0</v>
      </c>
      <c r="L13422"/>
      <c r="M13422"/>
    </row>
    <row r="13423" spans="2:13" x14ac:dyDescent="0.35">
      <c r="B13423" s="6" t="s">
        <v>8524</v>
      </c>
      <c r="C13423" s="8">
        <v>0</v>
      </c>
      <c r="L13423"/>
      <c r="M13423"/>
    </row>
    <row r="13424" spans="2:13" x14ac:dyDescent="0.35">
      <c r="B13424" s="6" t="s">
        <v>2932</v>
      </c>
      <c r="C13424" s="8">
        <v>0</v>
      </c>
      <c r="L13424"/>
      <c r="M13424"/>
    </row>
    <row r="13425" spans="2:13" x14ac:dyDescent="0.35">
      <c r="B13425" s="6" t="s">
        <v>8528</v>
      </c>
      <c r="C13425" s="8">
        <v>0</v>
      </c>
      <c r="L13425"/>
      <c r="M13425"/>
    </row>
    <row r="13426" spans="2:13" x14ac:dyDescent="0.35">
      <c r="B13426" s="6" t="s">
        <v>2933</v>
      </c>
      <c r="C13426" s="8">
        <v>0</v>
      </c>
      <c r="L13426"/>
      <c r="M13426"/>
    </row>
    <row r="13427" spans="2:13" x14ac:dyDescent="0.35">
      <c r="B13427" s="6" t="s">
        <v>8532</v>
      </c>
      <c r="C13427" s="8">
        <v>0</v>
      </c>
      <c r="L13427"/>
      <c r="M13427"/>
    </row>
    <row r="13428" spans="2:13" x14ac:dyDescent="0.35">
      <c r="B13428" s="6" t="s">
        <v>2934</v>
      </c>
      <c r="C13428" s="8">
        <v>0</v>
      </c>
      <c r="L13428"/>
      <c r="M13428"/>
    </row>
    <row r="13429" spans="2:13" x14ac:dyDescent="0.35">
      <c r="B13429" s="6" t="s">
        <v>8536</v>
      </c>
      <c r="C13429" s="8">
        <v>0</v>
      </c>
      <c r="L13429"/>
      <c r="M13429"/>
    </row>
    <row r="13430" spans="2:13" x14ac:dyDescent="0.35">
      <c r="B13430" s="6" t="s">
        <v>2935</v>
      </c>
      <c r="C13430" s="8">
        <v>0</v>
      </c>
      <c r="L13430"/>
      <c r="M13430"/>
    </row>
    <row r="13431" spans="2:13" x14ac:dyDescent="0.35">
      <c r="B13431" s="6" t="s">
        <v>8540</v>
      </c>
      <c r="C13431" s="8">
        <v>0</v>
      </c>
      <c r="L13431"/>
      <c r="M13431"/>
    </row>
    <row r="13432" spans="2:13" x14ac:dyDescent="0.35">
      <c r="B13432" s="6" t="s">
        <v>2936</v>
      </c>
      <c r="C13432" s="8">
        <v>0</v>
      </c>
      <c r="L13432"/>
      <c r="M13432"/>
    </row>
    <row r="13433" spans="2:13" x14ac:dyDescent="0.35">
      <c r="B13433" s="6" t="s">
        <v>8544</v>
      </c>
      <c r="C13433" s="8">
        <v>0</v>
      </c>
      <c r="L13433"/>
      <c r="M13433"/>
    </row>
    <row r="13434" spans="2:13" x14ac:dyDescent="0.35">
      <c r="B13434" s="6" t="s">
        <v>2937</v>
      </c>
      <c r="C13434" s="8">
        <v>0</v>
      </c>
      <c r="L13434"/>
      <c r="M13434"/>
    </row>
    <row r="13435" spans="2:13" x14ac:dyDescent="0.35">
      <c r="B13435" s="6" t="s">
        <v>8548</v>
      </c>
      <c r="C13435" s="8">
        <v>0</v>
      </c>
      <c r="L13435"/>
      <c r="M13435"/>
    </row>
    <row r="13436" spans="2:13" x14ac:dyDescent="0.35">
      <c r="B13436" s="6" t="s">
        <v>2938</v>
      </c>
      <c r="C13436" s="8">
        <v>0</v>
      </c>
      <c r="L13436"/>
      <c r="M13436"/>
    </row>
    <row r="13437" spans="2:13" x14ac:dyDescent="0.35">
      <c r="B13437" s="6" t="s">
        <v>8552</v>
      </c>
      <c r="C13437" s="8">
        <v>0</v>
      </c>
      <c r="L13437"/>
      <c r="M13437"/>
    </row>
    <row r="13438" spans="2:13" x14ac:dyDescent="0.35">
      <c r="B13438" s="6" t="s">
        <v>2939</v>
      </c>
      <c r="C13438" s="8">
        <v>0</v>
      </c>
      <c r="L13438"/>
      <c r="M13438"/>
    </row>
    <row r="13439" spans="2:13" x14ac:dyDescent="0.35">
      <c r="B13439" s="6" t="s">
        <v>8556</v>
      </c>
      <c r="C13439" s="8">
        <v>0</v>
      </c>
      <c r="L13439"/>
      <c r="M13439"/>
    </row>
    <row r="13440" spans="2:13" x14ac:dyDescent="0.35">
      <c r="B13440" s="6" t="s">
        <v>2940</v>
      </c>
      <c r="C13440" s="8">
        <v>0</v>
      </c>
      <c r="L13440"/>
      <c r="M13440"/>
    </row>
    <row r="13441" spans="2:13" x14ac:dyDescent="0.35">
      <c r="B13441" s="6" t="s">
        <v>8560</v>
      </c>
      <c r="C13441" s="8">
        <v>0</v>
      </c>
      <c r="L13441"/>
      <c r="M13441"/>
    </row>
    <row r="13442" spans="2:13" x14ac:dyDescent="0.35">
      <c r="B13442" s="6" t="s">
        <v>2941</v>
      </c>
      <c r="C13442" s="8">
        <v>0</v>
      </c>
      <c r="L13442"/>
      <c r="M13442"/>
    </row>
    <row r="13443" spans="2:13" x14ac:dyDescent="0.35">
      <c r="B13443" s="6" t="s">
        <v>8564</v>
      </c>
      <c r="C13443" s="8">
        <v>0</v>
      </c>
      <c r="L13443"/>
      <c r="M13443"/>
    </row>
    <row r="13444" spans="2:13" x14ac:dyDescent="0.35">
      <c r="B13444" s="6" t="s">
        <v>2942</v>
      </c>
      <c r="C13444" s="8">
        <v>0</v>
      </c>
      <c r="L13444"/>
      <c r="M13444"/>
    </row>
    <row r="13445" spans="2:13" x14ac:dyDescent="0.35">
      <c r="B13445" s="6" t="s">
        <v>8568</v>
      </c>
      <c r="C13445" s="8">
        <v>0</v>
      </c>
      <c r="L13445"/>
      <c r="M13445"/>
    </row>
    <row r="13446" spans="2:13" x14ac:dyDescent="0.35">
      <c r="B13446" s="6" t="s">
        <v>2943</v>
      </c>
      <c r="C13446" s="8">
        <v>0</v>
      </c>
      <c r="L13446"/>
      <c r="M13446"/>
    </row>
    <row r="13447" spans="2:13" x14ac:dyDescent="0.35">
      <c r="B13447" s="6" t="s">
        <v>8572</v>
      </c>
      <c r="C13447" s="8">
        <v>0</v>
      </c>
      <c r="L13447"/>
      <c r="M13447"/>
    </row>
    <row r="13448" spans="2:13" x14ac:dyDescent="0.35">
      <c r="B13448" s="6" t="s">
        <v>2944</v>
      </c>
      <c r="C13448" s="8">
        <v>0</v>
      </c>
      <c r="L13448"/>
      <c r="M13448"/>
    </row>
    <row r="13449" spans="2:13" x14ac:dyDescent="0.35">
      <c r="B13449" s="6" t="s">
        <v>8576</v>
      </c>
      <c r="C13449" s="8">
        <v>0</v>
      </c>
      <c r="L13449"/>
      <c r="M13449"/>
    </row>
    <row r="13450" spans="2:13" x14ac:dyDescent="0.35">
      <c r="B13450" s="6" t="s">
        <v>2945</v>
      </c>
      <c r="C13450" s="8">
        <v>0</v>
      </c>
      <c r="L13450"/>
      <c r="M13450"/>
    </row>
    <row r="13451" spans="2:13" x14ac:dyDescent="0.35">
      <c r="B13451" s="6" t="s">
        <v>8580</v>
      </c>
      <c r="C13451" s="8">
        <v>0</v>
      </c>
      <c r="L13451"/>
      <c r="M13451"/>
    </row>
    <row r="13452" spans="2:13" x14ac:dyDescent="0.35">
      <c r="B13452" s="6" t="s">
        <v>2946</v>
      </c>
      <c r="C13452" s="8">
        <v>0</v>
      </c>
      <c r="L13452"/>
      <c r="M13452"/>
    </row>
    <row r="13453" spans="2:13" x14ac:dyDescent="0.35">
      <c r="B13453" s="6" t="s">
        <v>8584</v>
      </c>
      <c r="C13453" s="8">
        <v>0</v>
      </c>
      <c r="L13453"/>
      <c r="M13453"/>
    </row>
    <row r="13454" spans="2:13" x14ac:dyDescent="0.35">
      <c r="B13454" s="6" t="s">
        <v>2947</v>
      </c>
      <c r="C13454" s="8">
        <v>0</v>
      </c>
      <c r="L13454"/>
      <c r="M13454"/>
    </row>
    <row r="13455" spans="2:13" x14ac:dyDescent="0.35">
      <c r="B13455" s="6" t="s">
        <v>8588</v>
      </c>
      <c r="C13455" s="8">
        <v>0</v>
      </c>
      <c r="L13455"/>
      <c r="M13455"/>
    </row>
    <row r="13456" spans="2:13" x14ac:dyDescent="0.35">
      <c r="B13456" s="6" t="s">
        <v>2948</v>
      </c>
      <c r="C13456" s="8">
        <v>0</v>
      </c>
      <c r="L13456"/>
      <c r="M13456"/>
    </row>
    <row r="13457" spans="2:13" x14ac:dyDescent="0.35">
      <c r="B13457" s="6" t="s">
        <v>8592</v>
      </c>
      <c r="C13457" s="8">
        <v>0</v>
      </c>
      <c r="L13457"/>
      <c r="M13457"/>
    </row>
    <row r="13458" spans="2:13" x14ac:dyDescent="0.35">
      <c r="B13458" s="6" t="s">
        <v>2949</v>
      </c>
      <c r="C13458" s="8">
        <v>0</v>
      </c>
      <c r="L13458"/>
      <c r="M13458"/>
    </row>
    <row r="13459" spans="2:13" x14ac:dyDescent="0.35">
      <c r="B13459" s="6" t="s">
        <v>8596</v>
      </c>
      <c r="C13459" s="8">
        <v>0</v>
      </c>
      <c r="L13459"/>
      <c r="M13459"/>
    </row>
    <row r="13460" spans="2:13" x14ac:dyDescent="0.35">
      <c r="B13460" s="6" t="s">
        <v>2950</v>
      </c>
      <c r="C13460" s="8">
        <v>0</v>
      </c>
      <c r="L13460"/>
      <c r="M13460"/>
    </row>
    <row r="13461" spans="2:13" x14ac:dyDescent="0.35">
      <c r="B13461" s="6" t="s">
        <v>8600</v>
      </c>
      <c r="C13461" s="8">
        <v>0</v>
      </c>
      <c r="L13461"/>
      <c r="M13461"/>
    </row>
    <row r="13462" spans="2:13" x14ac:dyDescent="0.35">
      <c r="B13462" s="6" t="s">
        <v>2951</v>
      </c>
      <c r="C13462" s="8">
        <v>0</v>
      </c>
      <c r="L13462"/>
      <c r="M13462"/>
    </row>
    <row r="13463" spans="2:13" x14ac:dyDescent="0.35">
      <c r="B13463" s="6" t="s">
        <v>8604</v>
      </c>
      <c r="C13463" s="8">
        <v>0</v>
      </c>
      <c r="L13463"/>
      <c r="M13463"/>
    </row>
    <row r="13464" spans="2:13" x14ac:dyDescent="0.35">
      <c r="B13464" s="6" t="s">
        <v>2952</v>
      </c>
      <c r="C13464" s="8">
        <v>0</v>
      </c>
      <c r="L13464"/>
      <c r="M13464"/>
    </row>
    <row r="13465" spans="2:13" x14ac:dyDescent="0.35">
      <c r="B13465" s="6" t="s">
        <v>8608</v>
      </c>
      <c r="C13465" s="8">
        <v>0</v>
      </c>
      <c r="L13465"/>
      <c r="M13465"/>
    </row>
    <row r="13466" spans="2:13" x14ac:dyDescent="0.35">
      <c r="B13466" s="6" t="s">
        <v>2953</v>
      </c>
      <c r="C13466" s="8">
        <v>0</v>
      </c>
      <c r="L13466"/>
      <c r="M13466"/>
    </row>
    <row r="13467" spans="2:13" x14ac:dyDescent="0.35">
      <c r="B13467" s="6" t="s">
        <v>8612</v>
      </c>
      <c r="C13467" s="8">
        <v>0</v>
      </c>
      <c r="L13467"/>
      <c r="M13467"/>
    </row>
    <row r="13468" spans="2:13" x14ac:dyDescent="0.35">
      <c r="B13468" s="6" t="s">
        <v>2954</v>
      </c>
      <c r="C13468" s="8">
        <v>0</v>
      </c>
      <c r="L13468"/>
      <c r="M13468"/>
    </row>
    <row r="13469" spans="2:13" x14ac:dyDescent="0.35">
      <c r="B13469" s="6" t="s">
        <v>8616</v>
      </c>
      <c r="C13469" s="8">
        <v>0</v>
      </c>
      <c r="L13469"/>
      <c r="M13469"/>
    </row>
    <row r="13470" spans="2:13" x14ac:dyDescent="0.35">
      <c r="B13470" s="6" t="s">
        <v>2955</v>
      </c>
      <c r="C13470" s="8">
        <v>0</v>
      </c>
      <c r="L13470"/>
      <c r="M13470"/>
    </row>
    <row r="13471" spans="2:13" x14ac:dyDescent="0.35">
      <c r="B13471" s="6" t="s">
        <v>8620</v>
      </c>
      <c r="C13471" s="8">
        <v>0</v>
      </c>
      <c r="L13471"/>
      <c r="M13471"/>
    </row>
    <row r="13472" spans="2:13" x14ac:dyDescent="0.35">
      <c r="B13472" s="6" t="s">
        <v>2956</v>
      </c>
      <c r="C13472" s="8">
        <v>0</v>
      </c>
      <c r="L13472"/>
      <c r="M13472"/>
    </row>
    <row r="13473" spans="2:13" x14ac:dyDescent="0.35">
      <c r="B13473" s="6" t="s">
        <v>8624</v>
      </c>
      <c r="C13473" s="8">
        <v>0</v>
      </c>
      <c r="L13473"/>
      <c r="M13473"/>
    </row>
    <row r="13474" spans="2:13" x14ac:dyDescent="0.35">
      <c r="B13474" s="6" t="s">
        <v>2957</v>
      </c>
      <c r="C13474" s="8">
        <v>0</v>
      </c>
      <c r="L13474"/>
      <c r="M13474"/>
    </row>
    <row r="13475" spans="2:13" x14ac:dyDescent="0.35">
      <c r="B13475" s="6" t="s">
        <v>8628</v>
      </c>
      <c r="C13475" s="8">
        <v>0</v>
      </c>
      <c r="L13475"/>
      <c r="M13475"/>
    </row>
    <row r="13476" spans="2:13" x14ac:dyDescent="0.35">
      <c r="B13476" s="6" t="s">
        <v>2958</v>
      </c>
      <c r="C13476" s="8">
        <v>0</v>
      </c>
      <c r="L13476"/>
      <c r="M13476"/>
    </row>
    <row r="13477" spans="2:13" x14ac:dyDescent="0.35">
      <c r="B13477" s="6" t="s">
        <v>8632</v>
      </c>
      <c r="C13477" s="8">
        <v>0</v>
      </c>
      <c r="L13477"/>
      <c r="M13477"/>
    </row>
    <row r="13478" spans="2:13" x14ac:dyDescent="0.35">
      <c r="B13478" s="6" t="s">
        <v>2959</v>
      </c>
      <c r="C13478" s="8">
        <v>0</v>
      </c>
      <c r="L13478"/>
      <c r="M13478"/>
    </row>
    <row r="13479" spans="2:13" x14ac:dyDescent="0.35">
      <c r="B13479" s="6" t="s">
        <v>8636</v>
      </c>
      <c r="C13479" s="8">
        <v>0</v>
      </c>
      <c r="L13479"/>
      <c r="M13479"/>
    </row>
    <row r="13480" spans="2:13" x14ac:dyDescent="0.35">
      <c r="B13480" s="6" t="s">
        <v>2960</v>
      </c>
      <c r="C13480" s="8">
        <v>0</v>
      </c>
      <c r="L13480"/>
      <c r="M13480"/>
    </row>
    <row r="13481" spans="2:13" x14ac:dyDescent="0.35">
      <c r="B13481" s="6" t="s">
        <v>8640</v>
      </c>
      <c r="C13481" s="8">
        <v>0</v>
      </c>
      <c r="L13481"/>
      <c r="M13481"/>
    </row>
    <row r="13482" spans="2:13" x14ac:dyDescent="0.35">
      <c r="B13482" s="6" t="s">
        <v>2961</v>
      </c>
      <c r="C13482" s="8">
        <v>0</v>
      </c>
      <c r="L13482"/>
      <c r="M13482"/>
    </row>
    <row r="13483" spans="2:13" x14ac:dyDescent="0.35">
      <c r="B13483" s="6" t="s">
        <v>8644</v>
      </c>
      <c r="C13483" s="8">
        <v>0</v>
      </c>
      <c r="L13483"/>
      <c r="M13483"/>
    </row>
    <row r="13484" spans="2:13" x14ac:dyDescent="0.35">
      <c r="B13484" s="6" t="s">
        <v>2962</v>
      </c>
      <c r="C13484" s="8">
        <v>0</v>
      </c>
      <c r="L13484"/>
      <c r="M13484"/>
    </row>
    <row r="13485" spans="2:13" x14ac:dyDescent="0.35">
      <c r="B13485" s="6" t="s">
        <v>8648</v>
      </c>
      <c r="C13485" s="8">
        <v>0</v>
      </c>
      <c r="L13485"/>
      <c r="M13485"/>
    </row>
    <row r="13486" spans="2:13" x14ac:dyDescent="0.35">
      <c r="B13486" s="6" t="s">
        <v>2963</v>
      </c>
      <c r="C13486" s="8">
        <v>0</v>
      </c>
      <c r="L13486"/>
      <c r="M13486"/>
    </row>
    <row r="13487" spans="2:13" x14ac:dyDescent="0.35">
      <c r="B13487" s="6" t="s">
        <v>8652</v>
      </c>
      <c r="C13487" s="8">
        <v>0</v>
      </c>
      <c r="L13487"/>
      <c r="M13487"/>
    </row>
    <row r="13488" spans="2:13" x14ac:dyDescent="0.35">
      <c r="B13488" s="6" t="s">
        <v>2964</v>
      </c>
      <c r="C13488" s="8">
        <v>0</v>
      </c>
      <c r="L13488"/>
      <c r="M13488"/>
    </row>
    <row r="13489" spans="2:13" x14ac:dyDescent="0.35">
      <c r="B13489" s="6" t="s">
        <v>8656</v>
      </c>
      <c r="C13489" s="8">
        <v>0</v>
      </c>
      <c r="L13489"/>
      <c r="M13489"/>
    </row>
    <row r="13490" spans="2:13" x14ac:dyDescent="0.35">
      <c r="B13490" s="6" t="s">
        <v>2965</v>
      </c>
      <c r="C13490" s="8">
        <v>0</v>
      </c>
      <c r="L13490"/>
      <c r="M13490"/>
    </row>
    <row r="13491" spans="2:13" x14ac:dyDescent="0.35">
      <c r="B13491" s="6" t="s">
        <v>8660</v>
      </c>
      <c r="C13491" s="8">
        <v>0</v>
      </c>
      <c r="L13491"/>
      <c r="M13491"/>
    </row>
    <row r="13492" spans="2:13" x14ac:dyDescent="0.35">
      <c r="B13492" s="6" t="s">
        <v>2966</v>
      </c>
      <c r="C13492" s="8">
        <v>0</v>
      </c>
      <c r="L13492"/>
      <c r="M13492"/>
    </row>
    <row r="13493" spans="2:13" x14ac:dyDescent="0.35">
      <c r="B13493" s="6" t="s">
        <v>8664</v>
      </c>
      <c r="C13493" s="8">
        <v>0</v>
      </c>
      <c r="L13493"/>
      <c r="M13493"/>
    </row>
    <row r="13494" spans="2:13" x14ac:dyDescent="0.35">
      <c r="B13494" s="6" t="s">
        <v>2967</v>
      </c>
      <c r="C13494" s="8">
        <v>0</v>
      </c>
      <c r="L13494"/>
      <c r="M13494"/>
    </row>
    <row r="13495" spans="2:13" x14ac:dyDescent="0.35">
      <c r="B13495" s="6" t="s">
        <v>8668</v>
      </c>
      <c r="C13495" s="8">
        <v>0</v>
      </c>
      <c r="L13495"/>
      <c r="M13495"/>
    </row>
    <row r="13496" spans="2:13" x14ac:dyDescent="0.35">
      <c r="B13496" s="6" t="s">
        <v>2968</v>
      </c>
      <c r="C13496" s="8">
        <v>0</v>
      </c>
      <c r="L13496"/>
      <c r="M13496"/>
    </row>
    <row r="13497" spans="2:13" x14ac:dyDescent="0.35">
      <c r="B13497" s="6" t="s">
        <v>8672</v>
      </c>
      <c r="C13497" s="8">
        <v>0</v>
      </c>
      <c r="L13497"/>
      <c r="M13497"/>
    </row>
    <row r="13498" spans="2:13" x14ac:dyDescent="0.35">
      <c r="B13498" s="6" t="s">
        <v>2969</v>
      </c>
      <c r="C13498" s="8">
        <v>0</v>
      </c>
      <c r="L13498"/>
      <c r="M13498"/>
    </row>
    <row r="13499" spans="2:13" x14ac:dyDescent="0.35">
      <c r="B13499" s="6" t="s">
        <v>8676</v>
      </c>
      <c r="C13499" s="8">
        <v>0</v>
      </c>
      <c r="L13499"/>
      <c r="M13499"/>
    </row>
    <row r="13500" spans="2:13" x14ac:dyDescent="0.35">
      <c r="B13500" s="6" t="s">
        <v>2970</v>
      </c>
      <c r="C13500" s="8">
        <v>0</v>
      </c>
      <c r="L13500"/>
      <c r="M13500"/>
    </row>
    <row r="13501" spans="2:13" x14ac:dyDescent="0.35">
      <c r="B13501" s="6" t="s">
        <v>8680</v>
      </c>
      <c r="C13501" s="8">
        <v>0</v>
      </c>
      <c r="L13501"/>
      <c r="M13501"/>
    </row>
    <row r="13502" spans="2:13" x14ac:dyDescent="0.35">
      <c r="B13502" s="6" t="s">
        <v>2971</v>
      </c>
      <c r="C13502" s="8">
        <v>0</v>
      </c>
      <c r="L13502"/>
      <c r="M13502"/>
    </row>
    <row r="13503" spans="2:13" x14ac:dyDescent="0.35">
      <c r="B13503" s="6" t="s">
        <v>8684</v>
      </c>
      <c r="C13503" s="8">
        <v>0</v>
      </c>
      <c r="L13503"/>
      <c r="M13503"/>
    </row>
    <row r="13504" spans="2:13" x14ac:dyDescent="0.35">
      <c r="B13504" s="6" t="s">
        <v>2972</v>
      </c>
      <c r="C13504" s="8">
        <v>0</v>
      </c>
      <c r="L13504"/>
      <c r="M13504"/>
    </row>
    <row r="13505" spans="2:13" x14ac:dyDescent="0.35">
      <c r="B13505" s="6" t="s">
        <v>8688</v>
      </c>
      <c r="C13505" s="8">
        <v>0</v>
      </c>
      <c r="L13505"/>
      <c r="M13505"/>
    </row>
    <row r="13506" spans="2:13" x14ac:dyDescent="0.35">
      <c r="B13506" s="6" t="s">
        <v>2973</v>
      </c>
      <c r="C13506" s="8">
        <v>0</v>
      </c>
      <c r="L13506"/>
      <c r="M13506"/>
    </row>
    <row r="13507" spans="2:13" x14ac:dyDescent="0.35">
      <c r="B13507" s="6" t="s">
        <v>8692</v>
      </c>
      <c r="C13507" s="8">
        <v>0</v>
      </c>
      <c r="L13507"/>
      <c r="M13507"/>
    </row>
    <row r="13508" spans="2:13" x14ac:dyDescent="0.35">
      <c r="B13508" s="6" t="s">
        <v>2974</v>
      </c>
      <c r="C13508" s="8">
        <v>0</v>
      </c>
      <c r="L13508"/>
      <c r="M13508"/>
    </row>
    <row r="13509" spans="2:13" x14ac:dyDescent="0.35">
      <c r="B13509" s="6" t="s">
        <v>8696</v>
      </c>
      <c r="C13509" s="8">
        <v>0</v>
      </c>
      <c r="L13509"/>
      <c r="M13509"/>
    </row>
    <row r="13510" spans="2:13" x14ac:dyDescent="0.35">
      <c r="B13510" s="6" t="s">
        <v>2975</v>
      </c>
      <c r="C13510" s="8">
        <v>0</v>
      </c>
      <c r="L13510"/>
      <c r="M13510"/>
    </row>
    <row r="13511" spans="2:13" x14ac:dyDescent="0.35">
      <c r="B13511" s="6" t="s">
        <v>8700</v>
      </c>
      <c r="C13511" s="8">
        <v>0</v>
      </c>
      <c r="L13511"/>
      <c r="M13511"/>
    </row>
    <row r="13512" spans="2:13" x14ac:dyDescent="0.35">
      <c r="B13512" s="6" t="s">
        <v>2976</v>
      </c>
      <c r="C13512" s="8">
        <v>0</v>
      </c>
      <c r="L13512"/>
      <c r="M13512"/>
    </row>
    <row r="13513" spans="2:13" x14ac:dyDescent="0.35">
      <c r="B13513" s="6" t="s">
        <v>8704</v>
      </c>
      <c r="C13513" s="8">
        <v>0</v>
      </c>
      <c r="L13513"/>
      <c r="M13513"/>
    </row>
    <row r="13514" spans="2:13" x14ac:dyDescent="0.35">
      <c r="B13514" s="6" t="s">
        <v>2977</v>
      </c>
      <c r="C13514" s="8">
        <v>0</v>
      </c>
      <c r="L13514"/>
      <c r="M13514"/>
    </row>
    <row r="13515" spans="2:13" x14ac:dyDescent="0.35">
      <c r="B13515" s="6" t="s">
        <v>8708</v>
      </c>
      <c r="C13515" s="8">
        <v>0</v>
      </c>
      <c r="L13515"/>
      <c r="M13515"/>
    </row>
    <row r="13516" spans="2:13" x14ac:dyDescent="0.35">
      <c r="B13516" s="6" t="s">
        <v>2978</v>
      </c>
      <c r="C13516" s="8">
        <v>0</v>
      </c>
      <c r="L13516"/>
      <c r="M13516"/>
    </row>
    <row r="13517" spans="2:13" x14ac:dyDescent="0.35">
      <c r="B13517" s="6" t="s">
        <v>8712</v>
      </c>
      <c r="C13517" s="8">
        <v>0</v>
      </c>
      <c r="L13517"/>
      <c r="M13517"/>
    </row>
    <row r="13518" spans="2:13" x14ac:dyDescent="0.35">
      <c r="B13518" s="6" t="s">
        <v>2979</v>
      </c>
      <c r="C13518" s="8">
        <v>0</v>
      </c>
      <c r="L13518"/>
      <c r="M13518"/>
    </row>
    <row r="13519" spans="2:13" x14ac:dyDescent="0.35">
      <c r="B13519" s="6" t="s">
        <v>8716</v>
      </c>
      <c r="C13519" s="8">
        <v>0</v>
      </c>
      <c r="L13519"/>
      <c r="M13519"/>
    </row>
    <row r="13520" spans="2:13" x14ac:dyDescent="0.35">
      <c r="B13520" s="6" t="s">
        <v>2980</v>
      </c>
      <c r="C13520" s="8">
        <v>0</v>
      </c>
      <c r="L13520"/>
      <c r="M13520"/>
    </row>
    <row r="13521" spans="2:13" x14ac:dyDescent="0.35">
      <c r="B13521" s="6" t="s">
        <v>8720</v>
      </c>
      <c r="C13521" s="8">
        <v>0</v>
      </c>
      <c r="L13521"/>
      <c r="M13521"/>
    </row>
    <row r="13522" spans="2:13" x14ac:dyDescent="0.35">
      <c r="B13522" s="6" t="s">
        <v>2981</v>
      </c>
      <c r="C13522" s="8">
        <v>0</v>
      </c>
      <c r="L13522"/>
      <c r="M13522"/>
    </row>
    <row r="13523" spans="2:13" x14ac:dyDescent="0.35">
      <c r="B13523" s="6" t="s">
        <v>8724</v>
      </c>
      <c r="C13523" s="8">
        <v>0</v>
      </c>
      <c r="L13523"/>
      <c r="M13523"/>
    </row>
    <row r="13524" spans="2:13" x14ac:dyDescent="0.35">
      <c r="B13524" s="6" t="s">
        <v>2982</v>
      </c>
      <c r="C13524" s="8">
        <v>0</v>
      </c>
      <c r="L13524"/>
      <c r="M13524"/>
    </row>
    <row r="13525" spans="2:13" x14ac:dyDescent="0.35">
      <c r="B13525" s="6" t="s">
        <v>8728</v>
      </c>
      <c r="C13525" s="8">
        <v>0</v>
      </c>
      <c r="L13525"/>
      <c r="M13525"/>
    </row>
    <row r="13526" spans="2:13" x14ac:dyDescent="0.35">
      <c r="B13526" s="6" t="s">
        <v>2983</v>
      </c>
      <c r="C13526" s="8">
        <v>0</v>
      </c>
      <c r="L13526"/>
      <c r="M13526"/>
    </row>
    <row r="13527" spans="2:13" x14ac:dyDescent="0.35">
      <c r="B13527" s="6" t="s">
        <v>8732</v>
      </c>
      <c r="C13527" s="8">
        <v>0</v>
      </c>
      <c r="L13527"/>
      <c r="M13527"/>
    </row>
    <row r="13528" spans="2:13" x14ac:dyDescent="0.35">
      <c r="B13528" s="6" t="s">
        <v>2984</v>
      </c>
      <c r="C13528" s="8">
        <v>0</v>
      </c>
      <c r="L13528"/>
      <c r="M13528"/>
    </row>
    <row r="13529" spans="2:13" x14ac:dyDescent="0.35">
      <c r="B13529" s="6" t="s">
        <v>8736</v>
      </c>
      <c r="C13529" s="8">
        <v>0</v>
      </c>
      <c r="L13529"/>
      <c r="M13529"/>
    </row>
    <row r="13530" spans="2:13" x14ac:dyDescent="0.35">
      <c r="B13530" s="6" t="s">
        <v>628</v>
      </c>
      <c r="C13530" s="8">
        <v>0</v>
      </c>
      <c r="L13530"/>
      <c r="M13530"/>
    </row>
    <row r="13531" spans="2:13" x14ac:dyDescent="0.35">
      <c r="B13531" s="6" t="s">
        <v>8740</v>
      </c>
      <c r="C13531" s="8">
        <v>0</v>
      </c>
      <c r="L13531"/>
      <c r="M13531"/>
    </row>
    <row r="13532" spans="2:13" x14ac:dyDescent="0.35">
      <c r="B13532" s="6" t="s">
        <v>2986</v>
      </c>
      <c r="C13532" s="8">
        <v>0</v>
      </c>
      <c r="L13532"/>
      <c r="M13532"/>
    </row>
    <row r="13533" spans="2:13" x14ac:dyDescent="0.35">
      <c r="B13533" s="6" t="s">
        <v>8744</v>
      </c>
      <c r="C13533" s="8">
        <v>0</v>
      </c>
      <c r="L13533"/>
      <c r="M13533"/>
    </row>
    <row r="13534" spans="2:13" x14ac:dyDescent="0.35">
      <c r="B13534" s="6" t="s">
        <v>2987</v>
      </c>
      <c r="C13534" s="8">
        <v>0</v>
      </c>
      <c r="L13534"/>
      <c r="M13534"/>
    </row>
    <row r="13535" spans="2:13" x14ac:dyDescent="0.35">
      <c r="B13535" s="6" t="s">
        <v>8748</v>
      </c>
      <c r="C13535" s="8">
        <v>0</v>
      </c>
      <c r="L13535"/>
      <c r="M13535"/>
    </row>
    <row r="13536" spans="2:13" x14ac:dyDescent="0.35">
      <c r="B13536" s="6" t="s">
        <v>2988</v>
      </c>
      <c r="C13536" s="8">
        <v>0</v>
      </c>
      <c r="L13536"/>
      <c r="M13536"/>
    </row>
    <row r="13537" spans="2:13" x14ac:dyDescent="0.35">
      <c r="B13537" s="6" t="s">
        <v>8752</v>
      </c>
      <c r="C13537" s="8">
        <v>0</v>
      </c>
      <c r="L13537"/>
      <c r="M13537"/>
    </row>
    <row r="13538" spans="2:13" x14ac:dyDescent="0.35">
      <c r="B13538" s="6" t="s">
        <v>2989</v>
      </c>
      <c r="C13538" s="8">
        <v>0</v>
      </c>
      <c r="L13538"/>
      <c r="M13538"/>
    </row>
    <row r="13539" spans="2:13" x14ac:dyDescent="0.35">
      <c r="B13539" s="6" t="s">
        <v>8756</v>
      </c>
      <c r="C13539" s="8">
        <v>0</v>
      </c>
      <c r="L13539"/>
      <c r="M13539"/>
    </row>
    <row r="13540" spans="2:13" x14ac:dyDescent="0.35">
      <c r="B13540" s="6" t="s">
        <v>2990</v>
      </c>
      <c r="C13540" s="8">
        <v>0</v>
      </c>
      <c r="L13540"/>
      <c r="M13540"/>
    </row>
    <row r="13541" spans="2:13" x14ac:dyDescent="0.35">
      <c r="B13541" s="6" t="s">
        <v>8760</v>
      </c>
      <c r="C13541" s="8">
        <v>0</v>
      </c>
      <c r="L13541"/>
      <c r="M13541"/>
    </row>
    <row r="13542" spans="2:13" x14ac:dyDescent="0.35">
      <c r="B13542" s="6" t="s">
        <v>2991</v>
      </c>
      <c r="C13542" s="8">
        <v>0</v>
      </c>
      <c r="L13542"/>
      <c r="M13542"/>
    </row>
    <row r="13543" spans="2:13" x14ac:dyDescent="0.35">
      <c r="B13543" s="6" t="s">
        <v>8764</v>
      </c>
      <c r="C13543" s="8">
        <v>0</v>
      </c>
      <c r="L13543"/>
      <c r="M13543"/>
    </row>
    <row r="13544" spans="2:13" x14ac:dyDescent="0.35">
      <c r="B13544" s="6" t="s">
        <v>2992</v>
      </c>
      <c r="C13544" s="8">
        <v>0</v>
      </c>
      <c r="L13544"/>
      <c r="M13544"/>
    </row>
    <row r="13545" spans="2:13" x14ac:dyDescent="0.35">
      <c r="B13545" s="6" t="s">
        <v>786</v>
      </c>
      <c r="C13545" s="8">
        <v>0</v>
      </c>
      <c r="L13545"/>
      <c r="M13545"/>
    </row>
    <row r="13546" spans="2:13" x14ac:dyDescent="0.35">
      <c r="B13546" s="6" t="s">
        <v>2993</v>
      </c>
      <c r="C13546" s="8">
        <v>0</v>
      </c>
      <c r="L13546"/>
      <c r="M13546"/>
    </row>
    <row r="13547" spans="2:13" x14ac:dyDescent="0.35">
      <c r="B13547" s="6" t="s">
        <v>8772</v>
      </c>
      <c r="C13547" s="8">
        <v>0</v>
      </c>
      <c r="L13547"/>
      <c r="M13547"/>
    </row>
    <row r="13548" spans="2:13" x14ac:dyDescent="0.35">
      <c r="B13548" s="6" t="s">
        <v>2994</v>
      </c>
      <c r="C13548" s="8">
        <v>0</v>
      </c>
      <c r="L13548"/>
      <c r="M13548"/>
    </row>
    <row r="13549" spans="2:13" x14ac:dyDescent="0.35">
      <c r="B13549" s="6" t="s">
        <v>8776</v>
      </c>
      <c r="C13549" s="8">
        <v>0</v>
      </c>
      <c r="L13549"/>
      <c r="M13549"/>
    </row>
    <row r="13550" spans="2:13" x14ac:dyDescent="0.35">
      <c r="B13550" s="6" t="s">
        <v>2995</v>
      </c>
      <c r="C13550" s="8">
        <v>0</v>
      </c>
      <c r="L13550"/>
      <c r="M13550"/>
    </row>
    <row r="13551" spans="2:13" x14ac:dyDescent="0.35">
      <c r="B13551" s="6" t="s">
        <v>8780</v>
      </c>
      <c r="C13551" s="8">
        <v>0</v>
      </c>
      <c r="L13551"/>
      <c r="M13551"/>
    </row>
    <row r="13552" spans="2:13" x14ac:dyDescent="0.35">
      <c r="B13552" s="6" t="s">
        <v>2996</v>
      </c>
      <c r="C13552" s="8">
        <v>0</v>
      </c>
      <c r="L13552"/>
      <c r="M13552"/>
    </row>
    <row r="13553" spans="2:13" x14ac:dyDescent="0.35">
      <c r="B13553" s="6" t="s">
        <v>8784</v>
      </c>
      <c r="C13553" s="8">
        <v>0</v>
      </c>
      <c r="L13553"/>
      <c r="M13553"/>
    </row>
    <row r="13554" spans="2:13" x14ac:dyDescent="0.35">
      <c r="B13554" s="6" t="s">
        <v>2997</v>
      </c>
      <c r="C13554" s="8">
        <v>0</v>
      </c>
      <c r="L13554"/>
      <c r="M13554"/>
    </row>
    <row r="13555" spans="2:13" x14ac:dyDescent="0.35">
      <c r="B13555" s="6" t="s">
        <v>8788</v>
      </c>
      <c r="C13555" s="8">
        <v>0</v>
      </c>
      <c r="L13555"/>
      <c r="M13555"/>
    </row>
    <row r="13556" spans="2:13" x14ac:dyDescent="0.35">
      <c r="B13556" s="6" t="s">
        <v>2998</v>
      </c>
      <c r="C13556" s="8">
        <v>0</v>
      </c>
      <c r="L13556"/>
      <c r="M13556"/>
    </row>
    <row r="13557" spans="2:13" x14ac:dyDescent="0.35">
      <c r="B13557" s="6" t="s">
        <v>8792</v>
      </c>
      <c r="C13557" s="8">
        <v>0</v>
      </c>
      <c r="L13557"/>
      <c r="M13557"/>
    </row>
    <row r="13558" spans="2:13" x14ac:dyDescent="0.35">
      <c r="B13558" s="6" t="s">
        <v>2999</v>
      </c>
      <c r="C13558" s="8">
        <v>0</v>
      </c>
      <c r="L13558"/>
      <c r="M13558"/>
    </row>
    <row r="13559" spans="2:13" x14ac:dyDescent="0.35">
      <c r="B13559" s="6" t="s">
        <v>8796</v>
      </c>
      <c r="C13559" s="8">
        <v>0</v>
      </c>
      <c r="L13559"/>
      <c r="M13559"/>
    </row>
    <row r="13560" spans="2:13" x14ac:dyDescent="0.35">
      <c r="B13560" s="6" t="s">
        <v>3000</v>
      </c>
      <c r="C13560" s="8">
        <v>0</v>
      </c>
      <c r="L13560"/>
      <c r="M13560"/>
    </row>
    <row r="13561" spans="2:13" x14ac:dyDescent="0.35">
      <c r="B13561" s="6" t="s">
        <v>8800</v>
      </c>
      <c r="C13561" s="8">
        <v>0</v>
      </c>
      <c r="L13561"/>
      <c r="M13561"/>
    </row>
    <row r="13562" spans="2:13" x14ac:dyDescent="0.35">
      <c r="B13562" s="6" t="s">
        <v>3001</v>
      </c>
      <c r="C13562" s="8">
        <v>0</v>
      </c>
      <c r="L13562"/>
      <c r="M13562"/>
    </row>
    <row r="13563" spans="2:13" x14ac:dyDescent="0.35">
      <c r="B13563" s="6" t="s">
        <v>8804</v>
      </c>
      <c r="C13563" s="8">
        <v>0</v>
      </c>
      <c r="L13563"/>
      <c r="M13563"/>
    </row>
    <row r="13564" spans="2:13" x14ac:dyDescent="0.35">
      <c r="B13564" s="6" t="s">
        <v>3002</v>
      </c>
      <c r="C13564" s="8">
        <v>0</v>
      </c>
      <c r="L13564"/>
      <c r="M13564"/>
    </row>
    <row r="13565" spans="2:13" x14ac:dyDescent="0.35">
      <c r="B13565" s="6" t="s">
        <v>8808</v>
      </c>
      <c r="C13565" s="8">
        <v>0</v>
      </c>
      <c r="L13565"/>
      <c r="M13565"/>
    </row>
    <row r="13566" spans="2:13" x14ac:dyDescent="0.35">
      <c r="B13566" s="6" t="s">
        <v>3003</v>
      </c>
      <c r="C13566" s="8">
        <v>0</v>
      </c>
      <c r="L13566"/>
      <c r="M13566"/>
    </row>
    <row r="13567" spans="2:13" x14ac:dyDescent="0.35">
      <c r="B13567" s="6" t="s">
        <v>8812</v>
      </c>
      <c r="C13567" s="8">
        <v>0</v>
      </c>
      <c r="L13567"/>
      <c r="M13567"/>
    </row>
    <row r="13568" spans="2:13" x14ac:dyDescent="0.35">
      <c r="B13568" s="6" t="s">
        <v>3004</v>
      </c>
      <c r="C13568" s="8">
        <v>0</v>
      </c>
      <c r="L13568"/>
      <c r="M13568"/>
    </row>
    <row r="13569" spans="2:13" x14ac:dyDescent="0.35">
      <c r="B13569" s="6" t="s">
        <v>8816</v>
      </c>
      <c r="C13569" s="8">
        <v>0</v>
      </c>
      <c r="L13569"/>
      <c r="M13569"/>
    </row>
    <row r="13570" spans="2:13" x14ac:dyDescent="0.35">
      <c r="B13570" s="6" t="s">
        <v>3005</v>
      </c>
      <c r="C13570" s="8">
        <v>0</v>
      </c>
      <c r="L13570"/>
      <c r="M13570"/>
    </row>
    <row r="13571" spans="2:13" x14ac:dyDescent="0.35">
      <c r="B13571" s="6" t="s">
        <v>8820</v>
      </c>
      <c r="C13571" s="8">
        <v>0</v>
      </c>
      <c r="L13571"/>
      <c r="M13571"/>
    </row>
    <row r="13572" spans="2:13" x14ac:dyDescent="0.35">
      <c r="B13572" s="6" t="s">
        <v>3006</v>
      </c>
      <c r="C13572" s="8">
        <v>0</v>
      </c>
      <c r="L13572"/>
      <c r="M13572"/>
    </row>
    <row r="13573" spans="2:13" x14ac:dyDescent="0.35">
      <c r="B13573" s="6" t="s">
        <v>8824</v>
      </c>
      <c r="C13573" s="8">
        <v>0</v>
      </c>
      <c r="L13573"/>
      <c r="M13573"/>
    </row>
    <row r="13574" spans="2:13" x14ac:dyDescent="0.35">
      <c r="B13574" s="6" t="s">
        <v>3007</v>
      </c>
      <c r="C13574" s="8">
        <v>0</v>
      </c>
      <c r="L13574"/>
      <c r="M13574"/>
    </row>
    <row r="13575" spans="2:13" x14ac:dyDescent="0.35">
      <c r="B13575" s="6" t="s">
        <v>8828</v>
      </c>
      <c r="C13575" s="8">
        <v>0</v>
      </c>
      <c r="L13575"/>
      <c r="M13575"/>
    </row>
    <row r="13576" spans="2:13" x14ac:dyDescent="0.35">
      <c r="B13576" s="6" t="s">
        <v>3008</v>
      </c>
      <c r="C13576" s="8">
        <v>0</v>
      </c>
      <c r="L13576"/>
      <c r="M13576"/>
    </row>
    <row r="13577" spans="2:13" x14ac:dyDescent="0.35">
      <c r="B13577" s="6" t="s">
        <v>8832</v>
      </c>
      <c r="C13577" s="8">
        <v>0</v>
      </c>
      <c r="L13577"/>
      <c r="M13577"/>
    </row>
    <row r="13578" spans="2:13" x14ac:dyDescent="0.35">
      <c r="B13578" s="6" t="s">
        <v>3009</v>
      </c>
      <c r="C13578" s="8">
        <v>0</v>
      </c>
      <c r="L13578"/>
      <c r="M13578"/>
    </row>
    <row r="13579" spans="2:13" x14ac:dyDescent="0.35">
      <c r="B13579" s="6" t="s">
        <v>8836</v>
      </c>
      <c r="C13579" s="8">
        <v>0</v>
      </c>
      <c r="L13579"/>
      <c r="M13579"/>
    </row>
    <row r="13580" spans="2:13" x14ac:dyDescent="0.35">
      <c r="B13580" s="6" t="s">
        <v>3010</v>
      </c>
      <c r="C13580" s="8">
        <v>0</v>
      </c>
      <c r="L13580"/>
      <c r="M13580"/>
    </row>
    <row r="13581" spans="2:13" x14ac:dyDescent="0.35">
      <c r="B13581" s="6" t="s">
        <v>8840</v>
      </c>
      <c r="C13581" s="8">
        <v>0</v>
      </c>
      <c r="L13581"/>
      <c r="M13581"/>
    </row>
    <row r="13582" spans="2:13" x14ac:dyDescent="0.35">
      <c r="B13582" s="6" t="s">
        <v>3011</v>
      </c>
      <c r="C13582" s="8">
        <v>0</v>
      </c>
      <c r="L13582"/>
      <c r="M13582"/>
    </row>
    <row r="13583" spans="2:13" x14ac:dyDescent="0.35">
      <c r="B13583" s="6" t="s">
        <v>8844</v>
      </c>
      <c r="C13583" s="8">
        <v>0</v>
      </c>
      <c r="L13583"/>
      <c r="M13583"/>
    </row>
    <row r="13584" spans="2:13" x14ac:dyDescent="0.35">
      <c r="B13584" s="6" t="s">
        <v>3012</v>
      </c>
      <c r="C13584" s="8">
        <v>0</v>
      </c>
      <c r="L13584"/>
      <c r="M13584"/>
    </row>
    <row r="13585" spans="2:13" x14ac:dyDescent="0.35">
      <c r="B13585" s="6" t="s">
        <v>8848</v>
      </c>
      <c r="C13585" s="8">
        <v>0</v>
      </c>
      <c r="L13585"/>
      <c r="M13585"/>
    </row>
    <row r="13586" spans="2:13" x14ac:dyDescent="0.35">
      <c r="B13586" s="6" t="s">
        <v>3013</v>
      </c>
      <c r="C13586" s="8">
        <v>0</v>
      </c>
      <c r="L13586"/>
      <c r="M13586"/>
    </row>
    <row r="13587" spans="2:13" x14ac:dyDescent="0.35">
      <c r="B13587" s="6" t="s">
        <v>8852</v>
      </c>
      <c r="C13587" s="8">
        <v>0</v>
      </c>
      <c r="L13587"/>
      <c r="M13587"/>
    </row>
    <row r="13588" spans="2:13" x14ac:dyDescent="0.35">
      <c r="B13588" s="6" t="s">
        <v>3014</v>
      </c>
      <c r="C13588" s="8">
        <v>0</v>
      </c>
      <c r="L13588"/>
      <c r="M13588"/>
    </row>
    <row r="13589" spans="2:13" x14ac:dyDescent="0.35">
      <c r="B13589" s="6" t="s">
        <v>8856</v>
      </c>
      <c r="C13589" s="8">
        <v>0</v>
      </c>
      <c r="L13589"/>
      <c r="M13589"/>
    </row>
    <row r="13590" spans="2:13" x14ac:dyDescent="0.35">
      <c r="B13590" s="6" t="s">
        <v>3015</v>
      </c>
      <c r="C13590" s="8">
        <v>0</v>
      </c>
      <c r="L13590"/>
      <c r="M13590"/>
    </row>
    <row r="13591" spans="2:13" x14ac:dyDescent="0.35">
      <c r="B13591" s="6" t="s">
        <v>8860</v>
      </c>
      <c r="C13591" s="8">
        <v>0</v>
      </c>
      <c r="L13591"/>
      <c r="M13591"/>
    </row>
    <row r="13592" spans="2:13" x14ac:dyDescent="0.35">
      <c r="B13592" s="6" t="s">
        <v>3016</v>
      </c>
      <c r="C13592" s="8">
        <v>0</v>
      </c>
      <c r="L13592"/>
      <c r="M13592"/>
    </row>
    <row r="13593" spans="2:13" x14ac:dyDescent="0.35">
      <c r="B13593" s="6" t="s">
        <v>8864</v>
      </c>
      <c r="C13593" s="8">
        <v>0</v>
      </c>
      <c r="L13593"/>
      <c r="M13593"/>
    </row>
    <row r="13594" spans="2:13" x14ac:dyDescent="0.35">
      <c r="B13594" s="6" t="s">
        <v>3017</v>
      </c>
      <c r="C13594" s="8">
        <v>0</v>
      </c>
      <c r="L13594"/>
      <c r="M13594"/>
    </row>
    <row r="13595" spans="2:13" x14ac:dyDescent="0.35">
      <c r="B13595" s="6" t="s">
        <v>8868</v>
      </c>
      <c r="C13595" s="8">
        <v>0</v>
      </c>
      <c r="L13595"/>
      <c r="M13595"/>
    </row>
    <row r="13596" spans="2:13" x14ac:dyDescent="0.35">
      <c r="B13596" s="6" t="s">
        <v>3018</v>
      </c>
      <c r="C13596" s="8">
        <v>0</v>
      </c>
      <c r="L13596"/>
      <c r="M13596"/>
    </row>
    <row r="13597" spans="2:13" x14ac:dyDescent="0.35">
      <c r="B13597" s="6" t="s">
        <v>8872</v>
      </c>
      <c r="C13597" s="8">
        <v>0</v>
      </c>
      <c r="L13597"/>
      <c r="M13597"/>
    </row>
    <row r="13598" spans="2:13" x14ac:dyDescent="0.35">
      <c r="B13598" s="6" t="s">
        <v>3019</v>
      </c>
      <c r="C13598" s="8">
        <v>0</v>
      </c>
      <c r="L13598"/>
      <c r="M13598"/>
    </row>
    <row r="13599" spans="2:13" x14ac:dyDescent="0.35">
      <c r="B13599" s="6" t="s">
        <v>8876</v>
      </c>
      <c r="C13599" s="8">
        <v>0</v>
      </c>
      <c r="L13599"/>
      <c r="M13599"/>
    </row>
    <row r="13600" spans="2:13" x14ac:dyDescent="0.35">
      <c r="B13600" s="6" t="s">
        <v>3020</v>
      </c>
      <c r="C13600" s="8">
        <v>0</v>
      </c>
      <c r="L13600"/>
      <c r="M13600"/>
    </row>
    <row r="13601" spans="2:13" x14ac:dyDescent="0.35">
      <c r="B13601" s="6" t="s">
        <v>8880</v>
      </c>
      <c r="C13601" s="8">
        <v>0</v>
      </c>
      <c r="L13601"/>
      <c r="M13601"/>
    </row>
    <row r="13602" spans="2:13" x14ac:dyDescent="0.35">
      <c r="B13602" s="6" t="s">
        <v>3021</v>
      </c>
      <c r="C13602" s="8">
        <v>0</v>
      </c>
      <c r="L13602"/>
      <c r="M13602"/>
    </row>
    <row r="13603" spans="2:13" x14ac:dyDescent="0.35">
      <c r="B13603" s="6" t="s">
        <v>8884</v>
      </c>
      <c r="C13603" s="8">
        <v>0</v>
      </c>
      <c r="L13603"/>
      <c r="M13603"/>
    </row>
    <row r="13604" spans="2:13" x14ac:dyDescent="0.35">
      <c r="B13604" s="6" t="s">
        <v>3022</v>
      </c>
      <c r="C13604" s="8">
        <v>0</v>
      </c>
      <c r="L13604"/>
      <c r="M13604"/>
    </row>
    <row r="13605" spans="2:13" x14ac:dyDescent="0.35">
      <c r="B13605" s="6" t="s">
        <v>8888</v>
      </c>
      <c r="C13605" s="8">
        <v>0</v>
      </c>
      <c r="L13605"/>
      <c r="M13605"/>
    </row>
    <row r="13606" spans="2:13" x14ac:dyDescent="0.35">
      <c r="B13606" s="6" t="s">
        <v>3023</v>
      </c>
      <c r="C13606" s="8">
        <v>0</v>
      </c>
      <c r="L13606"/>
      <c r="M13606"/>
    </row>
    <row r="13607" spans="2:13" x14ac:dyDescent="0.35">
      <c r="B13607" s="6" t="s">
        <v>8892</v>
      </c>
      <c r="C13607" s="8">
        <v>0</v>
      </c>
      <c r="L13607"/>
      <c r="M13607"/>
    </row>
    <row r="13608" spans="2:13" x14ac:dyDescent="0.35">
      <c r="B13608" s="6" t="s">
        <v>3024</v>
      </c>
      <c r="C13608" s="8">
        <v>0</v>
      </c>
      <c r="L13608"/>
      <c r="M13608"/>
    </row>
    <row r="13609" spans="2:13" x14ac:dyDescent="0.35">
      <c r="B13609" s="6" t="s">
        <v>8896</v>
      </c>
      <c r="C13609" s="8">
        <v>0</v>
      </c>
      <c r="L13609"/>
      <c r="M13609"/>
    </row>
    <row r="13610" spans="2:13" x14ac:dyDescent="0.35">
      <c r="B13610" s="6" t="s">
        <v>3025</v>
      </c>
      <c r="C13610" s="8">
        <v>0</v>
      </c>
      <c r="L13610"/>
      <c r="M13610"/>
    </row>
    <row r="13611" spans="2:13" x14ac:dyDescent="0.35">
      <c r="B13611" s="6" t="s">
        <v>8900</v>
      </c>
      <c r="C13611" s="8">
        <v>0</v>
      </c>
      <c r="L13611"/>
      <c r="M13611"/>
    </row>
    <row r="13612" spans="2:13" x14ac:dyDescent="0.35">
      <c r="B13612" s="6" t="s">
        <v>3026</v>
      </c>
      <c r="C13612" s="8">
        <v>0</v>
      </c>
      <c r="L13612"/>
      <c r="M13612"/>
    </row>
    <row r="13613" spans="2:13" x14ac:dyDescent="0.35">
      <c r="B13613" s="6" t="s">
        <v>8904</v>
      </c>
      <c r="C13613" s="8">
        <v>0</v>
      </c>
      <c r="L13613"/>
      <c r="M13613"/>
    </row>
    <row r="13614" spans="2:13" x14ac:dyDescent="0.35">
      <c r="B13614" s="6" t="s">
        <v>3027</v>
      </c>
      <c r="C13614" s="8">
        <v>0</v>
      </c>
      <c r="L13614"/>
      <c r="M13614"/>
    </row>
    <row r="13615" spans="2:13" x14ac:dyDescent="0.35">
      <c r="B13615" s="6" t="s">
        <v>8908</v>
      </c>
      <c r="C13615" s="8">
        <v>0</v>
      </c>
      <c r="L13615"/>
      <c r="M13615"/>
    </row>
    <row r="13616" spans="2:13" x14ac:dyDescent="0.35">
      <c r="B13616" s="6" t="s">
        <v>3028</v>
      </c>
      <c r="C13616" s="8">
        <v>0</v>
      </c>
      <c r="L13616"/>
      <c r="M13616"/>
    </row>
    <row r="13617" spans="2:13" x14ac:dyDescent="0.35">
      <c r="B13617" s="6" t="s">
        <v>8912</v>
      </c>
      <c r="C13617" s="8">
        <v>0</v>
      </c>
      <c r="L13617"/>
      <c r="M13617"/>
    </row>
    <row r="13618" spans="2:13" x14ac:dyDescent="0.35">
      <c r="B13618" s="6" t="s">
        <v>3029</v>
      </c>
      <c r="C13618" s="8">
        <v>0</v>
      </c>
      <c r="L13618"/>
      <c r="M13618"/>
    </row>
    <row r="13619" spans="2:13" x14ac:dyDescent="0.35">
      <c r="B13619" s="6" t="s">
        <v>8916</v>
      </c>
      <c r="C13619" s="8">
        <v>0</v>
      </c>
      <c r="L13619"/>
      <c r="M13619"/>
    </row>
    <row r="13620" spans="2:13" x14ac:dyDescent="0.35">
      <c r="B13620" s="6" t="s">
        <v>858</v>
      </c>
      <c r="C13620" s="8">
        <v>0</v>
      </c>
      <c r="L13620"/>
      <c r="M13620"/>
    </row>
    <row r="13621" spans="2:13" x14ac:dyDescent="0.35">
      <c r="B13621" s="6" t="s">
        <v>8920</v>
      </c>
      <c r="C13621" s="8">
        <v>0</v>
      </c>
      <c r="L13621"/>
      <c r="M13621"/>
    </row>
    <row r="13622" spans="2:13" x14ac:dyDescent="0.35">
      <c r="B13622" s="6" t="s">
        <v>3031</v>
      </c>
      <c r="C13622" s="8">
        <v>0</v>
      </c>
      <c r="L13622"/>
      <c r="M13622"/>
    </row>
    <row r="13623" spans="2:13" x14ac:dyDescent="0.35">
      <c r="B13623" s="6" t="s">
        <v>8924</v>
      </c>
      <c r="C13623" s="8">
        <v>0</v>
      </c>
      <c r="L13623"/>
      <c r="M13623"/>
    </row>
    <row r="13624" spans="2:13" x14ac:dyDescent="0.35">
      <c r="B13624" s="6" t="s">
        <v>3032</v>
      </c>
      <c r="C13624" s="8">
        <v>0</v>
      </c>
      <c r="L13624"/>
      <c r="M13624"/>
    </row>
    <row r="13625" spans="2:13" x14ac:dyDescent="0.35">
      <c r="B13625" s="6" t="s">
        <v>8928</v>
      </c>
      <c r="C13625" s="8">
        <v>0</v>
      </c>
      <c r="L13625"/>
      <c r="M13625"/>
    </row>
    <row r="13626" spans="2:13" x14ac:dyDescent="0.35">
      <c r="B13626" s="6" t="s">
        <v>3033</v>
      </c>
      <c r="C13626" s="8">
        <v>0</v>
      </c>
      <c r="L13626"/>
      <c r="M13626"/>
    </row>
    <row r="13627" spans="2:13" x14ac:dyDescent="0.35">
      <c r="B13627" s="6" t="s">
        <v>8932</v>
      </c>
      <c r="C13627" s="8">
        <v>0</v>
      </c>
      <c r="L13627"/>
      <c r="M13627"/>
    </row>
    <row r="13628" spans="2:13" x14ac:dyDescent="0.35">
      <c r="B13628" s="6" t="s">
        <v>3034</v>
      </c>
      <c r="C13628" s="8">
        <v>0</v>
      </c>
      <c r="L13628"/>
      <c r="M13628"/>
    </row>
    <row r="13629" spans="2:13" x14ac:dyDescent="0.35">
      <c r="B13629" s="6" t="s">
        <v>1040</v>
      </c>
      <c r="C13629" s="8">
        <v>0</v>
      </c>
      <c r="L13629"/>
      <c r="M13629"/>
    </row>
    <row r="13630" spans="2:13" x14ac:dyDescent="0.35">
      <c r="B13630" s="6" t="s">
        <v>3035</v>
      </c>
      <c r="C13630" s="8">
        <v>0</v>
      </c>
      <c r="L13630"/>
      <c r="M13630"/>
    </row>
    <row r="13631" spans="2:13" x14ac:dyDescent="0.35">
      <c r="B13631" s="6" t="s">
        <v>8940</v>
      </c>
      <c r="C13631" s="8">
        <v>0</v>
      </c>
      <c r="L13631"/>
      <c r="M13631"/>
    </row>
    <row r="13632" spans="2:13" x14ac:dyDescent="0.35">
      <c r="B13632" s="6" t="s">
        <v>3036</v>
      </c>
      <c r="C13632" s="8">
        <v>0</v>
      </c>
      <c r="L13632"/>
      <c r="M13632"/>
    </row>
    <row r="13633" spans="2:13" x14ac:dyDescent="0.35">
      <c r="B13633" s="6" t="s">
        <v>8944</v>
      </c>
      <c r="C13633" s="8">
        <v>0</v>
      </c>
      <c r="L13633"/>
      <c r="M13633"/>
    </row>
    <row r="13634" spans="2:13" x14ac:dyDescent="0.35">
      <c r="B13634" s="6" t="s">
        <v>3037</v>
      </c>
      <c r="C13634" s="8">
        <v>0</v>
      </c>
      <c r="L13634"/>
      <c r="M13634"/>
    </row>
    <row r="13635" spans="2:13" x14ac:dyDescent="0.35">
      <c r="B13635" s="6" t="s">
        <v>8948</v>
      </c>
      <c r="C13635" s="8">
        <v>0</v>
      </c>
      <c r="L13635"/>
      <c r="M13635"/>
    </row>
    <row r="13636" spans="2:13" x14ac:dyDescent="0.35">
      <c r="B13636" s="6" t="s">
        <v>3038</v>
      </c>
      <c r="C13636" s="8">
        <v>0</v>
      </c>
      <c r="L13636"/>
      <c r="M13636"/>
    </row>
    <row r="13637" spans="2:13" x14ac:dyDescent="0.35">
      <c r="B13637" s="6" t="s">
        <v>8952</v>
      </c>
      <c r="C13637" s="8">
        <v>0</v>
      </c>
      <c r="L13637"/>
      <c r="M13637"/>
    </row>
    <row r="13638" spans="2:13" x14ac:dyDescent="0.35">
      <c r="B13638" s="6" t="s">
        <v>3039</v>
      </c>
      <c r="C13638" s="8">
        <v>0</v>
      </c>
      <c r="L13638"/>
      <c r="M13638"/>
    </row>
    <row r="13639" spans="2:13" x14ac:dyDescent="0.35">
      <c r="B13639" s="6" t="s">
        <v>8956</v>
      </c>
      <c r="C13639" s="8">
        <v>0</v>
      </c>
      <c r="L13639"/>
      <c r="M13639"/>
    </row>
    <row r="13640" spans="2:13" x14ac:dyDescent="0.35">
      <c r="B13640" s="6" t="s">
        <v>3040</v>
      </c>
      <c r="C13640" s="8">
        <v>0</v>
      </c>
      <c r="L13640"/>
      <c r="M13640"/>
    </row>
    <row r="13641" spans="2:13" x14ac:dyDescent="0.35">
      <c r="B13641" s="6" t="s">
        <v>8960</v>
      </c>
      <c r="C13641" s="8">
        <v>0</v>
      </c>
      <c r="L13641"/>
      <c r="M13641"/>
    </row>
    <row r="13642" spans="2:13" x14ac:dyDescent="0.35">
      <c r="B13642" s="6" t="s">
        <v>3041</v>
      </c>
      <c r="C13642" s="8">
        <v>0</v>
      </c>
      <c r="L13642"/>
      <c r="M13642"/>
    </row>
    <row r="13643" spans="2:13" x14ac:dyDescent="0.35">
      <c r="B13643" s="6" t="s">
        <v>8964</v>
      </c>
      <c r="C13643" s="8">
        <v>0</v>
      </c>
      <c r="L13643"/>
      <c r="M13643"/>
    </row>
    <row r="13644" spans="2:13" x14ac:dyDescent="0.35">
      <c r="B13644" s="6" t="s">
        <v>3042</v>
      </c>
      <c r="C13644" s="8">
        <v>0</v>
      </c>
      <c r="L13644"/>
      <c r="M13644"/>
    </row>
    <row r="13645" spans="2:13" x14ac:dyDescent="0.35">
      <c r="B13645" s="6" t="s">
        <v>8968</v>
      </c>
      <c r="C13645" s="8">
        <v>0</v>
      </c>
      <c r="L13645"/>
      <c r="M13645"/>
    </row>
    <row r="13646" spans="2:13" x14ac:dyDescent="0.35">
      <c r="B13646" s="6" t="s">
        <v>3043</v>
      </c>
      <c r="C13646" s="8">
        <v>0</v>
      </c>
      <c r="L13646"/>
      <c r="M13646"/>
    </row>
    <row r="13647" spans="2:13" x14ac:dyDescent="0.35">
      <c r="B13647" s="6" t="s">
        <v>8972</v>
      </c>
      <c r="C13647" s="8">
        <v>0</v>
      </c>
      <c r="L13647"/>
      <c r="M13647"/>
    </row>
    <row r="13648" spans="2:13" x14ac:dyDescent="0.35">
      <c r="B13648" s="6" t="s">
        <v>3044</v>
      </c>
      <c r="C13648" s="8">
        <v>0</v>
      </c>
      <c r="L13648"/>
      <c r="M13648"/>
    </row>
    <row r="13649" spans="2:13" x14ac:dyDescent="0.35">
      <c r="B13649" s="6" t="s">
        <v>8976</v>
      </c>
      <c r="C13649" s="8">
        <v>0</v>
      </c>
      <c r="L13649"/>
      <c r="M13649"/>
    </row>
    <row r="13650" spans="2:13" x14ac:dyDescent="0.35">
      <c r="B13650" s="6" t="s">
        <v>3045</v>
      </c>
      <c r="C13650" s="8">
        <v>0</v>
      </c>
      <c r="L13650"/>
      <c r="M13650"/>
    </row>
    <row r="13651" spans="2:13" x14ac:dyDescent="0.35">
      <c r="B13651" s="6" t="s">
        <v>8980</v>
      </c>
      <c r="C13651" s="8">
        <v>0</v>
      </c>
      <c r="L13651"/>
      <c r="M13651"/>
    </row>
    <row r="13652" spans="2:13" x14ac:dyDescent="0.35">
      <c r="B13652" s="6" t="s">
        <v>3046</v>
      </c>
      <c r="C13652" s="8">
        <v>0</v>
      </c>
      <c r="L13652"/>
      <c r="M13652"/>
    </row>
    <row r="13653" spans="2:13" x14ac:dyDescent="0.35">
      <c r="B13653" s="6" t="s">
        <v>754</v>
      </c>
      <c r="C13653" s="8">
        <v>0</v>
      </c>
      <c r="L13653"/>
      <c r="M13653"/>
    </row>
    <row r="13654" spans="2:13" x14ac:dyDescent="0.35">
      <c r="B13654" s="6" t="s">
        <v>3047</v>
      </c>
      <c r="C13654" s="8">
        <v>0</v>
      </c>
      <c r="L13654"/>
      <c r="M13654"/>
    </row>
    <row r="13655" spans="2:13" x14ac:dyDescent="0.35">
      <c r="B13655" s="6" t="s">
        <v>8988</v>
      </c>
      <c r="C13655" s="8">
        <v>0</v>
      </c>
      <c r="L13655"/>
      <c r="M13655"/>
    </row>
    <row r="13656" spans="2:13" x14ac:dyDescent="0.35">
      <c r="B13656" s="6" t="s">
        <v>3048</v>
      </c>
      <c r="C13656" s="8">
        <v>0</v>
      </c>
      <c r="L13656"/>
      <c r="M13656"/>
    </row>
    <row r="13657" spans="2:13" x14ac:dyDescent="0.35">
      <c r="B13657" s="6" t="s">
        <v>8992</v>
      </c>
      <c r="C13657" s="8">
        <v>0</v>
      </c>
      <c r="L13657"/>
      <c r="M13657"/>
    </row>
    <row r="13658" spans="2:13" x14ac:dyDescent="0.35">
      <c r="B13658" s="6" t="s">
        <v>3049</v>
      </c>
      <c r="C13658" s="8">
        <v>0</v>
      </c>
      <c r="L13658"/>
      <c r="M13658"/>
    </row>
    <row r="13659" spans="2:13" x14ac:dyDescent="0.35">
      <c r="B13659" s="6" t="s">
        <v>8996</v>
      </c>
      <c r="C13659" s="8">
        <v>0</v>
      </c>
      <c r="L13659"/>
      <c r="M13659"/>
    </row>
    <row r="13660" spans="2:13" x14ac:dyDescent="0.35">
      <c r="B13660" s="6" t="s">
        <v>3050</v>
      </c>
      <c r="C13660" s="8">
        <v>0</v>
      </c>
      <c r="L13660"/>
      <c r="M13660"/>
    </row>
    <row r="13661" spans="2:13" x14ac:dyDescent="0.35">
      <c r="B13661" s="6" t="s">
        <v>9000</v>
      </c>
      <c r="C13661" s="8">
        <v>0</v>
      </c>
      <c r="L13661"/>
      <c r="M13661"/>
    </row>
    <row r="13662" spans="2:13" x14ac:dyDescent="0.35">
      <c r="B13662" s="6" t="s">
        <v>3051</v>
      </c>
      <c r="C13662" s="8">
        <v>0</v>
      </c>
      <c r="L13662"/>
      <c r="M13662"/>
    </row>
    <row r="13663" spans="2:13" x14ac:dyDescent="0.35">
      <c r="B13663" s="6" t="s">
        <v>9004</v>
      </c>
      <c r="C13663" s="8">
        <v>0</v>
      </c>
      <c r="L13663"/>
      <c r="M13663"/>
    </row>
    <row r="13664" spans="2:13" x14ac:dyDescent="0.35">
      <c r="B13664" s="6" t="s">
        <v>3052</v>
      </c>
      <c r="C13664" s="8">
        <v>0</v>
      </c>
      <c r="L13664"/>
      <c r="M13664"/>
    </row>
    <row r="13665" spans="2:13" x14ac:dyDescent="0.35">
      <c r="B13665" s="6" t="s">
        <v>9008</v>
      </c>
      <c r="C13665" s="8">
        <v>0</v>
      </c>
      <c r="L13665"/>
      <c r="M13665"/>
    </row>
    <row r="13666" spans="2:13" x14ac:dyDescent="0.35">
      <c r="B13666" s="6" t="s">
        <v>3053</v>
      </c>
      <c r="C13666" s="8">
        <v>0</v>
      </c>
      <c r="L13666"/>
      <c r="M13666"/>
    </row>
    <row r="13667" spans="2:13" x14ac:dyDescent="0.35">
      <c r="B13667" s="6" t="s">
        <v>9012</v>
      </c>
      <c r="C13667" s="8">
        <v>0</v>
      </c>
      <c r="L13667"/>
      <c r="M13667"/>
    </row>
    <row r="13668" spans="2:13" x14ac:dyDescent="0.35">
      <c r="B13668" s="6" t="s">
        <v>3054</v>
      </c>
      <c r="C13668" s="8">
        <v>0</v>
      </c>
      <c r="L13668"/>
      <c r="M13668"/>
    </row>
    <row r="13669" spans="2:13" x14ac:dyDescent="0.35">
      <c r="B13669" s="6" t="s">
        <v>9016</v>
      </c>
      <c r="C13669" s="8">
        <v>0</v>
      </c>
      <c r="L13669"/>
      <c r="M13669"/>
    </row>
    <row r="13670" spans="2:13" x14ac:dyDescent="0.35">
      <c r="B13670" s="6" t="s">
        <v>3055</v>
      </c>
      <c r="C13670" s="8">
        <v>0</v>
      </c>
      <c r="L13670"/>
      <c r="M13670"/>
    </row>
    <row r="13671" spans="2:13" x14ac:dyDescent="0.35">
      <c r="B13671" s="6" t="s">
        <v>9020</v>
      </c>
      <c r="C13671" s="8">
        <v>0</v>
      </c>
      <c r="L13671"/>
      <c r="M13671"/>
    </row>
    <row r="13672" spans="2:13" x14ac:dyDescent="0.35">
      <c r="B13672" s="6" t="s">
        <v>3056</v>
      </c>
      <c r="C13672" s="8">
        <v>0</v>
      </c>
      <c r="L13672"/>
      <c r="M13672"/>
    </row>
    <row r="13673" spans="2:13" x14ac:dyDescent="0.35">
      <c r="B13673" s="6" t="s">
        <v>9024</v>
      </c>
      <c r="C13673" s="8">
        <v>0</v>
      </c>
      <c r="L13673"/>
      <c r="M13673"/>
    </row>
    <row r="13674" spans="2:13" x14ac:dyDescent="0.35">
      <c r="B13674" s="6" t="s">
        <v>3057</v>
      </c>
      <c r="C13674" s="8">
        <v>0</v>
      </c>
      <c r="L13674"/>
      <c r="M13674"/>
    </row>
    <row r="13675" spans="2:13" x14ac:dyDescent="0.35">
      <c r="B13675" s="6" t="s">
        <v>9028</v>
      </c>
      <c r="C13675" s="8">
        <v>0</v>
      </c>
      <c r="L13675"/>
      <c r="M13675"/>
    </row>
    <row r="13676" spans="2:13" x14ac:dyDescent="0.35">
      <c r="B13676" s="6" t="s">
        <v>629</v>
      </c>
      <c r="C13676" s="8">
        <v>0</v>
      </c>
      <c r="L13676"/>
      <c r="M13676"/>
    </row>
    <row r="13677" spans="2:13" x14ac:dyDescent="0.35">
      <c r="B13677" s="6" t="s">
        <v>9032</v>
      </c>
      <c r="C13677" s="8">
        <v>0</v>
      </c>
      <c r="L13677"/>
      <c r="M13677"/>
    </row>
    <row r="13678" spans="2:13" x14ac:dyDescent="0.35">
      <c r="B13678" s="6" t="s">
        <v>3059</v>
      </c>
      <c r="C13678" s="8">
        <v>0</v>
      </c>
      <c r="L13678"/>
      <c r="M13678"/>
    </row>
    <row r="13679" spans="2:13" x14ac:dyDescent="0.35">
      <c r="B13679" s="6" t="s">
        <v>9036</v>
      </c>
      <c r="C13679" s="8">
        <v>0</v>
      </c>
      <c r="L13679"/>
      <c r="M13679"/>
    </row>
    <row r="13680" spans="2:13" x14ac:dyDescent="0.35">
      <c r="B13680" s="6" t="s">
        <v>3060</v>
      </c>
      <c r="C13680" s="8">
        <v>0</v>
      </c>
      <c r="L13680"/>
      <c r="M13680"/>
    </row>
    <row r="13681" spans="2:13" x14ac:dyDescent="0.35">
      <c r="B13681" s="6" t="s">
        <v>9040</v>
      </c>
      <c r="C13681" s="8">
        <v>0</v>
      </c>
      <c r="L13681"/>
      <c r="M13681"/>
    </row>
    <row r="13682" spans="2:13" x14ac:dyDescent="0.35">
      <c r="B13682" s="6" t="s">
        <v>3061</v>
      </c>
      <c r="C13682" s="8">
        <v>0</v>
      </c>
      <c r="L13682"/>
      <c r="M13682"/>
    </row>
    <row r="13683" spans="2:13" x14ac:dyDescent="0.35">
      <c r="B13683" s="6" t="s">
        <v>9044</v>
      </c>
      <c r="C13683" s="8">
        <v>0</v>
      </c>
      <c r="L13683"/>
      <c r="M13683"/>
    </row>
    <row r="13684" spans="2:13" x14ac:dyDescent="0.35">
      <c r="B13684" s="6" t="s">
        <v>3062</v>
      </c>
      <c r="C13684" s="8">
        <v>0</v>
      </c>
      <c r="L13684"/>
      <c r="M13684"/>
    </row>
    <row r="13685" spans="2:13" x14ac:dyDescent="0.35">
      <c r="B13685" s="6" t="s">
        <v>9048</v>
      </c>
      <c r="C13685" s="8">
        <v>0</v>
      </c>
      <c r="L13685"/>
      <c r="M13685"/>
    </row>
    <row r="13686" spans="2:13" x14ac:dyDescent="0.35">
      <c r="B13686" s="6" t="s">
        <v>3063</v>
      </c>
      <c r="C13686" s="8">
        <v>0</v>
      </c>
      <c r="L13686"/>
      <c r="M13686"/>
    </row>
    <row r="13687" spans="2:13" x14ac:dyDescent="0.35">
      <c r="B13687" s="6" t="s">
        <v>9052</v>
      </c>
      <c r="C13687" s="8">
        <v>0</v>
      </c>
      <c r="L13687"/>
      <c r="M13687"/>
    </row>
    <row r="13688" spans="2:13" x14ac:dyDescent="0.35">
      <c r="B13688" s="6" t="s">
        <v>3064</v>
      </c>
      <c r="C13688" s="8">
        <v>0</v>
      </c>
      <c r="L13688"/>
      <c r="M13688"/>
    </row>
    <row r="13689" spans="2:13" x14ac:dyDescent="0.35">
      <c r="B13689" s="6" t="s">
        <v>9056</v>
      </c>
      <c r="C13689" s="8">
        <v>0</v>
      </c>
      <c r="L13689"/>
      <c r="M13689"/>
    </row>
    <row r="13690" spans="2:13" x14ac:dyDescent="0.35">
      <c r="B13690" s="6" t="s">
        <v>3065</v>
      </c>
      <c r="C13690" s="8">
        <v>0</v>
      </c>
      <c r="L13690"/>
      <c r="M13690"/>
    </row>
    <row r="13691" spans="2:13" x14ac:dyDescent="0.35">
      <c r="B13691" s="6" t="s">
        <v>9060</v>
      </c>
      <c r="C13691" s="8">
        <v>0</v>
      </c>
      <c r="L13691"/>
      <c r="M13691"/>
    </row>
    <row r="13692" spans="2:13" x14ac:dyDescent="0.35">
      <c r="B13692" s="6" t="s">
        <v>3066</v>
      </c>
      <c r="C13692" s="8">
        <v>0</v>
      </c>
      <c r="L13692"/>
      <c r="M13692"/>
    </row>
    <row r="13693" spans="2:13" x14ac:dyDescent="0.35">
      <c r="B13693" s="6" t="s">
        <v>9064</v>
      </c>
      <c r="C13693" s="8">
        <v>0</v>
      </c>
      <c r="L13693"/>
      <c r="M13693"/>
    </row>
    <row r="13694" spans="2:13" x14ac:dyDescent="0.35">
      <c r="B13694" s="6" t="s">
        <v>3067</v>
      </c>
      <c r="C13694" s="8">
        <v>0</v>
      </c>
      <c r="L13694"/>
      <c r="M13694"/>
    </row>
    <row r="13695" spans="2:13" x14ac:dyDescent="0.35">
      <c r="B13695" s="6" t="s">
        <v>9068</v>
      </c>
      <c r="C13695" s="8">
        <v>0</v>
      </c>
      <c r="L13695"/>
      <c r="M13695"/>
    </row>
    <row r="13696" spans="2:13" x14ac:dyDescent="0.35">
      <c r="B13696" s="6" t="s">
        <v>3068</v>
      </c>
      <c r="C13696" s="8">
        <v>0</v>
      </c>
      <c r="L13696"/>
      <c r="M13696"/>
    </row>
    <row r="13697" spans="2:13" x14ac:dyDescent="0.35">
      <c r="B13697" s="6" t="s">
        <v>9072</v>
      </c>
      <c r="C13697" s="8">
        <v>0</v>
      </c>
      <c r="L13697"/>
      <c r="M13697"/>
    </row>
    <row r="13698" spans="2:13" x14ac:dyDescent="0.35">
      <c r="B13698" s="6" t="s">
        <v>3069</v>
      </c>
      <c r="C13698" s="8">
        <v>0</v>
      </c>
      <c r="L13698"/>
      <c r="M13698"/>
    </row>
    <row r="13699" spans="2:13" x14ac:dyDescent="0.35">
      <c r="B13699" s="6" t="s">
        <v>9076</v>
      </c>
      <c r="C13699" s="8">
        <v>0</v>
      </c>
      <c r="L13699"/>
      <c r="M13699"/>
    </row>
    <row r="13700" spans="2:13" x14ac:dyDescent="0.35">
      <c r="B13700" s="6" t="s">
        <v>3070</v>
      </c>
      <c r="C13700" s="8">
        <v>0</v>
      </c>
      <c r="L13700"/>
      <c r="M13700"/>
    </row>
    <row r="13701" spans="2:13" x14ac:dyDescent="0.35">
      <c r="B13701" s="6" t="s">
        <v>9080</v>
      </c>
      <c r="C13701" s="8">
        <v>0</v>
      </c>
      <c r="L13701"/>
      <c r="M13701"/>
    </row>
    <row r="13702" spans="2:13" x14ac:dyDescent="0.35">
      <c r="B13702" s="6" t="s">
        <v>3071</v>
      </c>
      <c r="C13702" s="8">
        <v>0</v>
      </c>
      <c r="L13702"/>
      <c r="M13702"/>
    </row>
    <row r="13703" spans="2:13" x14ac:dyDescent="0.35">
      <c r="B13703" s="6" t="s">
        <v>9084</v>
      </c>
      <c r="C13703" s="8">
        <v>0</v>
      </c>
      <c r="L13703"/>
      <c r="M13703"/>
    </row>
    <row r="13704" spans="2:13" x14ac:dyDescent="0.35">
      <c r="B13704" s="6" t="s">
        <v>3072</v>
      </c>
      <c r="C13704" s="8">
        <v>0</v>
      </c>
      <c r="L13704"/>
      <c r="M13704"/>
    </row>
    <row r="13705" spans="2:13" x14ac:dyDescent="0.35">
      <c r="B13705" s="6" t="s">
        <v>9088</v>
      </c>
      <c r="C13705" s="8">
        <v>0</v>
      </c>
      <c r="L13705"/>
      <c r="M13705"/>
    </row>
    <row r="13706" spans="2:13" x14ac:dyDescent="0.35">
      <c r="B13706" s="6" t="s">
        <v>3073</v>
      </c>
      <c r="C13706" s="8">
        <v>0</v>
      </c>
      <c r="L13706"/>
      <c r="M13706"/>
    </row>
    <row r="13707" spans="2:13" x14ac:dyDescent="0.35">
      <c r="B13707" s="6" t="s">
        <v>9092</v>
      </c>
      <c r="C13707" s="8">
        <v>0</v>
      </c>
      <c r="L13707"/>
      <c r="M13707"/>
    </row>
    <row r="13708" spans="2:13" x14ac:dyDescent="0.35">
      <c r="B13708" s="6" t="s">
        <v>3074</v>
      </c>
      <c r="C13708" s="8">
        <v>0</v>
      </c>
      <c r="L13708"/>
      <c r="M13708"/>
    </row>
    <row r="13709" spans="2:13" x14ac:dyDescent="0.35">
      <c r="B13709" s="6" t="s">
        <v>9096</v>
      </c>
      <c r="C13709" s="8">
        <v>0</v>
      </c>
      <c r="L13709"/>
      <c r="M13709"/>
    </row>
    <row r="13710" spans="2:13" x14ac:dyDescent="0.35">
      <c r="B13710" s="6" t="s">
        <v>3075</v>
      </c>
      <c r="C13710" s="8">
        <v>0</v>
      </c>
      <c r="L13710"/>
      <c r="M13710"/>
    </row>
    <row r="13711" spans="2:13" x14ac:dyDescent="0.35">
      <c r="B13711" s="6" t="s">
        <v>756</v>
      </c>
      <c r="C13711" s="8">
        <v>0</v>
      </c>
      <c r="L13711"/>
      <c r="M13711"/>
    </row>
    <row r="13712" spans="2:13" x14ac:dyDescent="0.35">
      <c r="B13712" s="6" t="s">
        <v>3076</v>
      </c>
      <c r="C13712" s="8">
        <v>0</v>
      </c>
      <c r="L13712"/>
      <c r="M13712"/>
    </row>
    <row r="13713" spans="2:13" x14ac:dyDescent="0.35">
      <c r="B13713" s="6" t="s">
        <v>9104</v>
      </c>
      <c r="C13713" s="8">
        <v>0</v>
      </c>
      <c r="L13713"/>
      <c r="M13713"/>
    </row>
    <row r="13714" spans="2:13" x14ac:dyDescent="0.35">
      <c r="B13714" s="6" t="s">
        <v>3077</v>
      </c>
      <c r="C13714" s="8">
        <v>0</v>
      </c>
      <c r="L13714"/>
      <c r="M13714"/>
    </row>
    <row r="13715" spans="2:13" x14ac:dyDescent="0.35">
      <c r="B13715" s="6" t="s">
        <v>9108</v>
      </c>
      <c r="C13715" s="8">
        <v>0</v>
      </c>
      <c r="L13715"/>
      <c r="M13715"/>
    </row>
    <row r="13716" spans="2:13" x14ac:dyDescent="0.35">
      <c r="B13716" s="6" t="s">
        <v>3078</v>
      </c>
      <c r="C13716" s="8">
        <v>0</v>
      </c>
      <c r="L13716"/>
      <c r="M13716"/>
    </row>
    <row r="13717" spans="2:13" x14ac:dyDescent="0.35">
      <c r="B13717" s="6" t="s">
        <v>9112</v>
      </c>
      <c r="C13717" s="8">
        <v>0</v>
      </c>
      <c r="L13717"/>
      <c r="M13717"/>
    </row>
    <row r="13718" spans="2:13" x14ac:dyDescent="0.35">
      <c r="B13718" s="6" t="s">
        <v>3079</v>
      </c>
      <c r="C13718" s="8">
        <v>0</v>
      </c>
      <c r="L13718"/>
      <c r="M13718"/>
    </row>
    <row r="13719" spans="2:13" x14ac:dyDescent="0.35">
      <c r="B13719" s="6" t="s">
        <v>1045</v>
      </c>
      <c r="C13719" s="8">
        <v>0</v>
      </c>
      <c r="L13719"/>
      <c r="M13719"/>
    </row>
    <row r="13720" spans="2:13" x14ac:dyDescent="0.35">
      <c r="B13720" s="6" t="s">
        <v>3080</v>
      </c>
      <c r="C13720" s="8">
        <v>0</v>
      </c>
      <c r="L13720"/>
      <c r="M13720"/>
    </row>
    <row r="13721" spans="2:13" x14ac:dyDescent="0.35">
      <c r="B13721" s="6" t="s">
        <v>9120</v>
      </c>
      <c r="C13721" s="8">
        <v>0</v>
      </c>
      <c r="L13721"/>
      <c r="M13721"/>
    </row>
    <row r="13722" spans="2:13" x14ac:dyDescent="0.35">
      <c r="B13722" s="6" t="s">
        <v>3081</v>
      </c>
      <c r="C13722" s="8">
        <v>0</v>
      </c>
      <c r="L13722"/>
      <c r="M13722"/>
    </row>
    <row r="13723" spans="2:13" x14ac:dyDescent="0.35">
      <c r="B13723" s="6" t="s">
        <v>9124</v>
      </c>
      <c r="C13723" s="8">
        <v>0</v>
      </c>
      <c r="L13723"/>
      <c r="M13723"/>
    </row>
    <row r="13724" spans="2:13" x14ac:dyDescent="0.35">
      <c r="B13724" s="6" t="s">
        <v>3082</v>
      </c>
      <c r="C13724" s="8">
        <v>0</v>
      </c>
      <c r="L13724"/>
      <c r="M13724"/>
    </row>
    <row r="13725" spans="2:13" x14ac:dyDescent="0.35">
      <c r="B13725" s="6" t="s">
        <v>9128</v>
      </c>
      <c r="C13725" s="8">
        <v>0</v>
      </c>
      <c r="L13725"/>
      <c r="M13725"/>
    </row>
    <row r="13726" spans="2:13" x14ac:dyDescent="0.35">
      <c r="B13726" s="6" t="s">
        <v>3083</v>
      </c>
      <c r="C13726" s="8">
        <v>0</v>
      </c>
      <c r="L13726"/>
      <c r="M13726"/>
    </row>
    <row r="13727" spans="2:13" x14ac:dyDescent="0.35">
      <c r="B13727" s="6" t="s">
        <v>9132</v>
      </c>
      <c r="C13727" s="8">
        <v>0</v>
      </c>
      <c r="L13727"/>
      <c r="M13727"/>
    </row>
    <row r="13728" spans="2:13" x14ac:dyDescent="0.35">
      <c r="B13728" s="6" t="s">
        <v>3084</v>
      </c>
      <c r="C13728" s="8">
        <v>0</v>
      </c>
      <c r="L13728"/>
      <c r="M13728"/>
    </row>
    <row r="13729" spans="2:13" x14ac:dyDescent="0.35">
      <c r="B13729" s="6" t="s">
        <v>9136</v>
      </c>
      <c r="C13729" s="8">
        <v>0</v>
      </c>
      <c r="L13729"/>
      <c r="M13729"/>
    </row>
    <row r="13730" spans="2:13" x14ac:dyDescent="0.35">
      <c r="B13730" s="6" t="s">
        <v>3085</v>
      </c>
      <c r="C13730" s="8">
        <v>0</v>
      </c>
      <c r="L13730"/>
      <c r="M13730"/>
    </row>
    <row r="13731" spans="2:13" x14ac:dyDescent="0.35">
      <c r="B13731" s="6" t="s">
        <v>9140</v>
      </c>
      <c r="C13731" s="8">
        <v>0</v>
      </c>
      <c r="L13731"/>
      <c r="M13731"/>
    </row>
    <row r="13732" spans="2:13" x14ac:dyDescent="0.35">
      <c r="B13732" s="6" t="s">
        <v>3086</v>
      </c>
      <c r="C13732" s="8">
        <v>0</v>
      </c>
      <c r="L13732"/>
      <c r="M13732"/>
    </row>
    <row r="13733" spans="2:13" x14ac:dyDescent="0.35">
      <c r="B13733" s="6" t="s">
        <v>9144</v>
      </c>
      <c r="C13733" s="8">
        <v>0</v>
      </c>
      <c r="L13733"/>
      <c r="M13733"/>
    </row>
    <row r="13734" spans="2:13" x14ac:dyDescent="0.35">
      <c r="B13734" s="6" t="s">
        <v>3087</v>
      </c>
      <c r="C13734" s="8">
        <v>0</v>
      </c>
      <c r="L13734"/>
      <c r="M13734"/>
    </row>
    <row r="13735" spans="2:13" x14ac:dyDescent="0.35">
      <c r="B13735" s="6" t="s">
        <v>758</v>
      </c>
      <c r="C13735" s="8">
        <v>0</v>
      </c>
      <c r="L13735"/>
      <c r="M13735"/>
    </row>
    <row r="13736" spans="2:13" x14ac:dyDescent="0.35">
      <c r="B13736" s="6" t="s">
        <v>3088</v>
      </c>
      <c r="C13736" s="8">
        <v>0</v>
      </c>
      <c r="L13736"/>
      <c r="M13736"/>
    </row>
    <row r="13737" spans="2:13" x14ac:dyDescent="0.35">
      <c r="B13737" s="6" t="s">
        <v>9152</v>
      </c>
      <c r="C13737" s="8">
        <v>0</v>
      </c>
      <c r="L13737"/>
      <c r="M13737"/>
    </row>
    <row r="13738" spans="2:13" x14ac:dyDescent="0.35">
      <c r="B13738" s="6" t="s">
        <v>3089</v>
      </c>
      <c r="C13738" s="8">
        <v>0</v>
      </c>
      <c r="L13738"/>
      <c r="M13738"/>
    </row>
    <row r="13739" spans="2:13" x14ac:dyDescent="0.35">
      <c r="B13739" s="6" t="s">
        <v>9156</v>
      </c>
      <c r="C13739" s="8">
        <v>0</v>
      </c>
      <c r="L13739"/>
      <c r="M13739"/>
    </row>
    <row r="13740" spans="2:13" x14ac:dyDescent="0.35">
      <c r="B13740" s="6" t="s">
        <v>3090</v>
      </c>
      <c r="C13740" s="8">
        <v>0</v>
      </c>
      <c r="L13740"/>
      <c r="M13740"/>
    </row>
    <row r="13741" spans="2:13" x14ac:dyDescent="0.35">
      <c r="B13741" s="6" t="s">
        <v>9160</v>
      </c>
      <c r="C13741" s="8">
        <v>0</v>
      </c>
      <c r="L13741"/>
      <c r="M13741"/>
    </row>
    <row r="13742" spans="2:13" x14ac:dyDescent="0.35">
      <c r="B13742" s="6" t="s">
        <v>3091</v>
      </c>
      <c r="C13742" s="8">
        <v>0</v>
      </c>
      <c r="L13742"/>
      <c r="M13742"/>
    </row>
    <row r="13743" spans="2:13" x14ac:dyDescent="0.35">
      <c r="B13743" s="6" t="s">
        <v>9164</v>
      </c>
      <c r="C13743" s="8">
        <v>0</v>
      </c>
      <c r="L13743"/>
      <c r="M13743"/>
    </row>
    <row r="13744" spans="2:13" x14ac:dyDescent="0.35">
      <c r="B13744" s="6" t="s">
        <v>3092</v>
      </c>
      <c r="C13744" s="8">
        <v>0</v>
      </c>
      <c r="L13744"/>
      <c r="M13744"/>
    </row>
    <row r="13745" spans="2:13" x14ac:dyDescent="0.35">
      <c r="B13745" s="6" t="s">
        <v>9168</v>
      </c>
      <c r="C13745" s="8">
        <v>0</v>
      </c>
      <c r="L13745"/>
      <c r="M13745"/>
    </row>
    <row r="13746" spans="2:13" x14ac:dyDescent="0.35">
      <c r="B13746" s="6" t="s">
        <v>3093</v>
      </c>
      <c r="C13746" s="8">
        <v>0</v>
      </c>
      <c r="L13746"/>
      <c r="M13746"/>
    </row>
    <row r="13747" spans="2:13" x14ac:dyDescent="0.35">
      <c r="B13747" s="6" t="s">
        <v>9172</v>
      </c>
      <c r="C13747" s="8">
        <v>0</v>
      </c>
      <c r="L13747"/>
      <c r="M13747"/>
    </row>
    <row r="13748" spans="2:13" x14ac:dyDescent="0.35">
      <c r="B13748" s="6" t="s">
        <v>3094</v>
      </c>
      <c r="C13748" s="8">
        <v>0</v>
      </c>
      <c r="L13748"/>
      <c r="M13748"/>
    </row>
    <row r="13749" spans="2:13" x14ac:dyDescent="0.35">
      <c r="B13749" s="6" t="s">
        <v>9176</v>
      </c>
      <c r="C13749" s="8">
        <v>0</v>
      </c>
      <c r="L13749"/>
      <c r="M13749"/>
    </row>
    <row r="13750" spans="2:13" x14ac:dyDescent="0.35">
      <c r="B13750" s="6" t="s">
        <v>630</v>
      </c>
      <c r="C13750" s="8">
        <v>0</v>
      </c>
      <c r="L13750"/>
      <c r="M13750"/>
    </row>
    <row r="13751" spans="2:13" x14ac:dyDescent="0.35">
      <c r="B13751" s="6" t="s">
        <v>9180</v>
      </c>
      <c r="C13751" s="8">
        <v>0</v>
      </c>
      <c r="L13751"/>
      <c r="M13751"/>
    </row>
    <row r="13752" spans="2:13" x14ac:dyDescent="0.35">
      <c r="B13752" s="6" t="s">
        <v>3096</v>
      </c>
      <c r="C13752" s="8">
        <v>0</v>
      </c>
      <c r="L13752"/>
      <c r="M13752"/>
    </row>
    <row r="13753" spans="2:13" x14ac:dyDescent="0.35">
      <c r="B13753" s="6" t="s">
        <v>9184</v>
      </c>
      <c r="C13753" s="8">
        <v>0</v>
      </c>
      <c r="L13753"/>
      <c r="M13753"/>
    </row>
    <row r="13754" spans="2:13" x14ac:dyDescent="0.35">
      <c r="B13754" s="6" t="s">
        <v>3097</v>
      </c>
      <c r="C13754" s="8">
        <v>0</v>
      </c>
      <c r="L13754"/>
      <c r="M13754"/>
    </row>
    <row r="13755" spans="2:13" x14ac:dyDescent="0.35">
      <c r="B13755" s="6" t="s">
        <v>9188</v>
      </c>
      <c r="C13755" s="8">
        <v>0</v>
      </c>
      <c r="L13755"/>
      <c r="M13755"/>
    </row>
    <row r="13756" spans="2:13" x14ac:dyDescent="0.35">
      <c r="B13756" s="6" t="s">
        <v>3098</v>
      </c>
      <c r="C13756" s="8">
        <v>0</v>
      </c>
      <c r="L13756"/>
      <c r="M13756"/>
    </row>
    <row r="13757" spans="2:13" x14ac:dyDescent="0.35">
      <c r="B13757" s="6" t="s">
        <v>9192</v>
      </c>
      <c r="C13757" s="8">
        <v>0</v>
      </c>
      <c r="L13757"/>
      <c r="M13757"/>
    </row>
    <row r="13758" spans="2:13" x14ac:dyDescent="0.35">
      <c r="B13758" s="6" t="s">
        <v>3099</v>
      </c>
      <c r="C13758" s="8">
        <v>0</v>
      </c>
      <c r="L13758"/>
      <c r="M13758"/>
    </row>
    <row r="13759" spans="2:13" x14ac:dyDescent="0.35">
      <c r="B13759" s="6" t="s">
        <v>9196</v>
      </c>
      <c r="C13759" s="8">
        <v>0</v>
      </c>
      <c r="L13759"/>
      <c r="M13759"/>
    </row>
    <row r="13760" spans="2:13" x14ac:dyDescent="0.35">
      <c r="B13760" s="6" t="s">
        <v>3100</v>
      </c>
      <c r="C13760" s="8">
        <v>0</v>
      </c>
      <c r="L13760"/>
      <c r="M13760"/>
    </row>
    <row r="13761" spans="2:13" x14ac:dyDescent="0.35">
      <c r="B13761" s="6" t="s">
        <v>9200</v>
      </c>
      <c r="C13761" s="8">
        <v>0</v>
      </c>
      <c r="L13761"/>
      <c r="M13761"/>
    </row>
    <row r="13762" spans="2:13" x14ac:dyDescent="0.35">
      <c r="B13762" s="6" t="s">
        <v>3101</v>
      </c>
      <c r="C13762" s="8">
        <v>0</v>
      </c>
      <c r="L13762"/>
      <c r="M13762"/>
    </row>
    <row r="13763" spans="2:13" x14ac:dyDescent="0.35">
      <c r="B13763" s="6" t="s">
        <v>9204</v>
      </c>
      <c r="C13763" s="8">
        <v>0</v>
      </c>
      <c r="L13763"/>
      <c r="M13763"/>
    </row>
    <row r="13764" spans="2:13" x14ac:dyDescent="0.35">
      <c r="B13764" s="6" t="s">
        <v>3102</v>
      </c>
      <c r="C13764" s="8">
        <v>0</v>
      </c>
      <c r="L13764"/>
      <c r="M13764"/>
    </row>
    <row r="13765" spans="2:13" x14ac:dyDescent="0.35">
      <c r="B13765" s="6" t="s">
        <v>9208</v>
      </c>
      <c r="C13765" s="8">
        <v>0</v>
      </c>
      <c r="L13765"/>
      <c r="M13765"/>
    </row>
    <row r="13766" spans="2:13" x14ac:dyDescent="0.35">
      <c r="B13766" s="6" t="s">
        <v>3103</v>
      </c>
      <c r="C13766" s="8">
        <v>0</v>
      </c>
      <c r="L13766"/>
      <c r="M13766"/>
    </row>
    <row r="13767" spans="2:13" x14ac:dyDescent="0.35">
      <c r="B13767" s="6" t="s">
        <v>9212</v>
      </c>
      <c r="C13767" s="8">
        <v>0</v>
      </c>
      <c r="L13767"/>
      <c r="M13767"/>
    </row>
    <row r="13768" spans="2:13" x14ac:dyDescent="0.35">
      <c r="B13768" s="6" t="s">
        <v>3104</v>
      </c>
      <c r="C13768" s="8">
        <v>0</v>
      </c>
      <c r="L13768"/>
      <c r="M13768"/>
    </row>
    <row r="13769" spans="2:13" x14ac:dyDescent="0.35">
      <c r="B13769" s="6" t="s">
        <v>9216</v>
      </c>
      <c r="C13769" s="8">
        <v>0</v>
      </c>
      <c r="L13769"/>
      <c r="M13769"/>
    </row>
    <row r="13770" spans="2:13" x14ac:dyDescent="0.35">
      <c r="B13770" s="6" t="s">
        <v>3105</v>
      </c>
      <c r="C13770" s="8">
        <v>0</v>
      </c>
      <c r="L13770"/>
      <c r="M13770"/>
    </row>
    <row r="13771" spans="2:13" x14ac:dyDescent="0.35">
      <c r="B13771" s="6" t="s">
        <v>9220</v>
      </c>
      <c r="C13771" s="8">
        <v>0</v>
      </c>
      <c r="L13771"/>
      <c r="M13771"/>
    </row>
    <row r="13772" spans="2:13" x14ac:dyDescent="0.35">
      <c r="B13772" s="6" t="s">
        <v>3106</v>
      </c>
      <c r="C13772" s="8">
        <v>0</v>
      </c>
      <c r="L13772"/>
      <c r="M13772"/>
    </row>
    <row r="13773" spans="2:13" x14ac:dyDescent="0.35">
      <c r="B13773" s="6" t="s">
        <v>9224</v>
      </c>
      <c r="C13773" s="8">
        <v>0</v>
      </c>
      <c r="L13773"/>
      <c r="M13773"/>
    </row>
    <row r="13774" spans="2:13" x14ac:dyDescent="0.35">
      <c r="B13774" s="6" t="s">
        <v>3107</v>
      </c>
      <c r="C13774" s="8">
        <v>0</v>
      </c>
      <c r="L13774"/>
      <c r="M13774"/>
    </row>
    <row r="13775" spans="2:13" x14ac:dyDescent="0.35">
      <c r="B13775" s="6" t="s">
        <v>9228</v>
      </c>
      <c r="C13775" s="8">
        <v>0</v>
      </c>
      <c r="L13775"/>
      <c r="M13775"/>
    </row>
    <row r="13776" spans="2:13" x14ac:dyDescent="0.35">
      <c r="B13776" s="6" t="s">
        <v>3108</v>
      </c>
      <c r="C13776" s="8">
        <v>0</v>
      </c>
      <c r="L13776"/>
      <c r="M13776"/>
    </row>
    <row r="13777" spans="2:13" x14ac:dyDescent="0.35">
      <c r="B13777" s="6" t="s">
        <v>9232</v>
      </c>
      <c r="C13777" s="8">
        <v>0</v>
      </c>
      <c r="L13777"/>
      <c r="M13777"/>
    </row>
    <row r="13778" spans="2:13" x14ac:dyDescent="0.35">
      <c r="B13778" s="6" t="s">
        <v>3109</v>
      </c>
      <c r="C13778" s="8">
        <v>0</v>
      </c>
      <c r="L13778"/>
      <c r="M13778"/>
    </row>
    <row r="13779" spans="2:13" x14ac:dyDescent="0.35">
      <c r="B13779" s="6" t="s">
        <v>9236</v>
      </c>
      <c r="C13779" s="8">
        <v>0</v>
      </c>
      <c r="L13779"/>
      <c r="M13779"/>
    </row>
    <row r="13780" spans="2:13" x14ac:dyDescent="0.35">
      <c r="B13780" s="6" t="s">
        <v>3110</v>
      </c>
      <c r="C13780" s="8">
        <v>0</v>
      </c>
      <c r="L13780"/>
      <c r="M13780"/>
    </row>
    <row r="13781" spans="2:13" x14ac:dyDescent="0.35">
      <c r="B13781" s="6" t="s">
        <v>9240</v>
      </c>
      <c r="C13781" s="8">
        <v>0</v>
      </c>
      <c r="L13781"/>
      <c r="M13781"/>
    </row>
    <row r="13782" spans="2:13" x14ac:dyDescent="0.35">
      <c r="B13782" s="6" t="s">
        <v>3111</v>
      </c>
      <c r="C13782" s="8">
        <v>0</v>
      </c>
      <c r="L13782"/>
      <c r="M13782"/>
    </row>
    <row r="13783" spans="2:13" x14ac:dyDescent="0.35">
      <c r="B13783" s="6" t="s">
        <v>1050</v>
      </c>
      <c r="C13783" s="8">
        <v>0</v>
      </c>
      <c r="L13783"/>
      <c r="M13783"/>
    </row>
    <row r="13784" spans="2:13" x14ac:dyDescent="0.35">
      <c r="B13784" s="6" t="s">
        <v>3112</v>
      </c>
      <c r="C13784" s="8">
        <v>0</v>
      </c>
      <c r="L13784"/>
      <c r="M13784"/>
    </row>
    <row r="13785" spans="2:13" x14ac:dyDescent="0.35">
      <c r="B13785" s="6" t="s">
        <v>9248</v>
      </c>
      <c r="C13785" s="8">
        <v>0</v>
      </c>
      <c r="L13785"/>
      <c r="M13785"/>
    </row>
    <row r="13786" spans="2:13" x14ac:dyDescent="0.35">
      <c r="B13786" s="6" t="s">
        <v>3113</v>
      </c>
      <c r="C13786" s="8">
        <v>0</v>
      </c>
      <c r="L13786"/>
      <c r="M13786"/>
    </row>
    <row r="13787" spans="2:13" x14ac:dyDescent="0.35">
      <c r="B13787" s="6" t="s">
        <v>9252</v>
      </c>
      <c r="C13787" s="8">
        <v>0</v>
      </c>
      <c r="L13787"/>
      <c r="M13787"/>
    </row>
    <row r="13788" spans="2:13" x14ac:dyDescent="0.35">
      <c r="B13788" s="6" t="s">
        <v>631</v>
      </c>
      <c r="C13788" s="8">
        <v>0</v>
      </c>
      <c r="L13788"/>
      <c r="M13788"/>
    </row>
    <row r="13789" spans="2:13" x14ac:dyDescent="0.35">
      <c r="B13789" s="6" t="s">
        <v>9256</v>
      </c>
      <c r="C13789" s="8">
        <v>0</v>
      </c>
      <c r="L13789"/>
      <c r="M13789"/>
    </row>
    <row r="13790" spans="2:13" x14ac:dyDescent="0.35">
      <c r="B13790" s="6" t="s">
        <v>3115</v>
      </c>
      <c r="C13790" s="8">
        <v>0</v>
      </c>
      <c r="L13790"/>
      <c r="M13790"/>
    </row>
    <row r="13791" spans="2:13" x14ac:dyDescent="0.35">
      <c r="B13791" s="6" t="s">
        <v>9260</v>
      </c>
      <c r="C13791" s="8">
        <v>0</v>
      </c>
      <c r="L13791"/>
      <c r="M13791"/>
    </row>
    <row r="13792" spans="2:13" x14ac:dyDescent="0.35">
      <c r="B13792" s="6" t="s">
        <v>3116</v>
      </c>
      <c r="C13792" s="8">
        <v>0</v>
      </c>
      <c r="L13792"/>
      <c r="M13792"/>
    </row>
    <row r="13793" spans="2:13" x14ac:dyDescent="0.35">
      <c r="B13793" s="6" t="s">
        <v>9264</v>
      </c>
      <c r="C13793" s="8">
        <v>0</v>
      </c>
      <c r="L13793"/>
      <c r="M13793"/>
    </row>
    <row r="13794" spans="2:13" x14ac:dyDescent="0.35">
      <c r="B13794" s="6" t="s">
        <v>632</v>
      </c>
      <c r="C13794" s="8">
        <v>0</v>
      </c>
      <c r="L13794"/>
      <c r="M13794"/>
    </row>
    <row r="13795" spans="2:13" x14ac:dyDescent="0.35">
      <c r="B13795" s="6" t="s">
        <v>9268</v>
      </c>
      <c r="C13795" s="8">
        <v>0</v>
      </c>
      <c r="L13795"/>
      <c r="M13795"/>
    </row>
    <row r="13796" spans="2:13" x14ac:dyDescent="0.35">
      <c r="B13796" s="6" t="s">
        <v>3118</v>
      </c>
      <c r="C13796" s="8">
        <v>0</v>
      </c>
      <c r="L13796"/>
      <c r="M13796"/>
    </row>
    <row r="13797" spans="2:13" x14ac:dyDescent="0.35">
      <c r="B13797" s="6" t="s">
        <v>9272</v>
      </c>
      <c r="C13797" s="8">
        <v>0</v>
      </c>
      <c r="L13797"/>
      <c r="M13797"/>
    </row>
    <row r="13798" spans="2:13" x14ac:dyDescent="0.35">
      <c r="B13798" s="6" t="s">
        <v>859</v>
      </c>
      <c r="C13798" s="8">
        <v>0</v>
      </c>
      <c r="L13798"/>
      <c r="M13798"/>
    </row>
    <row r="13799" spans="2:13" x14ac:dyDescent="0.35">
      <c r="B13799" s="6" t="s">
        <v>9276</v>
      </c>
      <c r="C13799" s="8">
        <v>0</v>
      </c>
      <c r="L13799"/>
      <c r="M13799"/>
    </row>
    <row r="13800" spans="2:13" x14ac:dyDescent="0.35">
      <c r="B13800" s="6" t="s">
        <v>3120</v>
      </c>
      <c r="C13800" s="8">
        <v>0</v>
      </c>
      <c r="L13800"/>
      <c r="M13800"/>
    </row>
    <row r="13801" spans="2:13" x14ac:dyDescent="0.35">
      <c r="B13801" s="6" t="s">
        <v>9280</v>
      </c>
      <c r="C13801" s="8">
        <v>0</v>
      </c>
      <c r="L13801"/>
      <c r="M13801"/>
    </row>
    <row r="13802" spans="2:13" x14ac:dyDescent="0.35">
      <c r="B13802" s="6" t="s">
        <v>3121</v>
      </c>
      <c r="C13802" s="8">
        <v>0</v>
      </c>
      <c r="L13802"/>
      <c r="M13802"/>
    </row>
    <row r="13803" spans="2:13" x14ac:dyDescent="0.35">
      <c r="B13803" s="6" t="s">
        <v>760</v>
      </c>
      <c r="C13803" s="8">
        <v>0</v>
      </c>
      <c r="L13803"/>
      <c r="M13803"/>
    </row>
    <row r="13804" spans="2:13" x14ac:dyDescent="0.35">
      <c r="B13804" s="6" t="s">
        <v>3122</v>
      </c>
      <c r="C13804" s="8">
        <v>0</v>
      </c>
      <c r="L13804"/>
      <c r="M13804"/>
    </row>
    <row r="13805" spans="2:13" x14ac:dyDescent="0.35">
      <c r="B13805" s="6" t="s">
        <v>9288</v>
      </c>
      <c r="C13805" s="8">
        <v>0</v>
      </c>
      <c r="L13805"/>
      <c r="M13805"/>
    </row>
    <row r="13806" spans="2:13" x14ac:dyDescent="0.35">
      <c r="B13806" s="6" t="s">
        <v>633</v>
      </c>
      <c r="C13806" s="8">
        <v>0</v>
      </c>
      <c r="L13806"/>
      <c r="M13806"/>
    </row>
    <row r="13807" spans="2:13" x14ac:dyDescent="0.35">
      <c r="B13807" s="6" t="s">
        <v>9292</v>
      </c>
      <c r="C13807" s="8">
        <v>0</v>
      </c>
      <c r="L13807"/>
      <c r="M13807"/>
    </row>
    <row r="13808" spans="2:13" x14ac:dyDescent="0.35">
      <c r="B13808" s="6" t="s">
        <v>3124</v>
      </c>
      <c r="C13808" s="8">
        <v>0</v>
      </c>
      <c r="L13808"/>
      <c r="M13808"/>
    </row>
    <row r="13809" spans="2:13" x14ac:dyDescent="0.35">
      <c r="B13809" s="6" t="s">
        <v>9296</v>
      </c>
      <c r="C13809" s="8">
        <v>0</v>
      </c>
      <c r="L13809"/>
      <c r="M13809"/>
    </row>
    <row r="13810" spans="2:13" x14ac:dyDescent="0.35">
      <c r="B13810" s="6" t="s">
        <v>3125</v>
      </c>
      <c r="C13810" s="8">
        <v>0</v>
      </c>
      <c r="L13810"/>
      <c r="M13810"/>
    </row>
    <row r="13811" spans="2:13" x14ac:dyDescent="0.35">
      <c r="B13811" s="6" t="s">
        <v>9300</v>
      </c>
      <c r="C13811" s="8">
        <v>0</v>
      </c>
      <c r="L13811"/>
      <c r="M13811"/>
    </row>
    <row r="13812" spans="2:13" x14ac:dyDescent="0.35">
      <c r="B13812" s="6" t="s">
        <v>3126</v>
      </c>
      <c r="C13812" s="8">
        <v>0</v>
      </c>
      <c r="L13812"/>
      <c r="M13812"/>
    </row>
    <row r="13813" spans="2:13" x14ac:dyDescent="0.35">
      <c r="B13813" s="6" t="s">
        <v>9304</v>
      </c>
      <c r="C13813" s="8">
        <v>0</v>
      </c>
      <c r="L13813"/>
      <c r="M13813"/>
    </row>
    <row r="13814" spans="2:13" x14ac:dyDescent="0.35">
      <c r="B13814" s="6" t="s">
        <v>3127</v>
      </c>
      <c r="C13814" s="8">
        <v>0</v>
      </c>
      <c r="L13814"/>
      <c r="M13814"/>
    </row>
    <row r="13815" spans="2:13" x14ac:dyDescent="0.35">
      <c r="B13815" s="6" t="s">
        <v>9308</v>
      </c>
      <c r="C13815" s="8">
        <v>0</v>
      </c>
      <c r="L13815"/>
      <c r="M13815"/>
    </row>
    <row r="13816" spans="2:13" x14ac:dyDescent="0.35">
      <c r="B13816" s="6" t="s">
        <v>3128</v>
      </c>
      <c r="C13816" s="8">
        <v>0</v>
      </c>
      <c r="L13816"/>
      <c r="M13816"/>
    </row>
    <row r="13817" spans="2:13" x14ac:dyDescent="0.35">
      <c r="B13817" s="6" t="s">
        <v>9312</v>
      </c>
      <c r="C13817" s="8">
        <v>0</v>
      </c>
      <c r="L13817"/>
      <c r="M13817"/>
    </row>
    <row r="13818" spans="2:13" x14ac:dyDescent="0.35">
      <c r="B13818" s="6" t="s">
        <v>634</v>
      </c>
      <c r="C13818" s="8">
        <v>0</v>
      </c>
      <c r="L13818"/>
      <c r="M13818"/>
    </row>
    <row r="13819" spans="2:13" x14ac:dyDescent="0.35">
      <c r="B13819" s="6" t="s">
        <v>9316</v>
      </c>
      <c r="C13819" s="8">
        <v>0</v>
      </c>
      <c r="L13819"/>
      <c r="M13819"/>
    </row>
    <row r="13820" spans="2:13" x14ac:dyDescent="0.35">
      <c r="B13820" s="6" t="s">
        <v>3130</v>
      </c>
      <c r="C13820" s="8">
        <v>0</v>
      </c>
      <c r="L13820"/>
      <c r="M13820"/>
    </row>
    <row r="13821" spans="2:13" x14ac:dyDescent="0.35">
      <c r="B13821" s="6" t="s">
        <v>9320</v>
      </c>
      <c r="C13821" s="8">
        <v>0</v>
      </c>
      <c r="L13821"/>
      <c r="M13821"/>
    </row>
    <row r="13822" spans="2:13" x14ac:dyDescent="0.35">
      <c r="B13822" s="6" t="s">
        <v>3131</v>
      </c>
      <c r="C13822" s="8">
        <v>0</v>
      </c>
      <c r="L13822"/>
      <c r="M13822"/>
    </row>
    <row r="13823" spans="2:13" x14ac:dyDescent="0.35">
      <c r="B13823" s="6" t="s">
        <v>1052</v>
      </c>
      <c r="C13823" s="8">
        <v>0</v>
      </c>
      <c r="L13823"/>
      <c r="M13823"/>
    </row>
    <row r="13824" spans="2:13" x14ac:dyDescent="0.35">
      <c r="B13824" s="6" t="s">
        <v>3132</v>
      </c>
      <c r="C13824" s="8">
        <v>0</v>
      </c>
      <c r="L13824"/>
      <c r="M13824"/>
    </row>
    <row r="13825" spans="2:13" x14ac:dyDescent="0.35">
      <c r="B13825" s="6" t="s">
        <v>9328</v>
      </c>
      <c r="C13825" s="8">
        <v>0</v>
      </c>
      <c r="L13825"/>
      <c r="M13825"/>
    </row>
    <row r="13826" spans="2:13" x14ac:dyDescent="0.35">
      <c r="B13826" s="6" t="s">
        <v>3133</v>
      </c>
      <c r="C13826" s="8">
        <v>0</v>
      </c>
      <c r="L13826"/>
      <c r="M13826"/>
    </row>
    <row r="13827" spans="2:13" x14ac:dyDescent="0.35">
      <c r="B13827" s="6" t="s">
        <v>9332</v>
      </c>
      <c r="C13827" s="8">
        <v>0</v>
      </c>
      <c r="L13827"/>
      <c r="M13827"/>
    </row>
    <row r="13828" spans="2:13" x14ac:dyDescent="0.35">
      <c r="B13828" s="6" t="s">
        <v>3134</v>
      </c>
      <c r="C13828" s="8">
        <v>0</v>
      </c>
      <c r="L13828"/>
      <c r="M13828"/>
    </row>
    <row r="13829" spans="2:13" x14ac:dyDescent="0.35">
      <c r="B13829" s="6" t="s">
        <v>761</v>
      </c>
      <c r="C13829" s="8">
        <v>0</v>
      </c>
      <c r="L13829"/>
      <c r="M13829"/>
    </row>
    <row r="13830" spans="2:13" x14ac:dyDescent="0.35">
      <c r="B13830" s="6" t="s">
        <v>3135</v>
      </c>
      <c r="C13830" s="8">
        <v>0</v>
      </c>
      <c r="L13830"/>
      <c r="M13830"/>
    </row>
    <row r="13831" spans="2:13" x14ac:dyDescent="0.35">
      <c r="B13831" s="6" t="s">
        <v>9340</v>
      </c>
      <c r="C13831" s="8">
        <v>0</v>
      </c>
      <c r="L13831"/>
      <c r="M13831"/>
    </row>
    <row r="13832" spans="2:13" x14ac:dyDescent="0.35">
      <c r="B13832" s="6" t="s">
        <v>3136</v>
      </c>
      <c r="C13832" s="8">
        <v>0</v>
      </c>
      <c r="L13832"/>
      <c r="M13832"/>
    </row>
    <row r="13833" spans="2:13" x14ac:dyDescent="0.35">
      <c r="B13833" s="6" t="s">
        <v>9344</v>
      </c>
      <c r="C13833" s="8">
        <v>0</v>
      </c>
      <c r="L13833"/>
      <c r="M13833"/>
    </row>
    <row r="13834" spans="2:13" x14ac:dyDescent="0.35">
      <c r="B13834" s="6" t="s">
        <v>3137</v>
      </c>
      <c r="C13834" s="8">
        <v>0</v>
      </c>
      <c r="L13834"/>
      <c r="M13834"/>
    </row>
    <row r="13835" spans="2:13" x14ac:dyDescent="0.35">
      <c r="B13835" s="6" t="s">
        <v>9348</v>
      </c>
      <c r="C13835" s="8">
        <v>0</v>
      </c>
      <c r="L13835"/>
      <c r="M13835"/>
    </row>
    <row r="13836" spans="2:13" x14ac:dyDescent="0.35">
      <c r="B13836" s="6" t="s">
        <v>3138</v>
      </c>
      <c r="C13836" s="8">
        <v>0</v>
      </c>
      <c r="L13836"/>
      <c r="M13836"/>
    </row>
    <row r="13837" spans="2:13" x14ac:dyDescent="0.35">
      <c r="B13837" s="6" t="s">
        <v>9352</v>
      </c>
      <c r="C13837" s="8">
        <v>0</v>
      </c>
      <c r="L13837"/>
      <c r="M13837"/>
    </row>
    <row r="13838" spans="2:13" x14ac:dyDescent="0.35">
      <c r="B13838" s="6" t="s">
        <v>3139</v>
      </c>
      <c r="C13838" s="8">
        <v>0</v>
      </c>
      <c r="L13838"/>
      <c r="M13838"/>
    </row>
    <row r="13839" spans="2:13" x14ac:dyDescent="0.35">
      <c r="B13839" s="6" t="s">
        <v>9356</v>
      </c>
      <c r="C13839" s="8">
        <v>0</v>
      </c>
      <c r="L13839"/>
      <c r="M13839"/>
    </row>
    <row r="13840" spans="2:13" x14ac:dyDescent="0.35">
      <c r="B13840" s="6" t="s">
        <v>3140</v>
      </c>
      <c r="C13840" s="8">
        <v>0</v>
      </c>
      <c r="L13840"/>
      <c r="M13840"/>
    </row>
    <row r="13841" spans="2:13" x14ac:dyDescent="0.35">
      <c r="B13841" s="6" t="s">
        <v>9360</v>
      </c>
      <c r="C13841" s="8">
        <v>0</v>
      </c>
      <c r="L13841"/>
      <c r="M13841"/>
    </row>
    <row r="13842" spans="2:13" x14ac:dyDescent="0.35">
      <c r="B13842" s="6" t="s">
        <v>3141</v>
      </c>
      <c r="C13842" s="8">
        <v>0</v>
      </c>
      <c r="L13842"/>
      <c r="M13842"/>
    </row>
    <row r="13843" spans="2:13" x14ac:dyDescent="0.35">
      <c r="B13843" s="6" t="s">
        <v>9364</v>
      </c>
      <c r="C13843" s="8">
        <v>0</v>
      </c>
      <c r="L13843"/>
      <c r="M13843"/>
    </row>
    <row r="13844" spans="2:13" x14ac:dyDescent="0.35">
      <c r="B13844" s="6" t="s">
        <v>3142</v>
      </c>
      <c r="C13844" s="8">
        <v>0</v>
      </c>
      <c r="L13844"/>
      <c r="M13844"/>
    </row>
    <row r="13845" spans="2:13" x14ac:dyDescent="0.35">
      <c r="B13845" s="6" t="s">
        <v>9368</v>
      </c>
      <c r="C13845" s="8">
        <v>0</v>
      </c>
      <c r="L13845"/>
      <c r="M13845"/>
    </row>
    <row r="13846" spans="2:13" x14ac:dyDescent="0.35">
      <c r="B13846" s="6" t="s">
        <v>3143</v>
      </c>
      <c r="C13846" s="8">
        <v>0</v>
      </c>
      <c r="L13846"/>
      <c r="M13846"/>
    </row>
    <row r="13847" spans="2:13" x14ac:dyDescent="0.35">
      <c r="B13847" s="6" t="s">
        <v>9372</v>
      </c>
      <c r="C13847" s="8">
        <v>0</v>
      </c>
      <c r="L13847"/>
      <c r="M13847"/>
    </row>
    <row r="13848" spans="2:13" x14ac:dyDescent="0.35">
      <c r="B13848" s="6" t="s">
        <v>3144</v>
      </c>
      <c r="C13848" s="8">
        <v>0</v>
      </c>
      <c r="L13848"/>
      <c r="M13848"/>
    </row>
    <row r="13849" spans="2:13" x14ac:dyDescent="0.35">
      <c r="B13849" s="6" t="s">
        <v>9376</v>
      </c>
      <c r="C13849" s="8">
        <v>0</v>
      </c>
      <c r="L13849"/>
      <c r="M13849"/>
    </row>
    <row r="13850" spans="2:13" x14ac:dyDescent="0.35">
      <c r="B13850" s="6" t="s">
        <v>3145</v>
      </c>
      <c r="C13850" s="8">
        <v>0</v>
      </c>
      <c r="L13850"/>
      <c r="M13850"/>
    </row>
    <row r="13851" spans="2:13" x14ac:dyDescent="0.35">
      <c r="B13851" s="6" t="s">
        <v>9380</v>
      </c>
      <c r="C13851" s="8">
        <v>0</v>
      </c>
      <c r="L13851"/>
      <c r="M13851"/>
    </row>
    <row r="13852" spans="2:13" x14ac:dyDescent="0.35">
      <c r="B13852" s="6" t="s">
        <v>3146</v>
      </c>
      <c r="C13852" s="8">
        <v>0</v>
      </c>
      <c r="L13852"/>
      <c r="M13852"/>
    </row>
    <row r="13853" spans="2:13" x14ac:dyDescent="0.35">
      <c r="B13853" s="6" t="s">
        <v>9384</v>
      </c>
      <c r="C13853" s="8">
        <v>0</v>
      </c>
      <c r="L13853"/>
      <c r="M13853"/>
    </row>
    <row r="13854" spans="2:13" x14ac:dyDescent="0.35">
      <c r="B13854" s="6" t="s">
        <v>3147</v>
      </c>
      <c r="C13854" s="8">
        <v>0</v>
      </c>
      <c r="L13854"/>
      <c r="M13854"/>
    </row>
    <row r="13855" spans="2:13" x14ac:dyDescent="0.35">
      <c r="B13855" s="6" t="s">
        <v>9388</v>
      </c>
      <c r="C13855" s="8">
        <v>0</v>
      </c>
      <c r="L13855"/>
      <c r="M13855"/>
    </row>
    <row r="13856" spans="2:13" x14ac:dyDescent="0.35">
      <c r="B13856" s="6" t="s">
        <v>3148</v>
      </c>
      <c r="C13856" s="8">
        <v>0</v>
      </c>
      <c r="L13856"/>
      <c r="M13856"/>
    </row>
    <row r="13857" spans="2:13" x14ac:dyDescent="0.35">
      <c r="B13857" s="6" t="s">
        <v>9392</v>
      </c>
      <c r="C13857" s="8">
        <v>0</v>
      </c>
      <c r="L13857"/>
      <c r="M13857"/>
    </row>
    <row r="13858" spans="2:13" x14ac:dyDescent="0.35">
      <c r="B13858" s="6" t="s">
        <v>635</v>
      </c>
      <c r="C13858" s="8">
        <v>0</v>
      </c>
      <c r="L13858"/>
      <c r="M13858"/>
    </row>
    <row r="13859" spans="2:13" x14ac:dyDescent="0.35">
      <c r="B13859" s="6" t="s">
        <v>9396</v>
      </c>
      <c r="C13859" s="8">
        <v>0</v>
      </c>
      <c r="L13859"/>
      <c r="M13859"/>
    </row>
    <row r="13860" spans="2:13" x14ac:dyDescent="0.35">
      <c r="B13860" s="6" t="s">
        <v>3150</v>
      </c>
      <c r="C13860" s="8">
        <v>0</v>
      </c>
      <c r="L13860"/>
      <c r="M13860"/>
    </row>
    <row r="13861" spans="2:13" x14ac:dyDescent="0.35">
      <c r="B13861" s="6" t="s">
        <v>9400</v>
      </c>
      <c r="C13861" s="8">
        <v>0</v>
      </c>
      <c r="L13861"/>
      <c r="M13861"/>
    </row>
    <row r="13862" spans="2:13" x14ac:dyDescent="0.35">
      <c r="B13862" s="6" t="s">
        <v>3151</v>
      </c>
      <c r="C13862" s="8">
        <v>0</v>
      </c>
      <c r="L13862"/>
      <c r="M13862"/>
    </row>
    <row r="13863" spans="2:13" x14ac:dyDescent="0.35">
      <c r="B13863" s="6" t="s">
        <v>9404</v>
      </c>
      <c r="C13863" s="8">
        <v>0</v>
      </c>
      <c r="L13863"/>
      <c r="M13863"/>
    </row>
    <row r="13864" spans="2:13" x14ac:dyDescent="0.35">
      <c r="B13864" s="6" t="s">
        <v>3152</v>
      </c>
      <c r="C13864" s="8">
        <v>0</v>
      </c>
      <c r="L13864"/>
      <c r="M13864"/>
    </row>
    <row r="13865" spans="2:13" x14ac:dyDescent="0.35">
      <c r="B13865" s="6" t="s">
        <v>9408</v>
      </c>
      <c r="C13865" s="8">
        <v>0</v>
      </c>
      <c r="L13865"/>
      <c r="M13865"/>
    </row>
    <row r="13866" spans="2:13" x14ac:dyDescent="0.35">
      <c r="B13866" s="6" t="s">
        <v>3153</v>
      </c>
      <c r="C13866" s="8">
        <v>0</v>
      </c>
      <c r="L13866"/>
      <c r="M13866"/>
    </row>
    <row r="13867" spans="2:13" x14ac:dyDescent="0.35">
      <c r="B13867" s="6" t="s">
        <v>9412</v>
      </c>
      <c r="C13867" s="8">
        <v>0</v>
      </c>
      <c r="L13867"/>
      <c r="M13867"/>
    </row>
    <row r="13868" spans="2:13" x14ac:dyDescent="0.35">
      <c r="B13868" s="6" t="s">
        <v>3154</v>
      </c>
      <c r="C13868" s="8">
        <v>0</v>
      </c>
      <c r="L13868"/>
      <c r="M13868"/>
    </row>
    <row r="13869" spans="2:13" x14ac:dyDescent="0.35">
      <c r="B13869" s="6" t="s">
        <v>9416</v>
      </c>
      <c r="C13869" s="8">
        <v>0</v>
      </c>
      <c r="L13869"/>
      <c r="M13869"/>
    </row>
    <row r="13870" spans="2:13" x14ac:dyDescent="0.35">
      <c r="B13870" s="6" t="s">
        <v>3155</v>
      </c>
      <c r="C13870" s="8">
        <v>0</v>
      </c>
      <c r="L13870"/>
      <c r="M13870"/>
    </row>
    <row r="13871" spans="2:13" x14ac:dyDescent="0.35">
      <c r="B13871" s="6" t="s">
        <v>9420</v>
      </c>
      <c r="C13871" s="8">
        <v>0</v>
      </c>
      <c r="L13871"/>
      <c r="M13871"/>
    </row>
    <row r="13872" spans="2:13" x14ac:dyDescent="0.35">
      <c r="B13872" s="6" t="s">
        <v>3156</v>
      </c>
      <c r="C13872" s="8">
        <v>0</v>
      </c>
      <c r="L13872"/>
      <c r="M13872"/>
    </row>
    <row r="13873" spans="2:13" x14ac:dyDescent="0.35">
      <c r="B13873" s="6" t="s">
        <v>9424</v>
      </c>
      <c r="C13873" s="8">
        <v>0</v>
      </c>
      <c r="L13873"/>
      <c r="M13873"/>
    </row>
    <row r="13874" spans="2:13" x14ac:dyDescent="0.35">
      <c r="B13874" s="6" t="s">
        <v>3157</v>
      </c>
      <c r="C13874" s="8">
        <v>0</v>
      </c>
      <c r="L13874"/>
      <c r="M13874"/>
    </row>
    <row r="13875" spans="2:13" x14ac:dyDescent="0.35">
      <c r="B13875" s="6" t="s">
        <v>9428</v>
      </c>
      <c r="C13875" s="8">
        <v>0</v>
      </c>
      <c r="L13875"/>
      <c r="M13875"/>
    </row>
    <row r="13876" spans="2:13" x14ac:dyDescent="0.35">
      <c r="B13876" s="6" t="s">
        <v>3158</v>
      </c>
      <c r="C13876" s="8">
        <v>0</v>
      </c>
      <c r="L13876"/>
      <c r="M13876"/>
    </row>
    <row r="13877" spans="2:13" x14ac:dyDescent="0.35">
      <c r="B13877" s="6" t="s">
        <v>9432</v>
      </c>
      <c r="C13877" s="8">
        <v>0</v>
      </c>
      <c r="L13877"/>
      <c r="M13877"/>
    </row>
    <row r="13878" spans="2:13" x14ac:dyDescent="0.35">
      <c r="B13878" s="6" t="s">
        <v>3159</v>
      </c>
      <c r="C13878" s="8">
        <v>0</v>
      </c>
      <c r="L13878"/>
      <c r="M13878"/>
    </row>
    <row r="13879" spans="2:13" x14ac:dyDescent="0.35">
      <c r="B13879" s="6" t="s">
        <v>9436</v>
      </c>
      <c r="C13879" s="8">
        <v>0</v>
      </c>
      <c r="L13879"/>
      <c r="M13879"/>
    </row>
    <row r="13880" spans="2:13" x14ac:dyDescent="0.35">
      <c r="B13880" s="6" t="s">
        <v>3160</v>
      </c>
      <c r="C13880" s="8">
        <v>0</v>
      </c>
      <c r="L13880"/>
      <c r="M13880"/>
    </row>
    <row r="13881" spans="2:13" x14ac:dyDescent="0.35">
      <c r="B13881" s="6" t="s">
        <v>9440</v>
      </c>
      <c r="C13881" s="8">
        <v>0</v>
      </c>
      <c r="L13881"/>
      <c r="M13881"/>
    </row>
    <row r="13882" spans="2:13" x14ac:dyDescent="0.35">
      <c r="B13882" s="6" t="s">
        <v>3161</v>
      </c>
      <c r="C13882" s="8">
        <v>0</v>
      </c>
      <c r="L13882"/>
      <c r="M13882"/>
    </row>
    <row r="13883" spans="2:13" x14ac:dyDescent="0.35">
      <c r="B13883" s="6" t="s">
        <v>9444</v>
      </c>
      <c r="C13883" s="8">
        <v>0</v>
      </c>
      <c r="L13883"/>
      <c r="M13883"/>
    </row>
    <row r="13884" spans="2:13" x14ac:dyDescent="0.35">
      <c r="B13884" s="6" t="s">
        <v>3162</v>
      </c>
      <c r="C13884" s="8">
        <v>0</v>
      </c>
      <c r="L13884"/>
      <c r="M13884"/>
    </row>
    <row r="13885" spans="2:13" x14ac:dyDescent="0.35">
      <c r="B13885" s="6" t="s">
        <v>9448</v>
      </c>
      <c r="C13885" s="8">
        <v>0</v>
      </c>
      <c r="L13885"/>
      <c r="M13885"/>
    </row>
    <row r="13886" spans="2:13" x14ac:dyDescent="0.35">
      <c r="B13886" s="6" t="s">
        <v>3163</v>
      </c>
      <c r="C13886" s="8">
        <v>0</v>
      </c>
      <c r="L13886"/>
      <c r="M13886"/>
    </row>
    <row r="13887" spans="2:13" x14ac:dyDescent="0.35">
      <c r="B13887" s="6" t="s">
        <v>9452</v>
      </c>
      <c r="C13887" s="8">
        <v>0</v>
      </c>
      <c r="L13887"/>
      <c r="M13887"/>
    </row>
    <row r="13888" spans="2:13" x14ac:dyDescent="0.35">
      <c r="B13888" s="6" t="s">
        <v>636</v>
      </c>
      <c r="C13888" s="8">
        <v>0</v>
      </c>
      <c r="L13888"/>
      <c r="M13888"/>
    </row>
    <row r="13889" spans="2:13" x14ac:dyDescent="0.35">
      <c r="B13889" s="6" t="s">
        <v>9456</v>
      </c>
      <c r="C13889" s="8">
        <v>0</v>
      </c>
      <c r="L13889"/>
      <c r="M13889"/>
    </row>
    <row r="13890" spans="2:13" x14ac:dyDescent="0.35">
      <c r="B13890" s="6" t="s">
        <v>3165</v>
      </c>
      <c r="C13890" s="8">
        <v>0</v>
      </c>
      <c r="L13890"/>
      <c r="M13890"/>
    </row>
    <row r="13891" spans="2:13" x14ac:dyDescent="0.35">
      <c r="B13891" s="6" t="s">
        <v>9460</v>
      </c>
      <c r="C13891" s="8">
        <v>0</v>
      </c>
      <c r="L13891"/>
      <c r="M13891"/>
    </row>
    <row r="13892" spans="2:13" x14ac:dyDescent="0.35">
      <c r="B13892" s="6" t="s">
        <v>3166</v>
      </c>
      <c r="C13892" s="8">
        <v>0</v>
      </c>
      <c r="L13892"/>
      <c r="M13892"/>
    </row>
    <row r="13893" spans="2:13" x14ac:dyDescent="0.35">
      <c r="B13893" s="6" t="s">
        <v>9464</v>
      </c>
      <c r="C13893" s="8">
        <v>0</v>
      </c>
      <c r="L13893"/>
      <c r="M13893"/>
    </row>
    <row r="13894" spans="2:13" x14ac:dyDescent="0.35">
      <c r="B13894" s="6" t="s">
        <v>3167</v>
      </c>
      <c r="C13894" s="8">
        <v>0</v>
      </c>
      <c r="L13894"/>
      <c r="M13894"/>
    </row>
    <row r="13895" spans="2:13" x14ac:dyDescent="0.35">
      <c r="B13895" s="6" t="s">
        <v>9468</v>
      </c>
      <c r="C13895" s="8">
        <v>0</v>
      </c>
      <c r="L13895"/>
      <c r="M13895"/>
    </row>
    <row r="13896" spans="2:13" x14ac:dyDescent="0.35">
      <c r="B13896" s="6" t="s">
        <v>3168</v>
      </c>
      <c r="C13896" s="8">
        <v>0</v>
      </c>
      <c r="L13896"/>
      <c r="M13896"/>
    </row>
    <row r="13897" spans="2:13" x14ac:dyDescent="0.35">
      <c r="B13897" s="6" t="s">
        <v>9472</v>
      </c>
      <c r="C13897" s="8">
        <v>0</v>
      </c>
      <c r="L13897"/>
      <c r="M13897"/>
    </row>
    <row r="13898" spans="2:13" x14ac:dyDescent="0.35">
      <c r="B13898" s="6" t="s">
        <v>3169</v>
      </c>
      <c r="C13898" s="8">
        <v>0</v>
      </c>
      <c r="L13898"/>
      <c r="M13898"/>
    </row>
    <row r="13899" spans="2:13" x14ac:dyDescent="0.35">
      <c r="B13899" s="6" t="s">
        <v>9476</v>
      </c>
      <c r="C13899" s="8">
        <v>0</v>
      </c>
      <c r="L13899"/>
      <c r="M13899"/>
    </row>
    <row r="13900" spans="2:13" x14ac:dyDescent="0.35">
      <c r="B13900" s="6" t="s">
        <v>860</v>
      </c>
      <c r="C13900" s="8">
        <v>0</v>
      </c>
      <c r="L13900"/>
      <c r="M13900"/>
    </row>
    <row r="13901" spans="2:13" x14ac:dyDescent="0.35">
      <c r="B13901" s="6" t="s">
        <v>1058</v>
      </c>
      <c r="C13901" s="8">
        <v>0</v>
      </c>
      <c r="L13901"/>
      <c r="M13901"/>
    </row>
    <row r="13902" spans="2:13" x14ac:dyDescent="0.35">
      <c r="B13902" s="6" t="s">
        <v>3171</v>
      </c>
      <c r="C13902" s="8">
        <v>0</v>
      </c>
      <c r="L13902"/>
      <c r="M13902"/>
    </row>
    <row r="13903" spans="2:13" x14ac:dyDescent="0.35">
      <c r="B13903" s="6" t="s">
        <v>9484</v>
      </c>
      <c r="C13903" s="8">
        <v>0</v>
      </c>
      <c r="L13903"/>
      <c r="M13903"/>
    </row>
    <row r="13904" spans="2:13" x14ac:dyDescent="0.35">
      <c r="B13904" s="6" t="s">
        <v>3172</v>
      </c>
      <c r="C13904" s="8">
        <v>0</v>
      </c>
      <c r="L13904"/>
      <c r="M13904"/>
    </row>
    <row r="13905" spans="2:13" x14ac:dyDescent="0.35">
      <c r="B13905" s="6" t="s">
        <v>1060</v>
      </c>
      <c r="C13905" s="8">
        <v>0</v>
      </c>
      <c r="L13905"/>
      <c r="M13905"/>
    </row>
    <row r="13906" spans="2:13" x14ac:dyDescent="0.35">
      <c r="B13906" s="6" t="s">
        <v>3173</v>
      </c>
      <c r="C13906" s="8">
        <v>0</v>
      </c>
      <c r="L13906"/>
      <c r="M13906"/>
    </row>
    <row r="13907" spans="2:13" x14ac:dyDescent="0.35">
      <c r="B13907" s="6" t="s">
        <v>9492</v>
      </c>
      <c r="C13907" s="8">
        <v>0</v>
      </c>
      <c r="L13907"/>
      <c r="M13907"/>
    </row>
    <row r="13908" spans="2:13" x14ac:dyDescent="0.35">
      <c r="B13908" s="6" t="s">
        <v>3174</v>
      </c>
      <c r="C13908" s="8">
        <v>0</v>
      </c>
      <c r="L13908"/>
      <c r="M13908"/>
    </row>
    <row r="13909" spans="2:13" x14ac:dyDescent="0.35">
      <c r="B13909" s="6" t="s">
        <v>9496</v>
      </c>
      <c r="C13909" s="8">
        <v>0</v>
      </c>
      <c r="L13909"/>
      <c r="M13909"/>
    </row>
    <row r="13910" spans="2:13" x14ac:dyDescent="0.35">
      <c r="B13910" s="6" t="s">
        <v>3175</v>
      </c>
      <c r="C13910" s="8">
        <v>0</v>
      </c>
      <c r="L13910"/>
      <c r="M13910"/>
    </row>
    <row r="13911" spans="2:13" x14ac:dyDescent="0.35">
      <c r="B13911" s="6" t="s">
        <v>9500</v>
      </c>
      <c r="C13911" s="8">
        <v>0</v>
      </c>
      <c r="L13911"/>
      <c r="M13911"/>
    </row>
    <row r="13912" spans="2:13" x14ac:dyDescent="0.35">
      <c r="B13912" s="6" t="s">
        <v>3176</v>
      </c>
      <c r="C13912" s="8">
        <v>0</v>
      </c>
      <c r="L13912"/>
      <c r="M13912"/>
    </row>
    <row r="13913" spans="2:13" x14ac:dyDescent="0.35">
      <c r="B13913" s="6" t="s">
        <v>9504</v>
      </c>
      <c r="C13913" s="8">
        <v>0</v>
      </c>
      <c r="L13913"/>
      <c r="M13913"/>
    </row>
    <row r="13914" spans="2:13" x14ac:dyDescent="0.35">
      <c r="B13914" s="6" t="s">
        <v>3177</v>
      </c>
      <c r="C13914" s="8">
        <v>0</v>
      </c>
      <c r="L13914"/>
      <c r="M13914"/>
    </row>
    <row r="13915" spans="2:13" x14ac:dyDescent="0.35">
      <c r="B13915" s="6" t="s">
        <v>9508</v>
      </c>
      <c r="C13915" s="8">
        <v>0</v>
      </c>
      <c r="L13915"/>
      <c r="M13915"/>
    </row>
    <row r="13916" spans="2:13" x14ac:dyDescent="0.35">
      <c r="B13916" s="6" t="s">
        <v>3178</v>
      </c>
      <c r="C13916" s="8">
        <v>0</v>
      </c>
      <c r="L13916"/>
      <c r="M13916"/>
    </row>
    <row r="13917" spans="2:13" x14ac:dyDescent="0.35">
      <c r="B13917" s="6" t="s">
        <v>9512</v>
      </c>
      <c r="C13917" s="8">
        <v>0</v>
      </c>
      <c r="L13917"/>
      <c r="M13917"/>
    </row>
    <row r="13918" spans="2:13" x14ac:dyDescent="0.35">
      <c r="B13918" s="6" t="s">
        <v>3179</v>
      </c>
      <c r="C13918" s="8">
        <v>0</v>
      </c>
      <c r="L13918"/>
      <c r="M13918"/>
    </row>
    <row r="13919" spans="2:13" x14ac:dyDescent="0.35">
      <c r="B13919" s="6" t="s">
        <v>9516</v>
      </c>
      <c r="C13919" s="8">
        <v>0</v>
      </c>
      <c r="L13919"/>
      <c r="M13919"/>
    </row>
    <row r="13920" spans="2:13" x14ac:dyDescent="0.35">
      <c r="B13920" s="6" t="s">
        <v>3180</v>
      </c>
      <c r="C13920" s="8">
        <v>0</v>
      </c>
      <c r="L13920"/>
      <c r="M13920"/>
    </row>
    <row r="13921" spans="2:13" x14ac:dyDescent="0.35">
      <c r="B13921" s="6" t="s">
        <v>9520</v>
      </c>
      <c r="C13921" s="8">
        <v>0</v>
      </c>
      <c r="L13921"/>
      <c r="M13921"/>
    </row>
    <row r="13922" spans="2:13" x14ac:dyDescent="0.35">
      <c r="B13922" s="6" t="s">
        <v>3181</v>
      </c>
      <c r="C13922" s="8">
        <v>0</v>
      </c>
      <c r="L13922"/>
      <c r="M13922"/>
    </row>
    <row r="13923" spans="2:13" x14ac:dyDescent="0.35">
      <c r="B13923" s="6" t="s">
        <v>9524</v>
      </c>
      <c r="C13923" s="8">
        <v>0</v>
      </c>
      <c r="L13923"/>
      <c r="M13923"/>
    </row>
    <row r="13924" spans="2:13" x14ac:dyDescent="0.35">
      <c r="B13924" s="6" t="s">
        <v>3182</v>
      </c>
      <c r="C13924" s="8">
        <v>0</v>
      </c>
      <c r="L13924"/>
      <c r="M13924"/>
    </row>
    <row r="13925" spans="2:13" x14ac:dyDescent="0.35">
      <c r="B13925" s="6" t="s">
        <v>9528</v>
      </c>
      <c r="C13925" s="8">
        <v>0</v>
      </c>
      <c r="L13925"/>
      <c r="M13925"/>
    </row>
    <row r="13926" spans="2:13" x14ac:dyDescent="0.35">
      <c r="B13926" s="6" t="s">
        <v>3183</v>
      </c>
      <c r="C13926" s="8">
        <v>0</v>
      </c>
      <c r="L13926"/>
      <c r="M13926"/>
    </row>
    <row r="13927" spans="2:13" x14ac:dyDescent="0.35">
      <c r="B13927" s="6" t="s">
        <v>9532</v>
      </c>
      <c r="C13927" s="8">
        <v>0</v>
      </c>
      <c r="L13927"/>
      <c r="M13927"/>
    </row>
    <row r="13928" spans="2:13" x14ac:dyDescent="0.35">
      <c r="B13928" s="6" t="s">
        <v>3184</v>
      </c>
      <c r="C13928" s="8">
        <v>0</v>
      </c>
      <c r="L13928"/>
      <c r="M13928"/>
    </row>
    <row r="13929" spans="2:13" x14ac:dyDescent="0.35">
      <c r="B13929" s="6" t="s">
        <v>9536</v>
      </c>
      <c r="C13929" s="8">
        <v>0</v>
      </c>
      <c r="L13929"/>
      <c r="M13929"/>
    </row>
    <row r="13930" spans="2:13" x14ac:dyDescent="0.35">
      <c r="B13930" s="6" t="s">
        <v>3185</v>
      </c>
      <c r="C13930" s="8">
        <v>0</v>
      </c>
      <c r="L13930"/>
      <c r="M13930"/>
    </row>
    <row r="13931" spans="2:13" x14ac:dyDescent="0.35">
      <c r="B13931" s="6" t="s">
        <v>765</v>
      </c>
      <c r="C13931" s="8">
        <v>0</v>
      </c>
      <c r="L13931"/>
      <c r="M13931"/>
    </row>
    <row r="13932" spans="2:13" x14ac:dyDescent="0.35">
      <c r="B13932" s="6" t="s">
        <v>3186</v>
      </c>
      <c r="C13932" s="8">
        <v>0</v>
      </c>
      <c r="L13932"/>
      <c r="M13932"/>
    </row>
    <row r="13933" spans="2:13" x14ac:dyDescent="0.35">
      <c r="B13933" s="6" t="s">
        <v>9544</v>
      </c>
      <c r="C13933" s="8">
        <v>0</v>
      </c>
      <c r="L13933"/>
      <c r="M13933"/>
    </row>
    <row r="13934" spans="2:13" x14ac:dyDescent="0.35">
      <c r="B13934" s="6" t="s">
        <v>3187</v>
      </c>
      <c r="C13934" s="8">
        <v>0</v>
      </c>
      <c r="L13934"/>
      <c r="M13934"/>
    </row>
    <row r="13935" spans="2:13" x14ac:dyDescent="0.35">
      <c r="B13935" s="6" t="s">
        <v>9548</v>
      </c>
      <c r="C13935" s="8">
        <v>0</v>
      </c>
      <c r="L13935"/>
      <c r="M13935"/>
    </row>
    <row r="13936" spans="2:13" x14ac:dyDescent="0.35">
      <c r="B13936" s="6" t="s">
        <v>861</v>
      </c>
      <c r="C13936" s="8">
        <v>0</v>
      </c>
      <c r="L13936"/>
      <c r="M13936"/>
    </row>
    <row r="13937" spans="2:13" x14ac:dyDescent="0.35">
      <c r="B13937" s="6" t="s">
        <v>9552</v>
      </c>
      <c r="C13937" s="8">
        <v>0</v>
      </c>
      <c r="L13937"/>
      <c r="M13937"/>
    </row>
    <row r="13938" spans="2:13" x14ac:dyDescent="0.35">
      <c r="B13938" s="6" t="s">
        <v>3189</v>
      </c>
      <c r="C13938" s="8">
        <v>0</v>
      </c>
      <c r="L13938"/>
      <c r="M13938"/>
    </row>
    <row r="13939" spans="2:13" x14ac:dyDescent="0.35">
      <c r="B13939" s="6" t="s">
        <v>9556</v>
      </c>
      <c r="C13939" s="8">
        <v>0</v>
      </c>
      <c r="L13939"/>
      <c r="M13939"/>
    </row>
    <row r="13940" spans="2:13" x14ac:dyDescent="0.35">
      <c r="B13940" s="6" t="s">
        <v>3190</v>
      </c>
      <c r="C13940" s="8">
        <v>0</v>
      </c>
      <c r="L13940"/>
      <c r="M13940"/>
    </row>
    <row r="13941" spans="2:13" x14ac:dyDescent="0.35">
      <c r="B13941" s="6" t="s">
        <v>9560</v>
      </c>
      <c r="C13941" s="8">
        <v>0</v>
      </c>
      <c r="L13941"/>
      <c r="M13941"/>
    </row>
    <row r="13942" spans="2:13" x14ac:dyDescent="0.35">
      <c r="B13942" s="6" t="s">
        <v>3191</v>
      </c>
      <c r="C13942" s="8">
        <v>0</v>
      </c>
      <c r="L13942"/>
      <c r="M13942"/>
    </row>
    <row r="13943" spans="2:13" x14ac:dyDescent="0.35">
      <c r="B13943" s="6" t="s">
        <v>9564</v>
      </c>
      <c r="C13943" s="8">
        <v>0</v>
      </c>
      <c r="L13943"/>
      <c r="M13943"/>
    </row>
    <row r="13944" spans="2:13" x14ac:dyDescent="0.35">
      <c r="B13944" s="6" t="s">
        <v>3192</v>
      </c>
      <c r="C13944" s="8">
        <v>0</v>
      </c>
      <c r="L13944"/>
      <c r="M13944"/>
    </row>
    <row r="13945" spans="2:13" x14ac:dyDescent="0.35">
      <c r="B13945" s="6" t="s">
        <v>9568</v>
      </c>
      <c r="C13945" s="8">
        <v>0</v>
      </c>
      <c r="L13945"/>
      <c r="M13945"/>
    </row>
    <row r="13946" spans="2:13" x14ac:dyDescent="0.35">
      <c r="B13946" s="6" t="s">
        <v>3193</v>
      </c>
      <c r="C13946" s="8">
        <v>0</v>
      </c>
      <c r="L13946"/>
      <c r="M13946"/>
    </row>
    <row r="13947" spans="2:13" x14ac:dyDescent="0.35">
      <c r="B13947" s="6" t="s">
        <v>768</v>
      </c>
      <c r="C13947" s="8">
        <v>0</v>
      </c>
      <c r="L13947"/>
      <c r="M13947"/>
    </row>
    <row r="13948" spans="2:13" x14ac:dyDescent="0.35">
      <c r="B13948" s="6" t="s">
        <v>3194</v>
      </c>
      <c r="C13948" s="8">
        <v>0</v>
      </c>
      <c r="L13948"/>
      <c r="M13948"/>
    </row>
    <row r="13949" spans="2:13" x14ac:dyDescent="0.35">
      <c r="B13949" s="6" t="s">
        <v>9576</v>
      </c>
      <c r="C13949" s="8">
        <v>0</v>
      </c>
      <c r="L13949"/>
      <c r="M13949"/>
    </row>
    <row r="13950" spans="2:13" x14ac:dyDescent="0.35">
      <c r="B13950" s="6" t="s">
        <v>3195</v>
      </c>
      <c r="C13950" s="8">
        <v>0</v>
      </c>
      <c r="L13950"/>
      <c r="M13950"/>
    </row>
    <row r="13951" spans="2:13" x14ac:dyDescent="0.35">
      <c r="B13951" s="6" t="s">
        <v>9580</v>
      </c>
      <c r="C13951" s="8">
        <v>0</v>
      </c>
      <c r="L13951"/>
      <c r="M13951"/>
    </row>
    <row r="13952" spans="2:13" x14ac:dyDescent="0.35">
      <c r="B13952" s="6" t="s">
        <v>3196</v>
      </c>
      <c r="C13952" s="8">
        <v>0</v>
      </c>
      <c r="L13952"/>
      <c r="M13952"/>
    </row>
    <row r="13953" spans="2:13" x14ac:dyDescent="0.35">
      <c r="B13953" s="6" t="s">
        <v>9584</v>
      </c>
      <c r="C13953" s="8">
        <v>0</v>
      </c>
      <c r="L13953"/>
      <c r="M13953"/>
    </row>
    <row r="13954" spans="2:13" x14ac:dyDescent="0.35">
      <c r="B13954" s="6" t="s">
        <v>3197</v>
      </c>
      <c r="C13954" s="8">
        <v>0</v>
      </c>
      <c r="L13954"/>
      <c r="M13954"/>
    </row>
    <row r="13955" spans="2:13" x14ac:dyDescent="0.35">
      <c r="B13955" s="6" t="s">
        <v>9588</v>
      </c>
      <c r="C13955" s="8">
        <v>0</v>
      </c>
      <c r="L13955"/>
      <c r="M13955"/>
    </row>
    <row r="13956" spans="2:13" x14ac:dyDescent="0.35">
      <c r="B13956" s="6" t="s">
        <v>3198</v>
      </c>
      <c r="C13956" s="8">
        <v>0</v>
      </c>
      <c r="L13956"/>
      <c r="M13956"/>
    </row>
    <row r="13957" spans="2:13" x14ac:dyDescent="0.35">
      <c r="B13957" s="6" t="s">
        <v>9592</v>
      </c>
      <c r="C13957" s="8">
        <v>0</v>
      </c>
      <c r="L13957"/>
      <c r="M13957"/>
    </row>
    <row r="13958" spans="2:13" x14ac:dyDescent="0.35">
      <c r="B13958" s="6" t="s">
        <v>3199</v>
      </c>
      <c r="C13958" s="8">
        <v>0</v>
      </c>
      <c r="L13958"/>
      <c r="M13958"/>
    </row>
    <row r="13959" spans="2:13" x14ac:dyDescent="0.35">
      <c r="B13959" s="6" t="s">
        <v>9596</v>
      </c>
      <c r="C13959" s="8">
        <v>0</v>
      </c>
      <c r="L13959"/>
      <c r="M13959"/>
    </row>
    <row r="13960" spans="2:13" x14ac:dyDescent="0.35">
      <c r="B13960" s="6" t="s">
        <v>3200</v>
      </c>
      <c r="C13960" s="8">
        <v>0</v>
      </c>
      <c r="L13960"/>
      <c r="M13960"/>
    </row>
    <row r="13961" spans="2:13" x14ac:dyDescent="0.35">
      <c r="B13961" s="6" t="s">
        <v>9600</v>
      </c>
      <c r="C13961" s="8">
        <v>0</v>
      </c>
      <c r="L13961"/>
      <c r="M13961"/>
    </row>
    <row r="13962" spans="2:13" x14ac:dyDescent="0.35">
      <c r="B13962" s="6" t="s">
        <v>862</v>
      </c>
      <c r="C13962" s="8">
        <v>0</v>
      </c>
      <c r="L13962"/>
      <c r="M13962"/>
    </row>
    <row r="13963" spans="2:13" x14ac:dyDescent="0.35">
      <c r="B13963" s="6" t="s">
        <v>1063</v>
      </c>
      <c r="C13963" s="8">
        <v>0</v>
      </c>
      <c r="L13963"/>
      <c r="M13963"/>
    </row>
    <row r="13964" spans="2:13" x14ac:dyDescent="0.35">
      <c r="B13964" s="6" t="s">
        <v>3202</v>
      </c>
      <c r="C13964" s="8">
        <v>0</v>
      </c>
      <c r="L13964"/>
      <c r="M13964"/>
    </row>
    <row r="13965" spans="2:13" x14ac:dyDescent="0.35">
      <c r="B13965" s="6" t="s">
        <v>9608</v>
      </c>
      <c r="C13965" s="8">
        <v>0</v>
      </c>
      <c r="L13965"/>
      <c r="M13965"/>
    </row>
    <row r="13966" spans="2:13" x14ac:dyDescent="0.35">
      <c r="B13966" s="6" t="s">
        <v>3203</v>
      </c>
      <c r="C13966" s="8">
        <v>0</v>
      </c>
      <c r="L13966"/>
      <c r="M13966"/>
    </row>
    <row r="13967" spans="2:13" x14ac:dyDescent="0.35">
      <c r="B13967" s="6" t="s">
        <v>9612</v>
      </c>
      <c r="C13967" s="8">
        <v>0</v>
      </c>
      <c r="L13967"/>
      <c r="M13967"/>
    </row>
    <row r="13968" spans="2:13" x14ac:dyDescent="0.35">
      <c r="B13968" s="6" t="s">
        <v>3204</v>
      </c>
      <c r="C13968" s="8">
        <v>0</v>
      </c>
      <c r="L13968"/>
      <c r="M13968"/>
    </row>
    <row r="13969" spans="2:13" x14ac:dyDescent="0.35">
      <c r="B13969" s="6" t="s">
        <v>9616</v>
      </c>
      <c r="C13969" s="8">
        <v>0</v>
      </c>
      <c r="L13969"/>
      <c r="M13969"/>
    </row>
    <row r="13970" spans="2:13" x14ac:dyDescent="0.35">
      <c r="B13970" s="6" t="s">
        <v>3205</v>
      </c>
      <c r="C13970" s="8">
        <v>0</v>
      </c>
      <c r="L13970"/>
      <c r="M13970"/>
    </row>
    <row r="13971" spans="2:13" x14ac:dyDescent="0.35">
      <c r="B13971" s="6" t="s">
        <v>9620</v>
      </c>
      <c r="C13971" s="8">
        <v>0</v>
      </c>
      <c r="L13971"/>
      <c r="M13971"/>
    </row>
    <row r="13972" spans="2:13" x14ac:dyDescent="0.35">
      <c r="B13972" s="6" t="s">
        <v>3206</v>
      </c>
      <c r="C13972" s="8">
        <v>0</v>
      </c>
      <c r="L13972"/>
      <c r="M13972"/>
    </row>
    <row r="13973" spans="2:13" x14ac:dyDescent="0.35">
      <c r="B13973" s="6" t="s">
        <v>9624</v>
      </c>
      <c r="C13973" s="8">
        <v>0</v>
      </c>
      <c r="L13973"/>
      <c r="M13973"/>
    </row>
    <row r="13974" spans="2:13" x14ac:dyDescent="0.35">
      <c r="B13974" s="6" t="s">
        <v>3207</v>
      </c>
      <c r="C13974" s="8">
        <v>0</v>
      </c>
      <c r="L13974"/>
      <c r="M13974"/>
    </row>
    <row r="13975" spans="2:13" x14ac:dyDescent="0.35">
      <c r="B13975" s="6" t="s">
        <v>5346</v>
      </c>
      <c r="C13975" s="8">
        <v>0</v>
      </c>
      <c r="L13975"/>
      <c r="M13975"/>
    </row>
    <row r="13976" spans="2:13" x14ac:dyDescent="0.35">
      <c r="B13976" s="6" t="s">
        <v>3208</v>
      </c>
      <c r="C13976" s="8">
        <v>0</v>
      </c>
      <c r="L13976"/>
      <c r="M13976"/>
    </row>
    <row r="13977" spans="2:13" x14ac:dyDescent="0.35">
      <c r="B13977" s="6" t="s">
        <v>5348</v>
      </c>
      <c r="C13977" s="8">
        <v>0</v>
      </c>
      <c r="L13977"/>
      <c r="M13977"/>
    </row>
    <row r="13978" spans="2:13" x14ac:dyDescent="0.35">
      <c r="B13978" s="6" t="s">
        <v>3209</v>
      </c>
      <c r="C13978" s="8">
        <v>0</v>
      </c>
      <c r="L13978"/>
      <c r="M13978"/>
    </row>
    <row r="13979" spans="2:13" x14ac:dyDescent="0.35">
      <c r="B13979" s="6" t="s">
        <v>5350</v>
      </c>
      <c r="C13979" s="8">
        <v>0</v>
      </c>
      <c r="L13979"/>
      <c r="M13979"/>
    </row>
    <row r="13980" spans="2:13" x14ac:dyDescent="0.35">
      <c r="B13980" s="6" t="s">
        <v>3210</v>
      </c>
      <c r="C13980" s="8">
        <v>0</v>
      </c>
      <c r="L13980"/>
      <c r="M13980"/>
    </row>
    <row r="13981" spans="2:13" x14ac:dyDescent="0.35">
      <c r="B13981" s="6" t="s">
        <v>5352</v>
      </c>
      <c r="C13981" s="8">
        <v>0</v>
      </c>
      <c r="L13981"/>
      <c r="M13981"/>
    </row>
    <row r="13982" spans="2:13" x14ac:dyDescent="0.35">
      <c r="B13982" s="6" t="s">
        <v>3211</v>
      </c>
      <c r="C13982" s="8">
        <v>0</v>
      </c>
      <c r="L13982"/>
      <c r="M13982"/>
    </row>
    <row r="13983" spans="2:13" x14ac:dyDescent="0.35">
      <c r="B13983" s="6" t="s">
        <v>5354</v>
      </c>
      <c r="C13983" s="8">
        <v>0</v>
      </c>
      <c r="L13983"/>
      <c r="M13983"/>
    </row>
    <row r="13984" spans="2:13" x14ac:dyDescent="0.35">
      <c r="B13984" s="6" t="s">
        <v>3212</v>
      </c>
      <c r="C13984" s="8">
        <v>0</v>
      </c>
      <c r="L13984"/>
      <c r="M13984"/>
    </row>
    <row r="13985" spans="2:13" x14ac:dyDescent="0.35">
      <c r="B13985" s="6" t="s">
        <v>5356</v>
      </c>
      <c r="C13985" s="8">
        <v>0</v>
      </c>
      <c r="L13985"/>
      <c r="M13985"/>
    </row>
    <row r="13986" spans="2:13" x14ac:dyDescent="0.35">
      <c r="B13986" s="6" t="s">
        <v>3213</v>
      </c>
      <c r="C13986" s="8">
        <v>0</v>
      </c>
      <c r="L13986"/>
      <c r="M13986"/>
    </row>
    <row r="13987" spans="2:13" x14ac:dyDescent="0.35">
      <c r="B13987" s="6" t="s">
        <v>5358</v>
      </c>
      <c r="C13987" s="8">
        <v>0</v>
      </c>
      <c r="L13987"/>
      <c r="M13987"/>
    </row>
    <row r="13988" spans="2:13" x14ac:dyDescent="0.35">
      <c r="B13988" s="6" t="s">
        <v>3214</v>
      </c>
      <c r="C13988" s="8">
        <v>0</v>
      </c>
      <c r="L13988"/>
      <c r="M13988"/>
    </row>
    <row r="13989" spans="2:13" x14ac:dyDescent="0.35">
      <c r="B13989" s="6" t="s">
        <v>5360</v>
      </c>
      <c r="C13989" s="8">
        <v>0</v>
      </c>
      <c r="L13989"/>
      <c r="M13989"/>
    </row>
    <row r="13990" spans="2:13" x14ac:dyDescent="0.35">
      <c r="B13990" s="6" t="s">
        <v>863</v>
      </c>
      <c r="C13990" s="8">
        <v>0</v>
      </c>
      <c r="L13990"/>
      <c r="M13990"/>
    </row>
    <row r="13991" spans="2:13" x14ac:dyDescent="0.35">
      <c r="B13991" s="6" t="s">
        <v>5362</v>
      </c>
      <c r="C13991" s="8">
        <v>0</v>
      </c>
      <c r="L13991"/>
      <c r="M13991"/>
    </row>
    <row r="13992" spans="2:13" x14ac:dyDescent="0.35">
      <c r="B13992" s="6" t="s">
        <v>3216</v>
      </c>
      <c r="C13992" s="8">
        <v>0</v>
      </c>
      <c r="L13992"/>
      <c r="M13992"/>
    </row>
    <row r="13993" spans="2:13" x14ac:dyDescent="0.35">
      <c r="B13993" s="6" t="s">
        <v>5364</v>
      </c>
      <c r="C13993" s="8">
        <v>0</v>
      </c>
      <c r="L13993"/>
      <c r="M13993"/>
    </row>
    <row r="13994" spans="2:13" x14ac:dyDescent="0.35">
      <c r="B13994" s="6" t="s">
        <v>3217</v>
      </c>
      <c r="C13994" s="8">
        <v>0</v>
      </c>
      <c r="L13994"/>
      <c r="M13994"/>
    </row>
    <row r="13995" spans="2:13" x14ac:dyDescent="0.35">
      <c r="B13995" s="6" t="s">
        <v>5366</v>
      </c>
      <c r="C13995" s="8">
        <v>0</v>
      </c>
      <c r="L13995"/>
      <c r="M13995"/>
    </row>
    <row r="13996" spans="2:13" x14ac:dyDescent="0.35">
      <c r="B13996" s="6" t="s">
        <v>3218</v>
      </c>
      <c r="C13996" s="8">
        <v>0</v>
      </c>
      <c r="L13996"/>
      <c r="M13996"/>
    </row>
    <row r="13997" spans="2:13" x14ac:dyDescent="0.35">
      <c r="B13997" s="6" t="s">
        <v>5368</v>
      </c>
      <c r="C13997" s="8">
        <v>0</v>
      </c>
      <c r="L13997"/>
      <c r="M13997"/>
    </row>
    <row r="13998" spans="2:13" x14ac:dyDescent="0.35">
      <c r="B13998" s="6" t="s">
        <v>3219</v>
      </c>
      <c r="C13998" s="8">
        <v>0</v>
      </c>
      <c r="L13998"/>
      <c r="M13998"/>
    </row>
    <row r="13999" spans="2:13" x14ac:dyDescent="0.35">
      <c r="B13999" s="6" t="s">
        <v>5370</v>
      </c>
      <c r="C13999" s="8">
        <v>0</v>
      </c>
      <c r="L13999"/>
      <c r="M13999"/>
    </row>
    <row r="14000" spans="2:13" x14ac:dyDescent="0.35">
      <c r="B14000" s="6" t="s">
        <v>3220</v>
      </c>
      <c r="C14000" s="8">
        <v>0</v>
      </c>
      <c r="L14000"/>
      <c r="M14000"/>
    </row>
    <row r="14001" spans="2:13" x14ac:dyDescent="0.35">
      <c r="B14001" s="6" t="s">
        <v>5372</v>
      </c>
      <c r="C14001" s="8">
        <v>0</v>
      </c>
      <c r="L14001"/>
      <c r="M14001"/>
    </row>
    <row r="14002" spans="2:13" x14ac:dyDescent="0.35">
      <c r="B14002" s="6" t="s">
        <v>3221</v>
      </c>
      <c r="C14002" s="8">
        <v>0</v>
      </c>
      <c r="L14002"/>
      <c r="M14002"/>
    </row>
    <row r="14003" spans="2:13" x14ac:dyDescent="0.35">
      <c r="B14003" s="6" t="s">
        <v>5374</v>
      </c>
      <c r="C14003" s="8">
        <v>0</v>
      </c>
      <c r="L14003"/>
      <c r="M14003"/>
    </row>
    <row r="14004" spans="2:13" x14ac:dyDescent="0.35">
      <c r="B14004" s="6" t="s">
        <v>3222</v>
      </c>
      <c r="C14004" s="8">
        <v>0</v>
      </c>
      <c r="L14004"/>
      <c r="M14004"/>
    </row>
    <row r="14005" spans="2:13" x14ac:dyDescent="0.35">
      <c r="B14005" s="6" t="s">
        <v>5376</v>
      </c>
      <c r="C14005" s="8">
        <v>0</v>
      </c>
      <c r="L14005"/>
      <c r="M14005"/>
    </row>
    <row r="14006" spans="2:13" x14ac:dyDescent="0.35">
      <c r="B14006" s="6" t="s">
        <v>3223</v>
      </c>
      <c r="C14006" s="8">
        <v>0</v>
      </c>
      <c r="L14006"/>
      <c r="M14006"/>
    </row>
    <row r="14007" spans="2:13" x14ac:dyDescent="0.35">
      <c r="B14007" s="6" t="s">
        <v>5378</v>
      </c>
      <c r="C14007" s="8">
        <v>0</v>
      </c>
      <c r="L14007"/>
      <c r="M14007"/>
    </row>
    <row r="14008" spans="2:13" x14ac:dyDescent="0.35">
      <c r="B14008" s="6" t="s">
        <v>3224</v>
      </c>
      <c r="C14008" s="8">
        <v>0</v>
      </c>
      <c r="L14008"/>
      <c r="M14008"/>
    </row>
    <row r="14009" spans="2:13" x14ac:dyDescent="0.35">
      <c r="B14009" s="6" t="s">
        <v>5380</v>
      </c>
      <c r="C14009" s="8">
        <v>0</v>
      </c>
      <c r="L14009"/>
      <c r="M14009"/>
    </row>
    <row r="14010" spans="2:13" x14ac:dyDescent="0.35">
      <c r="B14010" s="6" t="s">
        <v>3225</v>
      </c>
      <c r="C14010" s="8">
        <v>0</v>
      </c>
      <c r="L14010"/>
      <c r="M14010"/>
    </row>
    <row r="14011" spans="2:13" x14ac:dyDescent="0.35">
      <c r="B14011" s="6" t="s">
        <v>5382</v>
      </c>
      <c r="C14011" s="8">
        <v>0</v>
      </c>
      <c r="L14011"/>
      <c r="M14011"/>
    </row>
    <row r="14012" spans="2:13" x14ac:dyDescent="0.35">
      <c r="B14012" s="6" t="s">
        <v>3226</v>
      </c>
      <c r="C14012" s="8">
        <v>0</v>
      </c>
      <c r="L14012"/>
      <c r="M14012"/>
    </row>
    <row r="14013" spans="2:13" x14ac:dyDescent="0.35">
      <c r="B14013" s="6" t="s">
        <v>5384</v>
      </c>
      <c r="C14013" s="8">
        <v>0</v>
      </c>
      <c r="L14013"/>
      <c r="M14013"/>
    </row>
    <row r="14014" spans="2:13" x14ac:dyDescent="0.35">
      <c r="B14014" s="6" t="s">
        <v>3227</v>
      </c>
      <c r="C14014" s="8">
        <v>0</v>
      </c>
      <c r="L14014"/>
      <c r="M14014"/>
    </row>
    <row r="14015" spans="2:13" x14ac:dyDescent="0.35">
      <c r="B14015" s="6" t="s">
        <v>5386</v>
      </c>
      <c r="C14015" s="8">
        <v>0</v>
      </c>
      <c r="L14015"/>
      <c r="M14015"/>
    </row>
    <row r="14016" spans="2:13" x14ac:dyDescent="0.35">
      <c r="B14016" s="6" t="s">
        <v>3228</v>
      </c>
      <c r="C14016" s="8">
        <v>0</v>
      </c>
      <c r="L14016"/>
      <c r="M14016"/>
    </row>
    <row r="14017" spans="2:13" x14ac:dyDescent="0.35">
      <c r="B14017" s="6" t="s">
        <v>5388</v>
      </c>
      <c r="C14017" s="8">
        <v>0</v>
      </c>
      <c r="L14017"/>
      <c r="M14017"/>
    </row>
    <row r="14018" spans="2:13" x14ac:dyDescent="0.35">
      <c r="B14018" s="6" t="s">
        <v>3229</v>
      </c>
      <c r="C14018" s="8">
        <v>0</v>
      </c>
      <c r="L14018"/>
      <c r="M14018"/>
    </row>
    <row r="14019" spans="2:13" x14ac:dyDescent="0.35">
      <c r="B14019" s="6" t="s">
        <v>5390</v>
      </c>
      <c r="C14019" s="8">
        <v>0</v>
      </c>
      <c r="L14019"/>
      <c r="M14019"/>
    </row>
    <row r="14020" spans="2:13" x14ac:dyDescent="0.35">
      <c r="B14020" s="6" t="s">
        <v>3230</v>
      </c>
      <c r="C14020" s="8">
        <v>0</v>
      </c>
      <c r="L14020"/>
      <c r="M14020"/>
    </row>
    <row r="14021" spans="2:13" x14ac:dyDescent="0.35">
      <c r="B14021" s="6" t="s">
        <v>5392</v>
      </c>
      <c r="C14021" s="8">
        <v>0</v>
      </c>
      <c r="L14021"/>
      <c r="M14021"/>
    </row>
    <row r="14022" spans="2:13" x14ac:dyDescent="0.35">
      <c r="B14022" s="6" t="s">
        <v>3231</v>
      </c>
      <c r="C14022" s="8">
        <v>0</v>
      </c>
      <c r="L14022"/>
      <c r="M14022"/>
    </row>
    <row r="14023" spans="2:13" x14ac:dyDescent="0.35">
      <c r="B14023" s="6" t="s">
        <v>5394</v>
      </c>
      <c r="C14023" s="8">
        <v>0</v>
      </c>
      <c r="L14023"/>
      <c r="M14023"/>
    </row>
    <row r="14024" spans="2:13" x14ac:dyDescent="0.35">
      <c r="B14024" s="6" t="s">
        <v>3232</v>
      </c>
      <c r="C14024" s="8">
        <v>0</v>
      </c>
      <c r="L14024"/>
      <c r="M14024"/>
    </row>
    <row r="14025" spans="2:13" x14ac:dyDescent="0.35">
      <c r="B14025" s="6" t="s">
        <v>5396</v>
      </c>
      <c r="C14025" s="8">
        <v>0</v>
      </c>
      <c r="L14025"/>
      <c r="M14025"/>
    </row>
    <row r="14026" spans="2:13" x14ac:dyDescent="0.35">
      <c r="B14026" s="6" t="s">
        <v>3233</v>
      </c>
      <c r="C14026" s="8">
        <v>0</v>
      </c>
      <c r="L14026"/>
      <c r="M14026"/>
    </row>
    <row r="14027" spans="2:13" x14ac:dyDescent="0.35">
      <c r="B14027" s="6" t="s">
        <v>5398</v>
      </c>
      <c r="C14027" s="8">
        <v>0</v>
      </c>
      <c r="L14027"/>
      <c r="M14027"/>
    </row>
    <row r="14028" spans="2:13" x14ac:dyDescent="0.35">
      <c r="B14028" s="6" t="s">
        <v>3234</v>
      </c>
      <c r="C14028" s="8">
        <v>0</v>
      </c>
      <c r="L14028"/>
      <c r="M14028"/>
    </row>
    <row r="14029" spans="2:13" x14ac:dyDescent="0.35">
      <c r="B14029" s="6" t="s">
        <v>5400</v>
      </c>
      <c r="C14029" s="8">
        <v>0</v>
      </c>
      <c r="L14029"/>
      <c r="M14029"/>
    </row>
    <row r="14030" spans="2:13" x14ac:dyDescent="0.35">
      <c r="B14030" s="6" t="s">
        <v>3235</v>
      </c>
      <c r="C14030" s="8">
        <v>0</v>
      </c>
      <c r="L14030"/>
      <c r="M14030"/>
    </row>
    <row r="14031" spans="2:13" x14ac:dyDescent="0.35">
      <c r="B14031" s="6" t="s">
        <v>5402</v>
      </c>
      <c r="C14031" s="8">
        <v>0</v>
      </c>
      <c r="L14031"/>
      <c r="M14031"/>
    </row>
    <row r="14032" spans="2:13" x14ac:dyDescent="0.35">
      <c r="B14032" s="6" t="s">
        <v>3236</v>
      </c>
      <c r="C14032" s="8">
        <v>0</v>
      </c>
      <c r="L14032"/>
      <c r="M14032"/>
    </row>
    <row r="14033" spans="2:13" x14ac:dyDescent="0.35">
      <c r="B14033" s="6" t="s">
        <v>5404</v>
      </c>
      <c r="C14033" s="8">
        <v>0</v>
      </c>
      <c r="L14033"/>
      <c r="M14033"/>
    </row>
    <row r="14034" spans="2:13" x14ac:dyDescent="0.35">
      <c r="B14034" s="6" t="s">
        <v>3237</v>
      </c>
      <c r="C14034" s="8">
        <v>0</v>
      </c>
      <c r="L14034"/>
      <c r="M14034"/>
    </row>
    <row r="14035" spans="2:13" x14ac:dyDescent="0.35">
      <c r="B14035" s="6" t="s">
        <v>5406</v>
      </c>
      <c r="C14035" s="8">
        <v>0</v>
      </c>
      <c r="L14035"/>
      <c r="M14035"/>
    </row>
    <row r="14036" spans="2:13" x14ac:dyDescent="0.35">
      <c r="B14036" s="6" t="s">
        <v>3238</v>
      </c>
      <c r="C14036" s="8">
        <v>0</v>
      </c>
      <c r="L14036"/>
      <c r="M14036"/>
    </row>
    <row r="14037" spans="2:13" x14ac:dyDescent="0.35">
      <c r="B14037" s="6" t="s">
        <v>5408</v>
      </c>
      <c r="C14037" s="8">
        <v>0</v>
      </c>
      <c r="L14037"/>
      <c r="M14037"/>
    </row>
    <row r="14038" spans="2:13" x14ac:dyDescent="0.35">
      <c r="B14038" s="6" t="s">
        <v>3239</v>
      </c>
      <c r="C14038" s="8">
        <v>0</v>
      </c>
      <c r="L14038"/>
      <c r="M14038"/>
    </row>
    <row r="14039" spans="2:13" x14ac:dyDescent="0.35">
      <c r="B14039" s="6" t="s">
        <v>5410</v>
      </c>
      <c r="C14039" s="8">
        <v>0</v>
      </c>
      <c r="L14039"/>
      <c r="M14039"/>
    </row>
    <row r="14040" spans="2:13" x14ac:dyDescent="0.35">
      <c r="B14040" s="6" t="s">
        <v>864</v>
      </c>
      <c r="C14040" s="8">
        <v>0</v>
      </c>
      <c r="L14040"/>
      <c r="M14040"/>
    </row>
    <row r="14041" spans="2:13" x14ac:dyDescent="0.35">
      <c r="B14041" s="6" t="s">
        <v>5412</v>
      </c>
      <c r="C14041" s="8">
        <v>0</v>
      </c>
      <c r="L14041"/>
      <c r="M14041"/>
    </row>
    <row r="14042" spans="2:13" x14ac:dyDescent="0.35">
      <c r="B14042" s="6" t="s">
        <v>3241</v>
      </c>
      <c r="C14042" s="8">
        <v>0</v>
      </c>
      <c r="L14042"/>
      <c r="M14042"/>
    </row>
    <row r="14043" spans="2:13" x14ac:dyDescent="0.35">
      <c r="B14043" s="6" t="s">
        <v>5414</v>
      </c>
      <c r="C14043" s="8">
        <v>0</v>
      </c>
      <c r="L14043"/>
      <c r="M14043"/>
    </row>
    <row r="14044" spans="2:13" x14ac:dyDescent="0.35">
      <c r="B14044" s="6" t="s">
        <v>3242</v>
      </c>
      <c r="C14044" s="8">
        <v>0</v>
      </c>
      <c r="L14044"/>
      <c r="M14044"/>
    </row>
    <row r="14045" spans="2:13" x14ac:dyDescent="0.35">
      <c r="B14045" s="6" t="s">
        <v>5416</v>
      </c>
      <c r="C14045" s="8">
        <v>0</v>
      </c>
      <c r="L14045"/>
      <c r="M14045"/>
    </row>
    <row r="14046" spans="2:13" x14ac:dyDescent="0.35">
      <c r="B14046" s="6" t="s">
        <v>3243</v>
      </c>
      <c r="C14046" s="8">
        <v>0</v>
      </c>
      <c r="L14046"/>
      <c r="M14046"/>
    </row>
    <row r="14047" spans="2:13" x14ac:dyDescent="0.35">
      <c r="B14047" s="6" t="s">
        <v>5418</v>
      </c>
      <c r="C14047" s="8">
        <v>0</v>
      </c>
      <c r="L14047"/>
      <c r="M14047"/>
    </row>
    <row r="14048" spans="2:13" x14ac:dyDescent="0.35">
      <c r="B14048" s="6" t="s">
        <v>3244</v>
      </c>
      <c r="C14048" s="8">
        <v>0</v>
      </c>
      <c r="L14048"/>
      <c r="M14048"/>
    </row>
    <row r="14049" spans="2:13" x14ac:dyDescent="0.35">
      <c r="B14049" s="6" t="s">
        <v>5420</v>
      </c>
      <c r="C14049" s="8">
        <v>0</v>
      </c>
      <c r="L14049"/>
      <c r="M14049"/>
    </row>
    <row r="14050" spans="2:13" x14ac:dyDescent="0.35">
      <c r="B14050" s="6" t="s">
        <v>3245</v>
      </c>
      <c r="C14050" s="8">
        <v>0</v>
      </c>
      <c r="L14050"/>
      <c r="M14050"/>
    </row>
    <row r="14051" spans="2:13" x14ac:dyDescent="0.35">
      <c r="B14051" s="6" t="s">
        <v>5422</v>
      </c>
      <c r="C14051" s="8">
        <v>0</v>
      </c>
      <c r="L14051"/>
      <c r="M14051"/>
    </row>
    <row r="14052" spans="2:13" x14ac:dyDescent="0.35">
      <c r="B14052" s="6" t="s">
        <v>3246</v>
      </c>
      <c r="C14052" s="8">
        <v>0</v>
      </c>
      <c r="L14052"/>
      <c r="M14052"/>
    </row>
    <row r="14053" spans="2:13" x14ac:dyDescent="0.35">
      <c r="B14053" s="6" t="s">
        <v>5424</v>
      </c>
      <c r="C14053" s="8">
        <v>0</v>
      </c>
      <c r="L14053"/>
      <c r="M14053"/>
    </row>
    <row r="14054" spans="2:13" x14ac:dyDescent="0.35">
      <c r="B14054" s="6" t="s">
        <v>3247</v>
      </c>
      <c r="C14054" s="8">
        <v>0</v>
      </c>
      <c r="L14054"/>
      <c r="M14054"/>
    </row>
    <row r="14055" spans="2:13" x14ac:dyDescent="0.35">
      <c r="B14055" s="6" t="s">
        <v>5426</v>
      </c>
      <c r="C14055" s="8">
        <v>0</v>
      </c>
      <c r="L14055"/>
      <c r="M14055"/>
    </row>
    <row r="14056" spans="2:13" x14ac:dyDescent="0.35">
      <c r="B14056" s="6" t="s">
        <v>3248</v>
      </c>
      <c r="C14056" s="8">
        <v>0</v>
      </c>
      <c r="L14056"/>
      <c r="M14056"/>
    </row>
    <row r="14057" spans="2:13" x14ac:dyDescent="0.35">
      <c r="B14057" s="6" t="s">
        <v>5428</v>
      </c>
      <c r="C14057" s="8">
        <v>0</v>
      </c>
      <c r="L14057"/>
      <c r="M14057"/>
    </row>
    <row r="14058" spans="2:13" x14ac:dyDescent="0.35">
      <c r="B14058" s="6" t="s">
        <v>3249</v>
      </c>
      <c r="C14058" s="8">
        <v>0</v>
      </c>
      <c r="L14058"/>
      <c r="M14058"/>
    </row>
    <row r="14059" spans="2:13" x14ac:dyDescent="0.35">
      <c r="B14059" s="6" t="s">
        <v>5430</v>
      </c>
      <c r="C14059" s="8">
        <v>0</v>
      </c>
      <c r="L14059"/>
      <c r="M14059"/>
    </row>
    <row r="14060" spans="2:13" x14ac:dyDescent="0.35">
      <c r="B14060" s="6" t="s">
        <v>3250</v>
      </c>
      <c r="C14060" s="8">
        <v>0</v>
      </c>
      <c r="L14060"/>
      <c r="M14060"/>
    </row>
    <row r="14061" spans="2:13" x14ac:dyDescent="0.35">
      <c r="B14061" s="6" t="s">
        <v>5432</v>
      </c>
      <c r="C14061" s="8">
        <v>0</v>
      </c>
      <c r="L14061"/>
      <c r="M14061"/>
    </row>
    <row r="14062" spans="2:13" x14ac:dyDescent="0.35">
      <c r="B14062" s="6" t="s">
        <v>3251</v>
      </c>
      <c r="C14062" s="8">
        <v>0</v>
      </c>
      <c r="L14062"/>
      <c r="M14062"/>
    </row>
    <row r="14063" spans="2:13" x14ac:dyDescent="0.35">
      <c r="B14063" s="6" t="s">
        <v>5434</v>
      </c>
      <c r="C14063" s="8">
        <v>0</v>
      </c>
      <c r="L14063"/>
      <c r="M14063"/>
    </row>
    <row r="14064" spans="2:13" x14ac:dyDescent="0.35">
      <c r="B14064" s="6" t="s">
        <v>3252</v>
      </c>
      <c r="C14064" s="8">
        <v>0</v>
      </c>
      <c r="L14064"/>
      <c r="M14064"/>
    </row>
    <row r="14065" spans="2:13" x14ac:dyDescent="0.35">
      <c r="B14065" s="6" t="s">
        <v>5436</v>
      </c>
      <c r="C14065" s="8">
        <v>0</v>
      </c>
      <c r="L14065"/>
      <c r="M14065"/>
    </row>
    <row r="14066" spans="2:13" x14ac:dyDescent="0.35">
      <c r="B14066" s="6" t="s">
        <v>3253</v>
      </c>
      <c r="C14066" s="8">
        <v>0</v>
      </c>
      <c r="L14066"/>
      <c r="M14066"/>
    </row>
    <row r="14067" spans="2:13" x14ac:dyDescent="0.35">
      <c r="B14067" s="6" t="s">
        <v>5438</v>
      </c>
      <c r="C14067" s="8">
        <v>0</v>
      </c>
      <c r="L14067"/>
      <c r="M14067"/>
    </row>
    <row r="14068" spans="2:13" x14ac:dyDescent="0.35">
      <c r="B14068" s="6" t="s">
        <v>3254</v>
      </c>
      <c r="C14068" s="8">
        <v>0</v>
      </c>
      <c r="L14068"/>
      <c r="M14068"/>
    </row>
    <row r="14069" spans="2:13" x14ac:dyDescent="0.35">
      <c r="B14069" s="6" t="s">
        <v>5440</v>
      </c>
      <c r="C14069" s="8">
        <v>0</v>
      </c>
      <c r="L14069"/>
      <c r="M14069"/>
    </row>
    <row r="14070" spans="2:13" x14ac:dyDescent="0.35">
      <c r="B14070" s="6" t="s">
        <v>3255</v>
      </c>
      <c r="C14070" s="8">
        <v>0</v>
      </c>
      <c r="L14070"/>
      <c r="M14070"/>
    </row>
    <row r="14071" spans="2:13" x14ac:dyDescent="0.35">
      <c r="B14071" s="6" t="s">
        <v>5442</v>
      </c>
      <c r="C14071" s="8">
        <v>0</v>
      </c>
      <c r="L14071"/>
      <c r="M14071"/>
    </row>
    <row r="14072" spans="2:13" x14ac:dyDescent="0.35">
      <c r="B14072" s="6" t="s">
        <v>3256</v>
      </c>
      <c r="C14072" s="8">
        <v>0</v>
      </c>
      <c r="L14072"/>
      <c r="M14072"/>
    </row>
    <row r="14073" spans="2:13" x14ac:dyDescent="0.35">
      <c r="B14073" s="6" t="s">
        <v>5444</v>
      </c>
      <c r="C14073" s="8">
        <v>0</v>
      </c>
      <c r="L14073"/>
      <c r="M14073"/>
    </row>
    <row r="14074" spans="2:13" x14ac:dyDescent="0.35">
      <c r="B14074" s="6" t="s">
        <v>3257</v>
      </c>
      <c r="C14074" s="8">
        <v>0</v>
      </c>
      <c r="L14074"/>
      <c r="M14074"/>
    </row>
    <row r="14075" spans="2:13" x14ac:dyDescent="0.35">
      <c r="B14075" s="6" t="s">
        <v>5446</v>
      </c>
      <c r="C14075" s="8">
        <v>0</v>
      </c>
      <c r="L14075"/>
      <c r="M14075"/>
    </row>
    <row r="14076" spans="2:13" x14ac:dyDescent="0.35">
      <c r="B14076" s="6" t="s">
        <v>3258</v>
      </c>
      <c r="C14076" s="8">
        <v>0</v>
      </c>
      <c r="L14076"/>
      <c r="M14076"/>
    </row>
    <row r="14077" spans="2:13" x14ac:dyDescent="0.35">
      <c r="B14077" s="6" t="s">
        <v>5448</v>
      </c>
      <c r="C14077" s="8">
        <v>0</v>
      </c>
      <c r="L14077"/>
      <c r="M14077"/>
    </row>
    <row r="14078" spans="2:13" x14ac:dyDescent="0.35">
      <c r="B14078" s="6" t="s">
        <v>3259</v>
      </c>
      <c r="C14078" s="8">
        <v>0</v>
      </c>
      <c r="L14078"/>
      <c r="M14078"/>
    </row>
    <row r="14079" spans="2:13" x14ac:dyDescent="0.35">
      <c r="B14079" s="6" t="s">
        <v>5450</v>
      </c>
      <c r="C14079" s="8">
        <v>0</v>
      </c>
      <c r="L14079"/>
      <c r="M14079"/>
    </row>
    <row r="14080" spans="2:13" x14ac:dyDescent="0.35">
      <c r="B14080" s="6" t="s">
        <v>3260</v>
      </c>
      <c r="C14080" s="8">
        <v>0</v>
      </c>
      <c r="L14080"/>
      <c r="M14080"/>
    </row>
    <row r="14081" spans="2:13" x14ac:dyDescent="0.35">
      <c r="B14081" s="6" t="s">
        <v>5452</v>
      </c>
      <c r="C14081" s="8">
        <v>0</v>
      </c>
      <c r="L14081"/>
      <c r="M14081"/>
    </row>
    <row r="14082" spans="2:13" x14ac:dyDescent="0.35">
      <c r="B14082" s="6" t="s">
        <v>3261</v>
      </c>
      <c r="C14082" s="8">
        <v>0</v>
      </c>
      <c r="L14082"/>
      <c r="M14082"/>
    </row>
    <row r="14083" spans="2:13" x14ac:dyDescent="0.35">
      <c r="B14083" s="6" t="s">
        <v>5454</v>
      </c>
      <c r="C14083" s="8">
        <v>0</v>
      </c>
      <c r="L14083"/>
      <c r="M14083"/>
    </row>
    <row r="14084" spans="2:13" x14ac:dyDescent="0.35">
      <c r="B14084" s="6" t="s">
        <v>3262</v>
      </c>
      <c r="C14084" s="8">
        <v>0</v>
      </c>
      <c r="L14084"/>
      <c r="M14084"/>
    </row>
    <row r="14085" spans="2:13" x14ac:dyDescent="0.35">
      <c r="B14085" s="6" t="s">
        <v>690</v>
      </c>
      <c r="C14085" s="8">
        <v>0</v>
      </c>
      <c r="L14085"/>
      <c r="M14085"/>
    </row>
    <row r="14086" spans="2:13" x14ac:dyDescent="0.35">
      <c r="B14086" s="6" t="s">
        <v>3263</v>
      </c>
      <c r="C14086" s="8">
        <v>0</v>
      </c>
      <c r="L14086"/>
      <c r="M14086"/>
    </row>
    <row r="14087" spans="2:13" x14ac:dyDescent="0.35">
      <c r="B14087" s="6" t="s">
        <v>5458</v>
      </c>
      <c r="C14087" s="8">
        <v>0</v>
      </c>
      <c r="L14087"/>
      <c r="M14087"/>
    </row>
    <row r="14088" spans="2:13" x14ac:dyDescent="0.35">
      <c r="B14088" s="6" t="s">
        <v>3264</v>
      </c>
      <c r="C14088" s="8">
        <v>0</v>
      </c>
      <c r="L14088"/>
      <c r="M14088"/>
    </row>
    <row r="14089" spans="2:13" x14ac:dyDescent="0.35">
      <c r="B14089" s="6" t="s">
        <v>5460</v>
      </c>
      <c r="C14089" s="8">
        <v>0</v>
      </c>
      <c r="L14089"/>
      <c r="M14089"/>
    </row>
    <row r="14090" spans="2:13" x14ac:dyDescent="0.35">
      <c r="B14090" s="6" t="s">
        <v>3265</v>
      </c>
      <c r="C14090" s="8">
        <v>0</v>
      </c>
      <c r="L14090"/>
      <c r="M14090"/>
    </row>
    <row r="14091" spans="2:13" x14ac:dyDescent="0.35">
      <c r="B14091" s="6" t="s">
        <v>5462</v>
      </c>
      <c r="C14091" s="8">
        <v>0</v>
      </c>
      <c r="L14091"/>
      <c r="M14091"/>
    </row>
    <row r="14092" spans="2:13" x14ac:dyDescent="0.35">
      <c r="B14092" s="6" t="s">
        <v>3266</v>
      </c>
      <c r="C14092" s="8">
        <v>0</v>
      </c>
      <c r="L14092"/>
      <c r="M14092"/>
    </row>
    <row r="14093" spans="2:13" x14ac:dyDescent="0.35">
      <c r="B14093" s="6" t="s">
        <v>5464</v>
      </c>
      <c r="C14093" s="8">
        <v>0</v>
      </c>
      <c r="L14093"/>
      <c r="M14093"/>
    </row>
    <row r="14094" spans="2:13" x14ac:dyDescent="0.35">
      <c r="B14094" s="6" t="s">
        <v>3267</v>
      </c>
      <c r="C14094" s="8">
        <v>0</v>
      </c>
      <c r="L14094"/>
      <c r="M14094"/>
    </row>
    <row r="14095" spans="2:13" x14ac:dyDescent="0.35">
      <c r="B14095" s="6" t="s">
        <v>5466</v>
      </c>
      <c r="C14095" s="8">
        <v>0</v>
      </c>
      <c r="L14095"/>
      <c r="M14095"/>
    </row>
    <row r="14096" spans="2:13" x14ac:dyDescent="0.35">
      <c r="B14096" s="6" t="s">
        <v>3268</v>
      </c>
      <c r="C14096" s="8">
        <v>0</v>
      </c>
      <c r="L14096"/>
      <c r="M14096"/>
    </row>
    <row r="14097" spans="2:13" x14ac:dyDescent="0.35">
      <c r="B14097" s="6" t="s">
        <v>5468</v>
      </c>
      <c r="C14097" s="8">
        <v>0</v>
      </c>
      <c r="L14097"/>
      <c r="M14097"/>
    </row>
    <row r="14098" spans="2:13" x14ac:dyDescent="0.35">
      <c r="B14098" s="6" t="s">
        <v>3269</v>
      </c>
      <c r="C14098" s="8">
        <v>0</v>
      </c>
      <c r="L14098"/>
      <c r="M14098"/>
    </row>
    <row r="14099" spans="2:13" x14ac:dyDescent="0.35">
      <c r="B14099" s="6" t="s">
        <v>5470</v>
      </c>
      <c r="C14099" s="8">
        <v>0</v>
      </c>
      <c r="L14099"/>
      <c r="M14099"/>
    </row>
    <row r="14100" spans="2:13" x14ac:dyDescent="0.35">
      <c r="B14100" s="6" t="s">
        <v>3270</v>
      </c>
      <c r="C14100" s="8">
        <v>0</v>
      </c>
      <c r="L14100"/>
      <c r="M14100"/>
    </row>
    <row r="14101" spans="2:13" x14ac:dyDescent="0.35">
      <c r="B14101" s="6" t="s">
        <v>5472</v>
      </c>
      <c r="C14101" s="8">
        <v>0</v>
      </c>
      <c r="L14101"/>
      <c r="M14101"/>
    </row>
    <row r="14102" spans="2:13" x14ac:dyDescent="0.35">
      <c r="B14102" s="6" t="s">
        <v>3271</v>
      </c>
      <c r="C14102" s="8">
        <v>0</v>
      </c>
      <c r="L14102"/>
      <c r="M14102"/>
    </row>
    <row r="14103" spans="2:13" x14ac:dyDescent="0.35">
      <c r="B14103" s="6" t="s">
        <v>5474</v>
      </c>
      <c r="C14103" s="8">
        <v>0</v>
      </c>
      <c r="L14103"/>
      <c r="M14103"/>
    </row>
    <row r="14104" spans="2:13" x14ac:dyDescent="0.35">
      <c r="B14104" s="6" t="s">
        <v>3272</v>
      </c>
      <c r="C14104" s="8">
        <v>0</v>
      </c>
      <c r="L14104"/>
      <c r="M14104"/>
    </row>
    <row r="14105" spans="2:13" x14ac:dyDescent="0.35">
      <c r="B14105" s="6" t="s">
        <v>5476</v>
      </c>
      <c r="C14105" s="8">
        <v>0</v>
      </c>
      <c r="L14105"/>
      <c r="M14105"/>
    </row>
    <row r="14106" spans="2:13" x14ac:dyDescent="0.35">
      <c r="B14106" s="6" t="s">
        <v>3273</v>
      </c>
      <c r="C14106" s="8">
        <v>0</v>
      </c>
      <c r="L14106"/>
      <c r="M14106"/>
    </row>
    <row r="14107" spans="2:13" x14ac:dyDescent="0.35">
      <c r="B14107" s="6" t="s">
        <v>5478</v>
      </c>
      <c r="C14107" s="8">
        <v>0</v>
      </c>
      <c r="L14107"/>
      <c r="M14107"/>
    </row>
    <row r="14108" spans="2:13" x14ac:dyDescent="0.35">
      <c r="B14108" s="6" t="s">
        <v>3274</v>
      </c>
      <c r="C14108" s="8">
        <v>0</v>
      </c>
      <c r="L14108"/>
      <c r="M14108"/>
    </row>
    <row r="14109" spans="2:13" x14ac:dyDescent="0.35">
      <c r="B14109" s="6" t="s">
        <v>5480</v>
      </c>
      <c r="C14109" s="8">
        <v>0</v>
      </c>
      <c r="L14109"/>
      <c r="M14109"/>
    </row>
    <row r="14110" spans="2:13" x14ac:dyDescent="0.35">
      <c r="B14110" s="6" t="s">
        <v>3275</v>
      </c>
      <c r="C14110" s="8">
        <v>0</v>
      </c>
      <c r="L14110"/>
      <c r="M14110"/>
    </row>
    <row r="14111" spans="2:13" x14ac:dyDescent="0.35">
      <c r="B14111" s="6" t="s">
        <v>5482</v>
      </c>
      <c r="C14111" s="8">
        <v>0</v>
      </c>
      <c r="L14111"/>
      <c r="M14111"/>
    </row>
    <row r="14112" spans="2:13" x14ac:dyDescent="0.35">
      <c r="B14112" s="6" t="s">
        <v>3276</v>
      </c>
      <c r="C14112" s="8">
        <v>0</v>
      </c>
      <c r="L14112"/>
      <c r="M14112"/>
    </row>
    <row r="14113" spans="2:13" x14ac:dyDescent="0.35">
      <c r="B14113" s="6" t="s">
        <v>5484</v>
      </c>
      <c r="C14113" s="8">
        <v>0</v>
      </c>
      <c r="L14113"/>
      <c r="M14113"/>
    </row>
    <row r="14114" spans="2:13" x14ac:dyDescent="0.35">
      <c r="B14114" s="6" t="s">
        <v>3277</v>
      </c>
      <c r="C14114" s="8">
        <v>0</v>
      </c>
      <c r="L14114"/>
      <c r="M14114"/>
    </row>
    <row r="14115" spans="2:13" x14ac:dyDescent="0.35">
      <c r="B14115" s="6" t="s">
        <v>5486</v>
      </c>
      <c r="C14115" s="8">
        <v>0</v>
      </c>
      <c r="L14115"/>
      <c r="M14115"/>
    </row>
    <row r="14116" spans="2:13" x14ac:dyDescent="0.35">
      <c r="B14116" s="6" t="s">
        <v>3278</v>
      </c>
      <c r="C14116" s="8">
        <v>0</v>
      </c>
      <c r="L14116"/>
      <c r="M14116"/>
    </row>
    <row r="14117" spans="2:13" x14ac:dyDescent="0.35">
      <c r="B14117" s="6" t="s">
        <v>5488</v>
      </c>
      <c r="C14117" s="8">
        <v>0</v>
      </c>
      <c r="L14117"/>
      <c r="M14117"/>
    </row>
    <row r="14118" spans="2:13" x14ac:dyDescent="0.35">
      <c r="B14118" s="6" t="s">
        <v>3279</v>
      </c>
      <c r="C14118" s="8">
        <v>0</v>
      </c>
      <c r="L14118"/>
      <c r="M14118"/>
    </row>
    <row r="14119" spans="2:13" x14ac:dyDescent="0.35">
      <c r="B14119" s="6" t="s">
        <v>5490</v>
      </c>
      <c r="C14119" s="8">
        <v>0</v>
      </c>
      <c r="L14119"/>
      <c r="M14119"/>
    </row>
    <row r="14120" spans="2:13" x14ac:dyDescent="0.35">
      <c r="B14120" s="6" t="s">
        <v>3280</v>
      </c>
      <c r="C14120" s="8">
        <v>0</v>
      </c>
      <c r="L14120"/>
      <c r="M14120"/>
    </row>
    <row r="14121" spans="2:13" x14ac:dyDescent="0.35">
      <c r="B14121" s="6" t="s">
        <v>5492</v>
      </c>
      <c r="C14121" s="8">
        <v>0</v>
      </c>
      <c r="L14121"/>
      <c r="M14121"/>
    </row>
    <row r="14122" spans="2:13" x14ac:dyDescent="0.35">
      <c r="B14122" s="6" t="s">
        <v>3281</v>
      </c>
      <c r="C14122" s="8">
        <v>0</v>
      </c>
      <c r="L14122"/>
      <c r="M14122"/>
    </row>
    <row r="14123" spans="2:13" x14ac:dyDescent="0.35">
      <c r="B14123" s="6" t="s">
        <v>5494</v>
      </c>
      <c r="C14123" s="8">
        <v>0</v>
      </c>
      <c r="L14123"/>
      <c r="M14123"/>
    </row>
    <row r="14124" spans="2:13" x14ac:dyDescent="0.35">
      <c r="B14124" s="6" t="s">
        <v>3282</v>
      </c>
      <c r="C14124" s="8">
        <v>0</v>
      </c>
      <c r="L14124"/>
      <c r="M14124"/>
    </row>
    <row r="14125" spans="2:13" x14ac:dyDescent="0.35">
      <c r="B14125" s="6" t="s">
        <v>5496</v>
      </c>
      <c r="C14125" s="8">
        <v>0</v>
      </c>
      <c r="L14125"/>
      <c r="M14125"/>
    </row>
    <row r="14126" spans="2:13" x14ac:dyDescent="0.35">
      <c r="B14126" s="6" t="s">
        <v>3283</v>
      </c>
      <c r="C14126" s="8">
        <v>0</v>
      </c>
      <c r="L14126"/>
      <c r="M14126"/>
    </row>
    <row r="14127" spans="2:13" x14ac:dyDescent="0.35">
      <c r="B14127" s="6" t="s">
        <v>5498</v>
      </c>
      <c r="C14127" s="8">
        <v>0</v>
      </c>
      <c r="L14127"/>
      <c r="M14127"/>
    </row>
    <row r="14128" spans="2:13" x14ac:dyDescent="0.35">
      <c r="B14128" s="6" t="s">
        <v>3284</v>
      </c>
      <c r="C14128" s="8">
        <v>0</v>
      </c>
      <c r="L14128"/>
      <c r="M14128"/>
    </row>
    <row r="14129" spans="2:13" x14ac:dyDescent="0.35">
      <c r="B14129" s="6" t="s">
        <v>5500</v>
      </c>
      <c r="C14129" s="8">
        <v>0</v>
      </c>
      <c r="L14129"/>
      <c r="M14129"/>
    </row>
    <row r="14130" spans="2:13" x14ac:dyDescent="0.35">
      <c r="B14130" s="6" t="s">
        <v>3285</v>
      </c>
      <c r="C14130" s="8">
        <v>0</v>
      </c>
      <c r="L14130"/>
      <c r="M14130"/>
    </row>
    <row r="14131" spans="2:13" x14ac:dyDescent="0.35">
      <c r="B14131" s="6" t="s">
        <v>5502</v>
      </c>
      <c r="C14131" s="8">
        <v>0</v>
      </c>
      <c r="L14131"/>
      <c r="M14131"/>
    </row>
    <row r="14132" spans="2:13" x14ac:dyDescent="0.35">
      <c r="B14132" s="6" t="s">
        <v>3286</v>
      </c>
      <c r="C14132" s="8">
        <v>0</v>
      </c>
      <c r="L14132"/>
      <c r="M14132"/>
    </row>
    <row r="14133" spans="2:13" x14ac:dyDescent="0.35">
      <c r="B14133" s="6" t="s">
        <v>5504</v>
      </c>
      <c r="C14133" s="8">
        <v>0</v>
      </c>
      <c r="L14133"/>
      <c r="M14133"/>
    </row>
    <row r="14134" spans="2:13" x14ac:dyDescent="0.35">
      <c r="B14134" s="6" t="s">
        <v>637</v>
      </c>
      <c r="C14134" s="8">
        <v>0</v>
      </c>
      <c r="L14134"/>
      <c r="M14134"/>
    </row>
    <row r="14135" spans="2:13" x14ac:dyDescent="0.35">
      <c r="B14135" s="6" t="s">
        <v>5506</v>
      </c>
      <c r="C14135" s="8">
        <v>0</v>
      </c>
      <c r="L14135"/>
      <c r="M14135"/>
    </row>
    <row r="14136" spans="2:13" x14ac:dyDescent="0.35">
      <c r="B14136" s="6" t="s">
        <v>3288</v>
      </c>
      <c r="C14136" s="8">
        <v>0</v>
      </c>
      <c r="L14136"/>
      <c r="M14136"/>
    </row>
    <row r="14137" spans="2:13" x14ac:dyDescent="0.35">
      <c r="B14137" s="6" t="s">
        <v>5508</v>
      </c>
      <c r="C14137" s="8">
        <v>0</v>
      </c>
      <c r="L14137"/>
      <c r="M14137"/>
    </row>
    <row r="14138" spans="2:13" x14ac:dyDescent="0.35">
      <c r="B14138" s="6" t="s">
        <v>3289</v>
      </c>
      <c r="C14138" s="8">
        <v>0</v>
      </c>
      <c r="L14138"/>
      <c r="M14138"/>
    </row>
    <row r="14139" spans="2:13" x14ac:dyDescent="0.35">
      <c r="B14139" s="6" t="s">
        <v>5510</v>
      </c>
      <c r="C14139" s="8">
        <v>0</v>
      </c>
      <c r="L14139"/>
      <c r="M14139"/>
    </row>
    <row r="14140" spans="2:13" x14ac:dyDescent="0.35">
      <c r="B14140" s="6" t="s">
        <v>3290</v>
      </c>
      <c r="C14140" s="8">
        <v>0</v>
      </c>
      <c r="L14140"/>
      <c r="M14140"/>
    </row>
    <row r="14141" spans="2:13" x14ac:dyDescent="0.35">
      <c r="B14141" s="6" t="s">
        <v>5512</v>
      </c>
      <c r="C14141" s="8">
        <v>0</v>
      </c>
      <c r="L14141"/>
      <c r="M14141"/>
    </row>
    <row r="14142" spans="2:13" x14ac:dyDescent="0.35">
      <c r="B14142" s="6" t="s">
        <v>3291</v>
      </c>
      <c r="C14142" s="8">
        <v>0</v>
      </c>
      <c r="L14142"/>
      <c r="M14142"/>
    </row>
    <row r="14143" spans="2:13" x14ac:dyDescent="0.35">
      <c r="B14143" s="6" t="s">
        <v>5514</v>
      </c>
      <c r="C14143" s="8">
        <v>0</v>
      </c>
      <c r="L14143"/>
      <c r="M14143"/>
    </row>
    <row r="14144" spans="2:13" x14ac:dyDescent="0.35">
      <c r="B14144" s="6" t="s">
        <v>3292</v>
      </c>
      <c r="C14144" s="8">
        <v>0</v>
      </c>
      <c r="L14144"/>
      <c r="M14144"/>
    </row>
    <row r="14145" spans="2:13" x14ac:dyDescent="0.35">
      <c r="B14145" s="6" t="s">
        <v>5516</v>
      </c>
      <c r="C14145" s="8">
        <v>0</v>
      </c>
      <c r="L14145"/>
      <c r="M14145"/>
    </row>
    <row r="14146" spans="2:13" x14ac:dyDescent="0.35">
      <c r="B14146" s="6" t="s">
        <v>865</v>
      </c>
      <c r="C14146" s="8">
        <v>0</v>
      </c>
      <c r="L14146"/>
      <c r="M14146"/>
    </row>
    <row r="14147" spans="2:13" x14ac:dyDescent="0.35">
      <c r="B14147" s="6" t="s">
        <v>5518</v>
      </c>
      <c r="C14147" s="8">
        <v>0</v>
      </c>
      <c r="L14147"/>
      <c r="M14147"/>
    </row>
    <row r="14148" spans="2:13" x14ac:dyDescent="0.35">
      <c r="B14148" s="6" t="s">
        <v>3294</v>
      </c>
      <c r="C14148" s="8">
        <v>0</v>
      </c>
      <c r="L14148"/>
      <c r="M14148"/>
    </row>
    <row r="14149" spans="2:13" x14ac:dyDescent="0.35">
      <c r="B14149" s="6" t="s">
        <v>5520</v>
      </c>
      <c r="C14149" s="8">
        <v>0</v>
      </c>
      <c r="L14149"/>
      <c r="M14149"/>
    </row>
    <row r="14150" spans="2:13" x14ac:dyDescent="0.35">
      <c r="B14150" s="6" t="s">
        <v>3295</v>
      </c>
      <c r="C14150" s="8">
        <v>0</v>
      </c>
      <c r="L14150"/>
      <c r="M14150"/>
    </row>
    <row r="14151" spans="2:13" x14ac:dyDescent="0.35">
      <c r="B14151" s="6" t="s">
        <v>5522</v>
      </c>
      <c r="C14151" s="8">
        <v>0</v>
      </c>
      <c r="L14151"/>
      <c r="M14151"/>
    </row>
    <row r="14152" spans="2:13" x14ac:dyDescent="0.35">
      <c r="B14152" s="6" t="s">
        <v>777</v>
      </c>
      <c r="C14152" s="8">
        <v>0</v>
      </c>
      <c r="L14152"/>
      <c r="M14152"/>
    </row>
    <row r="14153" spans="2:13" x14ac:dyDescent="0.35">
      <c r="B14153" s="6" t="s">
        <v>5524</v>
      </c>
      <c r="C14153" s="8">
        <v>0</v>
      </c>
      <c r="L14153"/>
      <c r="M14153"/>
    </row>
    <row r="14154" spans="2:13" x14ac:dyDescent="0.35">
      <c r="B14154" s="6" t="s">
        <v>3297</v>
      </c>
      <c r="C14154" s="8">
        <v>0</v>
      </c>
      <c r="L14154"/>
      <c r="M14154"/>
    </row>
    <row r="14155" spans="2:13" x14ac:dyDescent="0.35">
      <c r="B14155" s="6" t="s">
        <v>5526</v>
      </c>
      <c r="C14155" s="8">
        <v>0</v>
      </c>
      <c r="L14155"/>
      <c r="M14155"/>
    </row>
    <row r="14156" spans="2:13" x14ac:dyDescent="0.35">
      <c r="B14156" s="6" t="s">
        <v>3298</v>
      </c>
      <c r="C14156" s="8">
        <v>0</v>
      </c>
      <c r="L14156"/>
      <c r="M14156"/>
    </row>
    <row r="14157" spans="2:13" x14ac:dyDescent="0.35">
      <c r="B14157" s="6" t="s">
        <v>692</v>
      </c>
      <c r="C14157" s="8">
        <v>0</v>
      </c>
      <c r="L14157"/>
      <c r="M14157"/>
    </row>
    <row r="14158" spans="2:13" x14ac:dyDescent="0.35">
      <c r="B14158" s="6" t="s">
        <v>3299</v>
      </c>
      <c r="C14158" s="8">
        <v>0</v>
      </c>
      <c r="L14158"/>
      <c r="M14158"/>
    </row>
    <row r="14159" spans="2:13" x14ac:dyDescent="0.35">
      <c r="B14159" s="6" t="s">
        <v>5530</v>
      </c>
      <c r="C14159" s="8">
        <v>0</v>
      </c>
      <c r="L14159"/>
      <c r="M14159"/>
    </row>
    <row r="14160" spans="2:13" x14ac:dyDescent="0.35">
      <c r="B14160" s="6" t="s">
        <v>3300</v>
      </c>
      <c r="C14160" s="8">
        <v>0</v>
      </c>
      <c r="L14160"/>
      <c r="M14160"/>
    </row>
    <row r="14161" spans="2:13" x14ac:dyDescent="0.35">
      <c r="B14161" s="6" t="s">
        <v>5532</v>
      </c>
      <c r="C14161" s="8">
        <v>0</v>
      </c>
      <c r="L14161"/>
      <c r="M14161"/>
    </row>
    <row r="14162" spans="2:13" x14ac:dyDescent="0.35">
      <c r="B14162" s="6" t="s">
        <v>3301</v>
      </c>
      <c r="C14162" s="8">
        <v>0</v>
      </c>
      <c r="L14162"/>
      <c r="M14162"/>
    </row>
    <row r="14163" spans="2:13" x14ac:dyDescent="0.35">
      <c r="B14163" s="6" t="s">
        <v>5534</v>
      </c>
      <c r="C14163" s="8">
        <v>0</v>
      </c>
      <c r="L14163"/>
      <c r="M14163"/>
    </row>
    <row r="14164" spans="2:13" x14ac:dyDescent="0.35">
      <c r="B14164" s="6" t="s">
        <v>3302</v>
      </c>
      <c r="C14164" s="8">
        <v>0</v>
      </c>
      <c r="L14164"/>
      <c r="M14164"/>
    </row>
    <row r="14165" spans="2:13" x14ac:dyDescent="0.35">
      <c r="B14165" s="6" t="s">
        <v>5536</v>
      </c>
      <c r="C14165" s="8">
        <v>0</v>
      </c>
      <c r="L14165"/>
      <c r="M14165"/>
    </row>
    <row r="14166" spans="2:13" x14ac:dyDescent="0.35">
      <c r="B14166" s="6" t="s">
        <v>3303</v>
      </c>
      <c r="C14166" s="8">
        <v>0</v>
      </c>
      <c r="L14166"/>
      <c r="M14166"/>
    </row>
    <row r="14167" spans="2:13" x14ac:dyDescent="0.35">
      <c r="B14167" s="6" t="s">
        <v>5538</v>
      </c>
      <c r="C14167" s="8">
        <v>0</v>
      </c>
      <c r="L14167"/>
      <c r="M14167"/>
    </row>
    <row r="14168" spans="2:13" x14ac:dyDescent="0.35">
      <c r="B14168" s="6" t="s">
        <v>3304</v>
      </c>
      <c r="C14168" s="8">
        <v>0</v>
      </c>
      <c r="L14168"/>
      <c r="M14168"/>
    </row>
    <row r="14169" spans="2:13" x14ac:dyDescent="0.35">
      <c r="B14169" s="6" t="s">
        <v>5540</v>
      </c>
      <c r="C14169" s="8">
        <v>0</v>
      </c>
      <c r="L14169"/>
      <c r="M14169"/>
    </row>
    <row r="14170" spans="2:13" x14ac:dyDescent="0.35">
      <c r="B14170" s="6" t="s">
        <v>3305</v>
      </c>
      <c r="C14170" s="8">
        <v>0</v>
      </c>
      <c r="L14170"/>
      <c r="M14170"/>
    </row>
    <row r="14171" spans="2:13" x14ac:dyDescent="0.35">
      <c r="B14171" s="6" t="s">
        <v>5542</v>
      </c>
      <c r="C14171" s="8">
        <v>0</v>
      </c>
      <c r="L14171"/>
      <c r="M14171"/>
    </row>
    <row r="14172" spans="2:13" x14ac:dyDescent="0.35">
      <c r="B14172" s="6" t="s">
        <v>3306</v>
      </c>
      <c r="C14172" s="8">
        <v>0</v>
      </c>
      <c r="L14172"/>
      <c r="M14172"/>
    </row>
    <row r="14173" spans="2:13" x14ac:dyDescent="0.35">
      <c r="B14173" s="6" t="s">
        <v>5544</v>
      </c>
      <c r="C14173" s="8">
        <v>0</v>
      </c>
      <c r="L14173"/>
      <c r="M14173"/>
    </row>
    <row r="14174" spans="2:13" x14ac:dyDescent="0.35">
      <c r="B14174" s="6" t="s">
        <v>3307</v>
      </c>
      <c r="C14174" s="8">
        <v>0</v>
      </c>
      <c r="L14174"/>
      <c r="M14174"/>
    </row>
    <row r="14175" spans="2:13" x14ac:dyDescent="0.35">
      <c r="B14175" s="6" t="s">
        <v>5546</v>
      </c>
      <c r="C14175" s="8">
        <v>0</v>
      </c>
      <c r="L14175"/>
      <c r="M14175"/>
    </row>
    <row r="14176" spans="2:13" x14ac:dyDescent="0.35">
      <c r="B14176" s="6" t="s">
        <v>3308</v>
      </c>
      <c r="C14176" s="8">
        <v>0</v>
      </c>
      <c r="L14176"/>
      <c r="M14176"/>
    </row>
    <row r="14177" spans="2:13" x14ac:dyDescent="0.35">
      <c r="B14177" s="6" t="s">
        <v>5548</v>
      </c>
      <c r="C14177" s="8">
        <v>0</v>
      </c>
      <c r="L14177"/>
      <c r="M14177"/>
    </row>
    <row r="14178" spans="2:13" x14ac:dyDescent="0.35">
      <c r="B14178" s="6" t="s">
        <v>3309</v>
      </c>
      <c r="C14178" s="8">
        <v>0</v>
      </c>
      <c r="L14178"/>
      <c r="M14178"/>
    </row>
    <row r="14179" spans="2:13" x14ac:dyDescent="0.35">
      <c r="B14179" s="6" t="s">
        <v>5550</v>
      </c>
      <c r="C14179" s="8">
        <v>0</v>
      </c>
      <c r="L14179"/>
      <c r="M14179"/>
    </row>
    <row r="14180" spans="2:13" x14ac:dyDescent="0.35">
      <c r="B14180" s="6" t="s">
        <v>3310</v>
      </c>
      <c r="C14180" s="8">
        <v>0</v>
      </c>
      <c r="L14180"/>
      <c r="M14180"/>
    </row>
    <row r="14181" spans="2:13" x14ac:dyDescent="0.35">
      <c r="B14181" s="6" t="s">
        <v>5552</v>
      </c>
      <c r="C14181" s="8">
        <v>0</v>
      </c>
      <c r="L14181"/>
      <c r="M14181"/>
    </row>
    <row r="14182" spans="2:13" x14ac:dyDescent="0.35">
      <c r="B14182" s="6" t="s">
        <v>3311</v>
      </c>
      <c r="C14182" s="8">
        <v>0</v>
      </c>
      <c r="L14182"/>
      <c r="M14182"/>
    </row>
    <row r="14183" spans="2:13" x14ac:dyDescent="0.35">
      <c r="B14183" s="6" t="s">
        <v>5554</v>
      </c>
      <c r="C14183" s="8">
        <v>0</v>
      </c>
      <c r="L14183"/>
      <c r="M14183"/>
    </row>
    <row r="14184" spans="2:13" x14ac:dyDescent="0.35">
      <c r="B14184" s="6" t="s">
        <v>3312</v>
      </c>
      <c r="C14184" s="8">
        <v>0</v>
      </c>
      <c r="L14184"/>
      <c r="M14184"/>
    </row>
    <row r="14185" spans="2:13" x14ac:dyDescent="0.35">
      <c r="B14185" s="6" t="s">
        <v>5556</v>
      </c>
      <c r="C14185" s="8">
        <v>0</v>
      </c>
      <c r="L14185"/>
      <c r="M14185"/>
    </row>
    <row r="14186" spans="2:13" x14ac:dyDescent="0.35">
      <c r="B14186" s="6" t="s">
        <v>3313</v>
      </c>
      <c r="C14186" s="8">
        <v>0</v>
      </c>
      <c r="L14186"/>
      <c r="M14186"/>
    </row>
    <row r="14187" spans="2:13" x14ac:dyDescent="0.35">
      <c r="B14187" s="6" t="s">
        <v>5558</v>
      </c>
      <c r="C14187" s="8">
        <v>0</v>
      </c>
      <c r="L14187"/>
      <c r="M14187"/>
    </row>
    <row r="14188" spans="2:13" x14ac:dyDescent="0.35">
      <c r="B14188" s="6" t="s">
        <v>867</v>
      </c>
      <c r="C14188" s="8">
        <v>0</v>
      </c>
      <c r="L14188"/>
      <c r="M14188"/>
    </row>
    <row r="14189" spans="2:13" x14ac:dyDescent="0.35">
      <c r="B14189" s="6" t="s">
        <v>5560</v>
      </c>
      <c r="C14189" s="8">
        <v>0</v>
      </c>
      <c r="L14189"/>
      <c r="M14189"/>
    </row>
    <row r="14190" spans="2:13" x14ac:dyDescent="0.35">
      <c r="B14190" s="6" t="s">
        <v>3315</v>
      </c>
      <c r="C14190" s="8">
        <v>0</v>
      </c>
      <c r="L14190"/>
      <c r="M14190"/>
    </row>
    <row r="14191" spans="2:13" x14ac:dyDescent="0.35">
      <c r="B14191" s="6" t="s">
        <v>5562</v>
      </c>
      <c r="C14191" s="8">
        <v>0</v>
      </c>
      <c r="L14191"/>
      <c r="M14191"/>
    </row>
    <row r="14192" spans="2:13" x14ac:dyDescent="0.35">
      <c r="B14192" s="6" t="s">
        <v>3316</v>
      </c>
      <c r="C14192" s="8">
        <v>0</v>
      </c>
      <c r="L14192"/>
      <c r="M14192"/>
    </row>
    <row r="14193" spans="2:13" x14ac:dyDescent="0.35">
      <c r="B14193" s="6" t="s">
        <v>5564</v>
      </c>
      <c r="C14193" s="8">
        <v>0</v>
      </c>
      <c r="L14193"/>
      <c r="M14193"/>
    </row>
    <row r="14194" spans="2:13" x14ac:dyDescent="0.35">
      <c r="B14194" s="6" t="s">
        <v>584</v>
      </c>
      <c r="C14194" s="8">
        <v>0</v>
      </c>
      <c r="L14194"/>
      <c r="M14194"/>
    </row>
    <row r="14195" spans="2:13" x14ac:dyDescent="0.35">
      <c r="B14195" s="6" t="s">
        <v>5566</v>
      </c>
      <c r="C14195" s="8">
        <v>0</v>
      </c>
      <c r="L14195"/>
      <c r="M14195"/>
    </row>
    <row r="14196" spans="2:13" x14ac:dyDescent="0.35">
      <c r="B14196" s="6" t="s">
        <v>3318</v>
      </c>
      <c r="C14196" s="8">
        <v>0</v>
      </c>
      <c r="L14196"/>
      <c r="M14196"/>
    </row>
    <row r="14197" spans="2:13" x14ac:dyDescent="0.35">
      <c r="B14197" s="6" t="s">
        <v>5568</v>
      </c>
      <c r="C14197" s="8">
        <v>0</v>
      </c>
      <c r="L14197"/>
      <c r="M14197"/>
    </row>
    <row r="14198" spans="2:13" x14ac:dyDescent="0.35">
      <c r="B14198" s="6" t="s">
        <v>3319</v>
      </c>
      <c r="C14198" s="8">
        <v>0</v>
      </c>
      <c r="L14198"/>
      <c r="M14198"/>
    </row>
    <row r="14199" spans="2:13" x14ac:dyDescent="0.35">
      <c r="B14199" s="6" t="s">
        <v>5570</v>
      </c>
      <c r="C14199" s="8">
        <v>0</v>
      </c>
      <c r="L14199"/>
      <c r="M14199"/>
    </row>
    <row r="14200" spans="2:13" x14ac:dyDescent="0.35">
      <c r="B14200" s="6" t="s">
        <v>3320</v>
      </c>
      <c r="C14200" s="8">
        <v>0</v>
      </c>
      <c r="L14200"/>
      <c r="M14200"/>
    </row>
    <row r="14201" spans="2:13" x14ac:dyDescent="0.35">
      <c r="B14201" s="6" t="s">
        <v>5572</v>
      </c>
      <c r="C14201" s="8">
        <v>0</v>
      </c>
      <c r="L14201"/>
      <c r="M14201"/>
    </row>
    <row r="14202" spans="2:13" x14ac:dyDescent="0.35">
      <c r="B14202" s="6" t="s">
        <v>3321</v>
      </c>
      <c r="C14202" s="8">
        <v>0</v>
      </c>
      <c r="L14202"/>
      <c r="M14202"/>
    </row>
    <row r="14203" spans="2:13" x14ac:dyDescent="0.35">
      <c r="B14203" s="6" t="s">
        <v>5574</v>
      </c>
      <c r="C14203" s="8">
        <v>0</v>
      </c>
      <c r="L14203"/>
      <c r="M14203"/>
    </row>
    <row r="14204" spans="2:13" x14ac:dyDescent="0.35">
      <c r="B14204" s="6" t="s">
        <v>3322</v>
      </c>
      <c r="C14204" s="8">
        <v>0</v>
      </c>
      <c r="L14204"/>
      <c r="M14204"/>
    </row>
    <row r="14205" spans="2:13" x14ac:dyDescent="0.35">
      <c r="B14205" s="6" t="s">
        <v>5576</v>
      </c>
      <c r="C14205" s="8">
        <v>0</v>
      </c>
      <c r="L14205"/>
      <c r="M14205"/>
    </row>
    <row r="14206" spans="2:13" x14ac:dyDescent="0.35">
      <c r="B14206" s="6" t="s">
        <v>3323</v>
      </c>
      <c r="C14206" s="8">
        <v>0</v>
      </c>
      <c r="L14206"/>
      <c r="M14206"/>
    </row>
    <row r="14207" spans="2:13" x14ac:dyDescent="0.35">
      <c r="B14207" s="6" t="s">
        <v>5578</v>
      </c>
      <c r="C14207" s="8">
        <v>0</v>
      </c>
      <c r="L14207"/>
      <c r="M14207"/>
    </row>
    <row r="14208" spans="2:13" x14ac:dyDescent="0.35">
      <c r="B14208" s="6" t="s">
        <v>3324</v>
      </c>
      <c r="C14208" s="8">
        <v>0</v>
      </c>
      <c r="L14208"/>
      <c r="M14208"/>
    </row>
    <row r="14209" spans="2:13" x14ac:dyDescent="0.35">
      <c r="B14209" s="6" t="s">
        <v>5580</v>
      </c>
      <c r="C14209" s="8">
        <v>0</v>
      </c>
      <c r="L14209"/>
      <c r="M14209"/>
    </row>
    <row r="14210" spans="2:13" x14ac:dyDescent="0.35">
      <c r="B14210" s="6" t="s">
        <v>3325</v>
      </c>
      <c r="C14210" s="8">
        <v>0</v>
      </c>
      <c r="L14210"/>
      <c r="M14210"/>
    </row>
    <row r="14211" spans="2:13" x14ac:dyDescent="0.35">
      <c r="B14211" s="6" t="s">
        <v>694</v>
      </c>
      <c r="C14211" s="8">
        <v>0</v>
      </c>
      <c r="L14211"/>
      <c r="M14211"/>
    </row>
    <row r="14212" spans="2:13" x14ac:dyDescent="0.35">
      <c r="B14212" s="6" t="s">
        <v>3326</v>
      </c>
      <c r="C14212" s="8">
        <v>0</v>
      </c>
      <c r="L14212"/>
      <c r="M14212"/>
    </row>
    <row r="14213" spans="2:13" x14ac:dyDescent="0.35">
      <c r="B14213" s="6" t="s">
        <v>5584</v>
      </c>
      <c r="C14213" s="8">
        <v>0</v>
      </c>
      <c r="L14213"/>
      <c r="M14213"/>
    </row>
    <row r="14214" spans="2:13" x14ac:dyDescent="0.35">
      <c r="B14214" s="6" t="s">
        <v>3327</v>
      </c>
      <c r="C14214" s="8">
        <v>0</v>
      </c>
      <c r="L14214"/>
      <c r="M14214"/>
    </row>
    <row r="14215" spans="2:13" x14ac:dyDescent="0.35">
      <c r="B14215" s="6" t="s">
        <v>936</v>
      </c>
      <c r="C14215" s="8">
        <v>0</v>
      </c>
      <c r="L14215"/>
      <c r="M14215"/>
    </row>
    <row r="14216" spans="2:13" x14ac:dyDescent="0.35">
      <c r="B14216" s="6" t="s">
        <v>3328</v>
      </c>
      <c r="C14216" s="8">
        <v>0</v>
      </c>
      <c r="L14216"/>
      <c r="M14216"/>
    </row>
    <row r="14217" spans="2:13" x14ac:dyDescent="0.35">
      <c r="B14217" s="6" t="s">
        <v>5588</v>
      </c>
      <c r="C14217" s="8">
        <v>0</v>
      </c>
      <c r="L14217"/>
      <c r="M14217"/>
    </row>
    <row r="14218" spans="2:13" x14ac:dyDescent="0.35">
      <c r="B14218" s="6" t="s">
        <v>3329</v>
      </c>
      <c r="C14218" s="8">
        <v>0</v>
      </c>
      <c r="L14218"/>
      <c r="M14218"/>
    </row>
    <row r="14219" spans="2:13" x14ac:dyDescent="0.35">
      <c r="B14219" s="6" t="s">
        <v>5590</v>
      </c>
      <c r="C14219" s="8">
        <v>0</v>
      </c>
      <c r="L14219"/>
      <c r="M14219"/>
    </row>
    <row r="14220" spans="2:13" x14ac:dyDescent="0.35">
      <c r="B14220" s="6" t="s">
        <v>3330</v>
      </c>
      <c r="C14220" s="8">
        <v>0</v>
      </c>
      <c r="L14220"/>
      <c r="M14220"/>
    </row>
    <row r="14221" spans="2:13" x14ac:dyDescent="0.35">
      <c r="B14221" s="6" t="s">
        <v>5592</v>
      </c>
      <c r="C14221" s="8">
        <v>0</v>
      </c>
      <c r="L14221"/>
      <c r="M14221"/>
    </row>
    <row r="14222" spans="2:13" x14ac:dyDescent="0.35">
      <c r="B14222" s="6" t="s">
        <v>3331</v>
      </c>
      <c r="C14222" s="8">
        <v>0</v>
      </c>
      <c r="L14222"/>
      <c r="M14222"/>
    </row>
    <row r="14223" spans="2:13" x14ac:dyDescent="0.35">
      <c r="B14223" s="6" t="s">
        <v>5594</v>
      </c>
      <c r="C14223" s="8">
        <v>0</v>
      </c>
      <c r="L14223"/>
      <c r="M14223"/>
    </row>
    <row r="14224" spans="2:13" x14ac:dyDescent="0.35">
      <c r="B14224" s="6" t="s">
        <v>3332</v>
      </c>
      <c r="C14224" s="8">
        <v>0</v>
      </c>
      <c r="L14224"/>
      <c r="M14224"/>
    </row>
    <row r="14225" spans="2:13" x14ac:dyDescent="0.35">
      <c r="B14225" s="6" t="s">
        <v>5596</v>
      </c>
      <c r="C14225" s="8">
        <v>0</v>
      </c>
      <c r="L14225"/>
      <c r="M14225"/>
    </row>
    <row r="14226" spans="2:13" x14ac:dyDescent="0.35">
      <c r="B14226" s="6" t="s">
        <v>3333</v>
      </c>
      <c r="C14226" s="8">
        <v>0</v>
      </c>
      <c r="L14226"/>
      <c r="M14226"/>
    </row>
    <row r="14227" spans="2:13" x14ac:dyDescent="0.35">
      <c r="B14227" s="6" t="s">
        <v>5598</v>
      </c>
      <c r="C14227" s="8">
        <v>0</v>
      </c>
      <c r="L14227"/>
      <c r="M14227"/>
    </row>
    <row r="14228" spans="2:13" x14ac:dyDescent="0.35">
      <c r="B14228" s="6" t="s">
        <v>3334</v>
      </c>
      <c r="C14228" s="8">
        <v>0</v>
      </c>
      <c r="L14228"/>
      <c r="M14228"/>
    </row>
    <row r="14229" spans="2:13" x14ac:dyDescent="0.35">
      <c r="B14229" s="6" t="s">
        <v>5600</v>
      </c>
      <c r="C14229" s="8">
        <v>0</v>
      </c>
      <c r="L14229"/>
      <c r="M14229"/>
    </row>
    <row r="14230" spans="2:13" x14ac:dyDescent="0.35">
      <c r="B14230" s="6" t="s">
        <v>638</v>
      </c>
      <c r="C14230" s="8">
        <v>0</v>
      </c>
      <c r="L14230"/>
      <c r="M14230"/>
    </row>
    <row r="14231" spans="2:13" x14ac:dyDescent="0.35">
      <c r="B14231" s="6" t="s">
        <v>5602</v>
      </c>
      <c r="C14231" s="8">
        <v>0</v>
      </c>
      <c r="L14231"/>
      <c r="M14231"/>
    </row>
    <row r="14232" spans="2:13" x14ac:dyDescent="0.35">
      <c r="B14232" s="6" t="s">
        <v>3336</v>
      </c>
      <c r="C14232" s="8">
        <v>0</v>
      </c>
      <c r="L14232"/>
      <c r="M14232"/>
    </row>
    <row r="14233" spans="2:13" x14ac:dyDescent="0.35">
      <c r="B14233" s="6" t="s">
        <v>5604</v>
      </c>
      <c r="C14233" s="8">
        <v>0</v>
      </c>
      <c r="L14233"/>
      <c r="M14233"/>
    </row>
    <row r="14234" spans="2:13" x14ac:dyDescent="0.35">
      <c r="B14234" s="6" t="s">
        <v>3337</v>
      </c>
      <c r="C14234" s="8">
        <v>0</v>
      </c>
      <c r="L14234"/>
      <c r="M14234"/>
    </row>
    <row r="14235" spans="2:13" x14ac:dyDescent="0.35">
      <c r="B14235" s="6" t="s">
        <v>5606</v>
      </c>
      <c r="C14235" s="8">
        <v>0</v>
      </c>
      <c r="L14235"/>
      <c r="M14235"/>
    </row>
    <row r="14236" spans="2:13" x14ac:dyDescent="0.35">
      <c r="B14236" s="6" t="s">
        <v>3338</v>
      </c>
      <c r="C14236" s="8">
        <v>0</v>
      </c>
      <c r="L14236"/>
      <c r="M14236"/>
    </row>
    <row r="14237" spans="2:13" x14ac:dyDescent="0.35">
      <c r="B14237" s="6" t="s">
        <v>5608</v>
      </c>
      <c r="C14237" s="8">
        <v>0</v>
      </c>
      <c r="L14237"/>
      <c r="M14237"/>
    </row>
    <row r="14238" spans="2:13" x14ac:dyDescent="0.35">
      <c r="B14238" s="6" t="s">
        <v>3339</v>
      </c>
      <c r="C14238" s="8">
        <v>0</v>
      </c>
      <c r="L14238"/>
      <c r="M14238"/>
    </row>
    <row r="14239" spans="2:13" x14ac:dyDescent="0.35">
      <c r="B14239" s="6" t="s">
        <v>5610</v>
      </c>
      <c r="C14239" s="8">
        <v>0</v>
      </c>
      <c r="L14239"/>
      <c r="M14239"/>
    </row>
    <row r="14240" spans="2:13" x14ac:dyDescent="0.35">
      <c r="B14240" s="6" t="s">
        <v>3340</v>
      </c>
      <c r="C14240" s="8">
        <v>0</v>
      </c>
      <c r="L14240"/>
      <c r="M14240"/>
    </row>
    <row r="14241" spans="2:13" x14ac:dyDescent="0.35">
      <c r="B14241" s="6" t="s">
        <v>5612</v>
      </c>
      <c r="C14241" s="8">
        <v>0</v>
      </c>
      <c r="L14241"/>
      <c r="M14241"/>
    </row>
    <row r="14242" spans="2:13" x14ac:dyDescent="0.35">
      <c r="B14242" s="6" t="s">
        <v>3341</v>
      </c>
      <c r="C14242" s="8">
        <v>0</v>
      </c>
      <c r="L14242"/>
      <c r="M14242"/>
    </row>
    <row r="14243" spans="2:13" x14ac:dyDescent="0.35">
      <c r="B14243" s="6" t="s">
        <v>937</v>
      </c>
      <c r="C14243" s="8">
        <v>0</v>
      </c>
      <c r="L14243"/>
      <c r="M14243"/>
    </row>
    <row r="14244" spans="2:13" x14ac:dyDescent="0.35">
      <c r="B14244" s="6" t="s">
        <v>3342</v>
      </c>
      <c r="C14244" s="8">
        <v>0</v>
      </c>
      <c r="L14244"/>
      <c r="M14244"/>
    </row>
    <row r="14245" spans="2:13" x14ac:dyDescent="0.35">
      <c r="B14245" s="6" t="s">
        <v>5616</v>
      </c>
      <c r="C14245" s="8">
        <v>0</v>
      </c>
      <c r="L14245"/>
      <c r="M14245"/>
    </row>
    <row r="14246" spans="2:13" x14ac:dyDescent="0.35">
      <c r="B14246" s="6" t="s">
        <v>3343</v>
      </c>
      <c r="C14246" s="8">
        <v>0</v>
      </c>
      <c r="L14246"/>
      <c r="M14246"/>
    </row>
    <row r="14247" spans="2:13" x14ac:dyDescent="0.35">
      <c r="B14247" s="6" t="s">
        <v>5618</v>
      </c>
      <c r="C14247" s="8">
        <v>0</v>
      </c>
      <c r="L14247"/>
      <c r="M14247"/>
    </row>
    <row r="14248" spans="2:13" x14ac:dyDescent="0.35">
      <c r="B14248" s="6" t="s">
        <v>3344</v>
      </c>
      <c r="C14248" s="8">
        <v>0</v>
      </c>
      <c r="L14248"/>
      <c r="M14248"/>
    </row>
    <row r="14249" spans="2:13" x14ac:dyDescent="0.35">
      <c r="B14249" s="6" t="s">
        <v>5620</v>
      </c>
      <c r="C14249" s="8">
        <v>0</v>
      </c>
      <c r="L14249"/>
      <c r="M14249"/>
    </row>
    <row r="14250" spans="2:13" x14ac:dyDescent="0.35">
      <c r="B14250" s="6" t="s">
        <v>3345</v>
      </c>
      <c r="C14250" s="8">
        <v>0</v>
      </c>
      <c r="L14250"/>
      <c r="M14250"/>
    </row>
    <row r="14251" spans="2:13" x14ac:dyDescent="0.35">
      <c r="B14251" s="6" t="s">
        <v>5622</v>
      </c>
      <c r="C14251" s="8">
        <v>0</v>
      </c>
      <c r="L14251"/>
      <c r="M14251"/>
    </row>
    <row r="14252" spans="2:13" x14ac:dyDescent="0.35">
      <c r="B14252" s="6" t="s">
        <v>3346</v>
      </c>
      <c r="C14252" s="8">
        <v>0</v>
      </c>
      <c r="L14252"/>
      <c r="M14252"/>
    </row>
    <row r="14253" spans="2:13" x14ac:dyDescent="0.35">
      <c r="B14253" s="6" t="s">
        <v>5624</v>
      </c>
      <c r="C14253" s="8">
        <v>0</v>
      </c>
      <c r="L14253"/>
      <c r="M14253"/>
    </row>
    <row r="14254" spans="2:13" x14ac:dyDescent="0.35">
      <c r="B14254" s="6" t="s">
        <v>3347</v>
      </c>
      <c r="C14254" s="8">
        <v>0</v>
      </c>
      <c r="L14254"/>
      <c r="M14254"/>
    </row>
    <row r="14255" spans="2:13" x14ac:dyDescent="0.35">
      <c r="B14255" s="6" t="s">
        <v>939</v>
      </c>
      <c r="C14255" s="8">
        <v>0</v>
      </c>
      <c r="L14255"/>
      <c r="M14255"/>
    </row>
    <row r="14256" spans="2:13" x14ac:dyDescent="0.35">
      <c r="B14256" s="6" t="s">
        <v>3348</v>
      </c>
      <c r="C14256" s="8">
        <v>0</v>
      </c>
      <c r="L14256"/>
      <c r="M14256"/>
    </row>
    <row r="14257" spans="2:13" x14ac:dyDescent="0.35">
      <c r="B14257" s="6" t="s">
        <v>5628</v>
      </c>
      <c r="C14257" s="8">
        <v>0</v>
      </c>
      <c r="L14257"/>
      <c r="M14257"/>
    </row>
    <row r="14258" spans="2:13" x14ac:dyDescent="0.35">
      <c r="B14258" s="6" t="s">
        <v>3349</v>
      </c>
      <c r="C14258" s="8">
        <v>0</v>
      </c>
      <c r="L14258"/>
      <c r="M14258"/>
    </row>
    <row r="14259" spans="2:13" x14ac:dyDescent="0.35">
      <c r="B14259" s="6" t="s">
        <v>5630</v>
      </c>
      <c r="C14259" s="8">
        <v>0</v>
      </c>
      <c r="L14259"/>
      <c r="M14259"/>
    </row>
    <row r="14260" spans="2:13" x14ac:dyDescent="0.35">
      <c r="B14260" s="6" t="s">
        <v>3350</v>
      </c>
      <c r="C14260" s="8">
        <v>0</v>
      </c>
      <c r="L14260"/>
      <c r="M14260"/>
    </row>
    <row r="14261" spans="2:13" x14ac:dyDescent="0.35">
      <c r="B14261" s="6" t="s">
        <v>5632</v>
      </c>
      <c r="C14261" s="8">
        <v>0</v>
      </c>
      <c r="L14261"/>
      <c r="M14261"/>
    </row>
    <row r="14262" spans="2:13" x14ac:dyDescent="0.35">
      <c r="B14262" s="6" t="s">
        <v>3351</v>
      </c>
      <c r="C14262" s="8">
        <v>0</v>
      </c>
      <c r="L14262"/>
      <c r="M14262"/>
    </row>
    <row r="14263" spans="2:13" x14ac:dyDescent="0.35">
      <c r="B14263" s="6" t="s">
        <v>940</v>
      </c>
      <c r="C14263" s="8">
        <v>0</v>
      </c>
      <c r="L14263"/>
      <c r="M14263"/>
    </row>
    <row r="14264" spans="2:13" x14ac:dyDescent="0.35">
      <c r="B14264" s="6" t="s">
        <v>3352</v>
      </c>
      <c r="C14264" s="8">
        <v>0</v>
      </c>
      <c r="L14264"/>
      <c r="M14264"/>
    </row>
    <row r="14265" spans="2:13" x14ac:dyDescent="0.35">
      <c r="B14265" s="6" t="s">
        <v>5636</v>
      </c>
      <c r="C14265" s="8">
        <v>0</v>
      </c>
      <c r="L14265"/>
      <c r="M14265"/>
    </row>
    <row r="14266" spans="2:13" x14ac:dyDescent="0.35">
      <c r="B14266" s="6" t="s">
        <v>3353</v>
      </c>
      <c r="C14266" s="8">
        <v>0</v>
      </c>
      <c r="L14266"/>
      <c r="M14266"/>
    </row>
    <row r="14267" spans="2:13" x14ac:dyDescent="0.35">
      <c r="B14267" s="6" t="s">
        <v>5638</v>
      </c>
      <c r="C14267" s="8">
        <v>0</v>
      </c>
      <c r="L14267"/>
      <c r="M14267"/>
    </row>
    <row r="14268" spans="2:13" x14ac:dyDescent="0.35">
      <c r="B14268" s="6" t="s">
        <v>3354</v>
      </c>
      <c r="C14268" s="8">
        <v>0</v>
      </c>
      <c r="L14268"/>
      <c r="M14268"/>
    </row>
    <row r="14269" spans="2:13" x14ac:dyDescent="0.35">
      <c r="B14269" s="6" t="s">
        <v>5640</v>
      </c>
      <c r="C14269" s="8">
        <v>0</v>
      </c>
      <c r="L14269"/>
      <c r="M14269"/>
    </row>
    <row r="14270" spans="2:13" x14ac:dyDescent="0.35">
      <c r="B14270" s="6" t="s">
        <v>3355</v>
      </c>
      <c r="C14270" s="8">
        <v>0</v>
      </c>
      <c r="L14270"/>
      <c r="M14270"/>
    </row>
    <row r="14271" spans="2:13" x14ac:dyDescent="0.35">
      <c r="B14271" s="6" t="s">
        <v>5642</v>
      </c>
      <c r="C14271" s="8">
        <v>0</v>
      </c>
      <c r="L14271"/>
      <c r="M14271"/>
    </row>
    <row r="14272" spans="2:13" x14ac:dyDescent="0.35">
      <c r="B14272" s="6" t="s">
        <v>3356</v>
      </c>
      <c r="C14272" s="8">
        <v>0</v>
      </c>
      <c r="L14272"/>
      <c r="M14272"/>
    </row>
    <row r="14273" spans="2:13" x14ac:dyDescent="0.35">
      <c r="B14273" s="6" t="s">
        <v>5644</v>
      </c>
      <c r="C14273" s="8">
        <v>0</v>
      </c>
      <c r="L14273"/>
      <c r="M14273"/>
    </row>
    <row r="14274" spans="2:13" x14ac:dyDescent="0.35">
      <c r="B14274" s="6" t="s">
        <v>3357</v>
      </c>
      <c r="C14274" s="8">
        <v>0</v>
      </c>
      <c r="L14274"/>
      <c r="M14274"/>
    </row>
    <row r="14275" spans="2:13" x14ac:dyDescent="0.35">
      <c r="B14275" s="6" t="s">
        <v>5646</v>
      </c>
      <c r="C14275" s="8">
        <v>0</v>
      </c>
      <c r="L14275"/>
      <c r="M14275"/>
    </row>
    <row r="14276" spans="2:13" x14ac:dyDescent="0.35">
      <c r="B14276" s="6" t="s">
        <v>3358</v>
      </c>
      <c r="C14276" s="8">
        <v>0</v>
      </c>
      <c r="L14276"/>
      <c r="M14276"/>
    </row>
    <row r="14277" spans="2:13" x14ac:dyDescent="0.35">
      <c r="B14277" s="6" t="s">
        <v>5648</v>
      </c>
      <c r="C14277" s="8">
        <v>0</v>
      </c>
      <c r="L14277"/>
      <c r="M14277"/>
    </row>
    <row r="14278" spans="2:13" x14ac:dyDescent="0.35">
      <c r="B14278" s="6" t="s">
        <v>3359</v>
      </c>
      <c r="C14278" s="8">
        <v>0</v>
      </c>
      <c r="L14278"/>
      <c r="M14278"/>
    </row>
    <row r="14279" spans="2:13" x14ac:dyDescent="0.35">
      <c r="B14279" s="6" t="s">
        <v>5650</v>
      </c>
      <c r="C14279" s="8">
        <v>0</v>
      </c>
      <c r="L14279"/>
      <c r="M14279"/>
    </row>
    <row r="14280" spans="2:13" x14ac:dyDescent="0.35">
      <c r="B14280" s="6" t="s">
        <v>3360</v>
      </c>
      <c r="C14280" s="8">
        <v>0</v>
      </c>
      <c r="L14280"/>
      <c r="M14280"/>
    </row>
    <row r="14281" spans="2:13" x14ac:dyDescent="0.35">
      <c r="B14281" s="6" t="s">
        <v>5652</v>
      </c>
      <c r="C14281" s="8">
        <v>0</v>
      </c>
      <c r="L14281"/>
      <c r="M14281"/>
    </row>
    <row r="14282" spans="2:13" x14ac:dyDescent="0.35">
      <c r="B14282" s="6" t="s">
        <v>3361</v>
      </c>
      <c r="C14282" s="8">
        <v>0</v>
      </c>
      <c r="L14282"/>
      <c r="M14282"/>
    </row>
    <row r="14283" spans="2:13" x14ac:dyDescent="0.35">
      <c r="B14283" s="6" t="s">
        <v>5654</v>
      </c>
      <c r="C14283" s="8">
        <v>0</v>
      </c>
      <c r="L14283"/>
      <c r="M14283"/>
    </row>
    <row r="14284" spans="2:13" x14ac:dyDescent="0.35">
      <c r="B14284" s="6" t="s">
        <v>3362</v>
      </c>
      <c r="C14284" s="8">
        <v>0</v>
      </c>
      <c r="L14284"/>
      <c r="M14284"/>
    </row>
    <row r="14285" spans="2:13" x14ac:dyDescent="0.35">
      <c r="B14285" s="6" t="s">
        <v>5656</v>
      </c>
      <c r="C14285" s="8">
        <v>0</v>
      </c>
      <c r="L14285"/>
      <c r="M14285"/>
    </row>
    <row r="14286" spans="2:13" x14ac:dyDescent="0.35">
      <c r="B14286" s="6" t="s">
        <v>3363</v>
      </c>
      <c r="C14286" s="8">
        <v>0</v>
      </c>
      <c r="L14286"/>
      <c r="M14286"/>
    </row>
    <row r="14287" spans="2:13" x14ac:dyDescent="0.35">
      <c r="B14287" s="6" t="s">
        <v>5658</v>
      </c>
      <c r="C14287" s="8">
        <v>0</v>
      </c>
      <c r="L14287"/>
      <c r="M14287"/>
    </row>
    <row r="14288" spans="2:13" x14ac:dyDescent="0.35">
      <c r="B14288" s="6" t="s">
        <v>3364</v>
      </c>
      <c r="C14288" s="8">
        <v>0</v>
      </c>
      <c r="L14288"/>
      <c r="M14288"/>
    </row>
    <row r="14289" spans="2:13" x14ac:dyDescent="0.35">
      <c r="B14289" s="6" t="s">
        <v>5660</v>
      </c>
      <c r="C14289" s="8">
        <v>0</v>
      </c>
      <c r="L14289"/>
      <c r="M14289"/>
    </row>
    <row r="14290" spans="2:13" x14ac:dyDescent="0.35">
      <c r="B14290" s="6" t="s">
        <v>3365</v>
      </c>
      <c r="C14290" s="8">
        <v>0</v>
      </c>
      <c r="L14290"/>
      <c r="M14290"/>
    </row>
    <row r="14291" spans="2:13" x14ac:dyDescent="0.35">
      <c r="B14291" s="6" t="s">
        <v>5662</v>
      </c>
      <c r="C14291" s="8">
        <v>0</v>
      </c>
      <c r="L14291"/>
      <c r="M14291"/>
    </row>
    <row r="14292" spans="2:13" x14ac:dyDescent="0.35">
      <c r="B14292" s="6" t="s">
        <v>3366</v>
      </c>
      <c r="C14292" s="8">
        <v>0</v>
      </c>
      <c r="L14292"/>
      <c r="M14292"/>
    </row>
    <row r="14293" spans="2:13" x14ac:dyDescent="0.35">
      <c r="B14293" s="6" t="s">
        <v>5664</v>
      </c>
      <c r="C14293" s="8">
        <v>0</v>
      </c>
      <c r="L14293"/>
      <c r="M14293"/>
    </row>
    <row r="14294" spans="2:13" x14ac:dyDescent="0.35">
      <c r="B14294" s="6" t="s">
        <v>3367</v>
      </c>
      <c r="C14294" s="8">
        <v>0</v>
      </c>
      <c r="L14294"/>
      <c r="M14294"/>
    </row>
    <row r="14295" spans="2:13" x14ac:dyDescent="0.35">
      <c r="B14295" s="6" t="s">
        <v>5666</v>
      </c>
      <c r="C14295" s="8">
        <v>0</v>
      </c>
      <c r="L14295"/>
      <c r="M14295"/>
    </row>
    <row r="14296" spans="2:13" x14ac:dyDescent="0.35">
      <c r="B14296" s="6" t="s">
        <v>3368</v>
      </c>
      <c r="C14296" s="8">
        <v>0</v>
      </c>
      <c r="L14296"/>
      <c r="M14296"/>
    </row>
    <row r="14297" spans="2:13" x14ac:dyDescent="0.35">
      <c r="B14297" s="6" t="s">
        <v>5668</v>
      </c>
      <c r="C14297" s="8">
        <v>0</v>
      </c>
      <c r="L14297"/>
      <c r="M14297"/>
    </row>
    <row r="14298" spans="2:13" x14ac:dyDescent="0.35">
      <c r="B14298" s="6" t="s">
        <v>3369</v>
      </c>
      <c r="C14298" s="8">
        <v>0</v>
      </c>
      <c r="L14298"/>
      <c r="M14298"/>
    </row>
    <row r="14299" spans="2:13" x14ac:dyDescent="0.35">
      <c r="B14299" s="6" t="s">
        <v>5670</v>
      </c>
      <c r="C14299" s="8">
        <v>0</v>
      </c>
      <c r="L14299"/>
      <c r="M14299"/>
    </row>
    <row r="14300" spans="2:13" x14ac:dyDescent="0.35">
      <c r="B14300" s="6" t="s">
        <v>3370</v>
      </c>
      <c r="C14300" s="8">
        <v>0</v>
      </c>
      <c r="L14300"/>
      <c r="M14300"/>
    </row>
    <row r="14301" spans="2:13" x14ac:dyDescent="0.35">
      <c r="B14301" s="6" t="s">
        <v>5672</v>
      </c>
      <c r="C14301" s="8">
        <v>0</v>
      </c>
      <c r="L14301"/>
      <c r="M14301"/>
    </row>
    <row r="14302" spans="2:13" x14ac:dyDescent="0.35">
      <c r="B14302" s="6" t="s">
        <v>3371</v>
      </c>
      <c r="C14302" s="8">
        <v>0</v>
      </c>
      <c r="L14302"/>
      <c r="M14302"/>
    </row>
    <row r="14303" spans="2:13" x14ac:dyDescent="0.35">
      <c r="B14303" s="6" t="s">
        <v>5674</v>
      </c>
      <c r="C14303" s="8">
        <v>0</v>
      </c>
      <c r="L14303"/>
      <c r="M14303"/>
    </row>
    <row r="14304" spans="2:13" x14ac:dyDescent="0.35">
      <c r="B14304" s="6" t="s">
        <v>3372</v>
      </c>
      <c r="C14304" s="8">
        <v>0</v>
      </c>
      <c r="L14304"/>
      <c r="M14304"/>
    </row>
    <row r="14305" spans="2:13" x14ac:dyDescent="0.35">
      <c r="B14305" s="6" t="s">
        <v>5676</v>
      </c>
      <c r="C14305" s="8">
        <v>0</v>
      </c>
      <c r="L14305"/>
      <c r="M14305"/>
    </row>
    <row r="14306" spans="2:13" x14ac:dyDescent="0.35">
      <c r="B14306" s="6" t="s">
        <v>3373</v>
      </c>
      <c r="C14306" s="8">
        <v>0</v>
      </c>
      <c r="L14306"/>
      <c r="M14306"/>
    </row>
    <row r="14307" spans="2:13" x14ac:dyDescent="0.35">
      <c r="B14307" s="6" t="s">
        <v>5678</v>
      </c>
      <c r="C14307" s="8">
        <v>0</v>
      </c>
      <c r="L14307"/>
      <c r="M14307"/>
    </row>
    <row r="14308" spans="2:13" x14ac:dyDescent="0.35">
      <c r="B14308" s="6" t="s">
        <v>3374</v>
      </c>
      <c r="C14308" s="8">
        <v>0</v>
      </c>
      <c r="L14308"/>
      <c r="M14308"/>
    </row>
    <row r="14309" spans="2:13" x14ac:dyDescent="0.35">
      <c r="B14309" s="6" t="s">
        <v>5680</v>
      </c>
      <c r="C14309" s="8">
        <v>0</v>
      </c>
      <c r="L14309"/>
      <c r="M14309"/>
    </row>
    <row r="14310" spans="2:13" x14ac:dyDescent="0.35">
      <c r="B14310" s="6" t="s">
        <v>3375</v>
      </c>
      <c r="C14310" s="8">
        <v>0</v>
      </c>
      <c r="L14310"/>
      <c r="M14310"/>
    </row>
    <row r="14311" spans="2:13" x14ac:dyDescent="0.35">
      <c r="B14311" s="6" t="s">
        <v>5682</v>
      </c>
      <c r="C14311" s="8">
        <v>0</v>
      </c>
      <c r="L14311"/>
      <c r="M14311"/>
    </row>
    <row r="14312" spans="2:13" x14ac:dyDescent="0.35">
      <c r="B14312" s="6" t="s">
        <v>3376</v>
      </c>
      <c r="C14312" s="8">
        <v>0</v>
      </c>
      <c r="L14312"/>
      <c r="M14312"/>
    </row>
    <row r="14313" spans="2:13" x14ac:dyDescent="0.35">
      <c r="B14313" s="6" t="s">
        <v>5684</v>
      </c>
      <c r="C14313" s="8">
        <v>0</v>
      </c>
      <c r="L14313"/>
      <c r="M14313"/>
    </row>
    <row r="14314" spans="2:13" x14ac:dyDescent="0.35">
      <c r="B14314" s="6" t="s">
        <v>3377</v>
      </c>
      <c r="C14314" s="8">
        <v>0</v>
      </c>
      <c r="L14314"/>
      <c r="M14314"/>
    </row>
    <row r="14315" spans="2:13" x14ac:dyDescent="0.35">
      <c r="B14315" s="6" t="s">
        <v>5686</v>
      </c>
      <c r="C14315" s="8">
        <v>0</v>
      </c>
      <c r="L14315"/>
      <c r="M14315"/>
    </row>
    <row r="14316" spans="2:13" x14ac:dyDescent="0.35">
      <c r="B14316" s="6" t="s">
        <v>3378</v>
      </c>
      <c r="C14316" s="8">
        <v>0</v>
      </c>
      <c r="L14316"/>
      <c r="M14316"/>
    </row>
    <row r="14317" spans="2:13" x14ac:dyDescent="0.35">
      <c r="B14317" s="6" t="s">
        <v>5688</v>
      </c>
      <c r="C14317" s="8">
        <v>0</v>
      </c>
      <c r="L14317"/>
      <c r="M14317"/>
    </row>
    <row r="14318" spans="2:13" x14ac:dyDescent="0.35">
      <c r="B14318" s="6" t="s">
        <v>3379</v>
      </c>
      <c r="C14318" s="8">
        <v>0</v>
      </c>
      <c r="L14318"/>
      <c r="M14318"/>
    </row>
    <row r="14319" spans="2:13" x14ac:dyDescent="0.35">
      <c r="B14319" s="6" t="s">
        <v>696</v>
      </c>
      <c r="C14319" s="8">
        <v>0</v>
      </c>
      <c r="L14319"/>
      <c r="M14319"/>
    </row>
    <row r="14320" spans="2:13" x14ac:dyDescent="0.35">
      <c r="B14320" s="6" t="s">
        <v>3380</v>
      </c>
      <c r="C14320" s="8">
        <v>0</v>
      </c>
      <c r="L14320"/>
      <c r="M14320"/>
    </row>
    <row r="14321" spans="2:13" x14ac:dyDescent="0.35">
      <c r="B14321" s="6" t="s">
        <v>5692</v>
      </c>
      <c r="C14321" s="8">
        <v>0</v>
      </c>
      <c r="L14321"/>
      <c r="M14321"/>
    </row>
    <row r="14322" spans="2:13" x14ac:dyDescent="0.35">
      <c r="B14322" s="6" t="s">
        <v>3381</v>
      </c>
      <c r="C14322" s="8">
        <v>0</v>
      </c>
      <c r="L14322"/>
      <c r="M14322"/>
    </row>
    <row r="14323" spans="2:13" x14ac:dyDescent="0.35">
      <c r="B14323" s="6" t="s">
        <v>5694</v>
      </c>
      <c r="C14323" s="8">
        <v>0</v>
      </c>
      <c r="L14323"/>
      <c r="M14323"/>
    </row>
    <row r="14324" spans="2:13" x14ac:dyDescent="0.35">
      <c r="B14324" s="6" t="s">
        <v>869</v>
      </c>
      <c r="C14324" s="8">
        <v>0</v>
      </c>
      <c r="L14324"/>
      <c r="M14324"/>
    </row>
    <row r="14325" spans="2:13" x14ac:dyDescent="0.35">
      <c r="B14325" s="6" t="s">
        <v>5696</v>
      </c>
      <c r="C14325" s="8">
        <v>0</v>
      </c>
      <c r="L14325"/>
      <c r="M14325"/>
    </row>
    <row r="14326" spans="2:13" x14ac:dyDescent="0.35">
      <c r="B14326" s="6" t="s">
        <v>3383</v>
      </c>
      <c r="C14326" s="8">
        <v>0</v>
      </c>
      <c r="L14326"/>
      <c r="M14326"/>
    </row>
    <row r="14327" spans="2:13" x14ac:dyDescent="0.35">
      <c r="B14327" s="6" t="s">
        <v>5698</v>
      </c>
      <c r="C14327" s="8">
        <v>0</v>
      </c>
      <c r="L14327"/>
      <c r="M14327"/>
    </row>
    <row r="14328" spans="2:13" x14ac:dyDescent="0.35">
      <c r="B14328" s="6" t="s">
        <v>3384</v>
      </c>
      <c r="C14328" s="8">
        <v>0</v>
      </c>
      <c r="L14328"/>
      <c r="M14328"/>
    </row>
    <row r="14329" spans="2:13" x14ac:dyDescent="0.35">
      <c r="B14329" s="6" t="s">
        <v>5700</v>
      </c>
      <c r="C14329" s="8">
        <v>0</v>
      </c>
      <c r="L14329"/>
      <c r="M14329"/>
    </row>
    <row r="14330" spans="2:13" x14ac:dyDescent="0.35">
      <c r="B14330" s="6" t="s">
        <v>3385</v>
      </c>
      <c r="C14330" s="8">
        <v>0</v>
      </c>
      <c r="L14330"/>
      <c r="M14330"/>
    </row>
    <row r="14331" spans="2:13" x14ac:dyDescent="0.35">
      <c r="B14331" s="6" t="s">
        <v>5702</v>
      </c>
      <c r="C14331" s="8">
        <v>0</v>
      </c>
      <c r="L14331"/>
      <c r="M14331"/>
    </row>
    <row r="14332" spans="2:13" x14ac:dyDescent="0.35">
      <c r="B14332" s="6" t="s">
        <v>3386</v>
      </c>
      <c r="C14332" s="8">
        <v>0</v>
      </c>
      <c r="L14332"/>
      <c r="M14332"/>
    </row>
    <row r="14333" spans="2:13" x14ac:dyDescent="0.35">
      <c r="B14333" s="6" t="s">
        <v>5704</v>
      </c>
      <c r="C14333" s="8">
        <v>0</v>
      </c>
      <c r="L14333"/>
      <c r="M14333"/>
    </row>
    <row r="14334" spans="2:13" x14ac:dyDescent="0.35">
      <c r="B14334" s="6" t="s">
        <v>3387</v>
      </c>
      <c r="C14334" s="8">
        <v>0</v>
      </c>
      <c r="L14334"/>
      <c r="M14334"/>
    </row>
    <row r="14335" spans="2:13" x14ac:dyDescent="0.35">
      <c r="B14335" s="6" t="s">
        <v>5706</v>
      </c>
      <c r="C14335" s="8">
        <v>0</v>
      </c>
      <c r="L14335"/>
      <c r="M14335"/>
    </row>
    <row r="14336" spans="2:13" x14ac:dyDescent="0.35">
      <c r="B14336" s="6" t="s">
        <v>3388</v>
      </c>
      <c r="C14336" s="8">
        <v>0</v>
      </c>
      <c r="L14336"/>
      <c r="M14336"/>
    </row>
    <row r="14337" spans="2:13" x14ac:dyDescent="0.35">
      <c r="B14337" s="6" t="s">
        <v>5708</v>
      </c>
      <c r="C14337" s="8">
        <v>0</v>
      </c>
      <c r="L14337"/>
      <c r="M14337"/>
    </row>
    <row r="14338" spans="2:13" x14ac:dyDescent="0.35">
      <c r="B14338" s="6" t="s">
        <v>3389</v>
      </c>
      <c r="C14338" s="8">
        <v>0</v>
      </c>
      <c r="L14338"/>
      <c r="M14338"/>
    </row>
    <row r="14339" spans="2:13" x14ac:dyDescent="0.35">
      <c r="B14339" s="6" t="s">
        <v>5710</v>
      </c>
      <c r="C14339" s="8">
        <v>0</v>
      </c>
      <c r="L14339"/>
      <c r="M14339"/>
    </row>
    <row r="14340" spans="2:13" x14ac:dyDescent="0.35">
      <c r="B14340" s="6" t="s">
        <v>3390</v>
      </c>
      <c r="C14340" s="8">
        <v>0</v>
      </c>
      <c r="L14340"/>
      <c r="M14340"/>
    </row>
    <row r="14341" spans="2:13" x14ac:dyDescent="0.35">
      <c r="B14341" s="6" t="s">
        <v>5712</v>
      </c>
      <c r="C14341" s="8">
        <v>0</v>
      </c>
      <c r="L14341"/>
      <c r="M14341"/>
    </row>
    <row r="14342" spans="2:13" x14ac:dyDescent="0.35">
      <c r="B14342" s="6" t="s">
        <v>1067</v>
      </c>
      <c r="C14342" s="8">
        <v>0</v>
      </c>
      <c r="L14342"/>
      <c r="M14342"/>
    </row>
    <row r="14343" spans="2:13" x14ac:dyDescent="0.35">
      <c r="B14343" s="6" t="s">
        <v>5714</v>
      </c>
      <c r="C14343" s="8">
        <v>0</v>
      </c>
      <c r="L14343"/>
      <c r="M14343"/>
    </row>
    <row r="14344" spans="2:13" x14ac:dyDescent="0.35">
      <c r="B14344" s="6" t="s">
        <v>3392</v>
      </c>
      <c r="C14344" s="8">
        <v>0</v>
      </c>
      <c r="L14344"/>
      <c r="M14344"/>
    </row>
    <row r="14345" spans="2:13" x14ac:dyDescent="0.35">
      <c r="B14345" s="6" t="s">
        <v>5716</v>
      </c>
      <c r="C14345" s="8">
        <v>0</v>
      </c>
      <c r="L14345"/>
      <c r="M14345"/>
    </row>
    <row r="14346" spans="2:13" x14ac:dyDescent="0.35">
      <c r="B14346" s="6" t="s">
        <v>3393</v>
      </c>
      <c r="C14346" s="8">
        <v>0</v>
      </c>
      <c r="L14346"/>
      <c r="M14346"/>
    </row>
    <row r="14347" spans="2:13" x14ac:dyDescent="0.35">
      <c r="B14347" s="6" t="s">
        <v>5718</v>
      </c>
      <c r="C14347" s="8">
        <v>0</v>
      </c>
      <c r="L14347"/>
      <c r="M14347"/>
    </row>
    <row r="14348" spans="2:13" x14ac:dyDescent="0.35">
      <c r="B14348" s="6" t="s">
        <v>3394</v>
      </c>
      <c r="C14348" s="8">
        <v>0</v>
      </c>
      <c r="L14348"/>
      <c r="M14348"/>
    </row>
    <row r="14349" spans="2:13" x14ac:dyDescent="0.35">
      <c r="B14349" s="6" t="s">
        <v>5720</v>
      </c>
      <c r="C14349" s="8">
        <v>0</v>
      </c>
      <c r="L14349"/>
      <c r="M14349"/>
    </row>
    <row r="14350" spans="2:13" x14ac:dyDescent="0.35">
      <c r="B14350" s="6" t="s">
        <v>3395</v>
      </c>
      <c r="C14350" s="8">
        <v>0</v>
      </c>
      <c r="L14350"/>
      <c r="M14350"/>
    </row>
    <row r="14351" spans="2:13" x14ac:dyDescent="0.35">
      <c r="B14351" s="6" t="s">
        <v>5722</v>
      </c>
      <c r="C14351" s="8">
        <v>0</v>
      </c>
      <c r="L14351"/>
      <c r="M14351"/>
    </row>
    <row r="14352" spans="2:13" x14ac:dyDescent="0.35">
      <c r="B14352" s="6" t="s">
        <v>3396</v>
      </c>
      <c r="C14352" s="8">
        <v>0</v>
      </c>
      <c r="L14352"/>
      <c r="M14352"/>
    </row>
    <row r="14353" spans="2:13" x14ac:dyDescent="0.35">
      <c r="B14353" s="6" t="s">
        <v>5724</v>
      </c>
      <c r="C14353" s="8">
        <v>0</v>
      </c>
      <c r="L14353"/>
      <c r="M14353"/>
    </row>
    <row r="14354" spans="2:13" x14ac:dyDescent="0.35">
      <c r="B14354" s="6" t="s">
        <v>3397</v>
      </c>
      <c r="C14354" s="8">
        <v>0</v>
      </c>
      <c r="L14354"/>
      <c r="M14354"/>
    </row>
    <row r="14355" spans="2:13" x14ac:dyDescent="0.35">
      <c r="B14355" s="6" t="s">
        <v>5726</v>
      </c>
      <c r="C14355" s="8">
        <v>0</v>
      </c>
      <c r="L14355"/>
      <c r="M14355"/>
    </row>
    <row r="14356" spans="2:13" x14ac:dyDescent="0.35">
      <c r="B14356" s="6" t="s">
        <v>3398</v>
      </c>
      <c r="C14356" s="8">
        <v>0</v>
      </c>
      <c r="L14356"/>
      <c r="M14356"/>
    </row>
    <row r="14357" spans="2:13" x14ac:dyDescent="0.35">
      <c r="B14357" s="6" t="s">
        <v>5728</v>
      </c>
      <c r="C14357" s="8">
        <v>0</v>
      </c>
      <c r="L14357"/>
      <c r="M14357"/>
    </row>
    <row r="14358" spans="2:13" x14ac:dyDescent="0.35">
      <c r="B14358" s="6" t="s">
        <v>3399</v>
      </c>
      <c r="C14358" s="8">
        <v>0</v>
      </c>
      <c r="L14358"/>
      <c r="M14358"/>
    </row>
    <row r="14359" spans="2:13" x14ac:dyDescent="0.35">
      <c r="B14359" s="6" t="s">
        <v>5730</v>
      </c>
      <c r="C14359" s="8">
        <v>0</v>
      </c>
      <c r="L14359"/>
      <c r="M14359"/>
    </row>
    <row r="14360" spans="2:13" x14ac:dyDescent="0.35">
      <c r="B14360" s="6" t="s">
        <v>3400</v>
      </c>
      <c r="C14360" s="8">
        <v>0</v>
      </c>
      <c r="L14360"/>
      <c r="M14360"/>
    </row>
    <row r="14361" spans="2:13" x14ac:dyDescent="0.35">
      <c r="B14361" s="6" t="s">
        <v>941</v>
      </c>
      <c r="C14361" s="8">
        <v>0</v>
      </c>
      <c r="L14361"/>
      <c r="M14361"/>
    </row>
    <row r="14362" spans="2:13" x14ac:dyDescent="0.35">
      <c r="B14362" s="6" t="s">
        <v>3401</v>
      </c>
      <c r="C14362" s="8">
        <v>0</v>
      </c>
      <c r="L14362"/>
      <c r="M14362"/>
    </row>
    <row r="14363" spans="2:13" x14ac:dyDescent="0.35">
      <c r="B14363" s="6" t="s">
        <v>5734</v>
      </c>
      <c r="C14363" s="8">
        <v>0</v>
      </c>
      <c r="L14363"/>
      <c r="M14363"/>
    </row>
    <row r="14364" spans="2:13" x14ac:dyDescent="0.35">
      <c r="B14364" s="6" t="s">
        <v>3402</v>
      </c>
      <c r="C14364" s="8">
        <v>0</v>
      </c>
      <c r="L14364"/>
      <c r="M14364"/>
    </row>
    <row r="14365" spans="2:13" x14ac:dyDescent="0.35">
      <c r="B14365" s="6" t="s">
        <v>5736</v>
      </c>
      <c r="C14365" s="8">
        <v>0</v>
      </c>
      <c r="L14365"/>
      <c r="M14365"/>
    </row>
    <row r="14366" spans="2:13" x14ac:dyDescent="0.35">
      <c r="B14366" s="6" t="s">
        <v>3403</v>
      </c>
      <c r="C14366" s="8">
        <v>0</v>
      </c>
      <c r="L14366"/>
      <c r="M14366"/>
    </row>
    <row r="14367" spans="2:13" x14ac:dyDescent="0.35">
      <c r="B14367" s="6" t="s">
        <v>5738</v>
      </c>
      <c r="C14367" s="8">
        <v>0</v>
      </c>
      <c r="L14367"/>
      <c r="M14367"/>
    </row>
    <row r="14368" spans="2:13" x14ac:dyDescent="0.35">
      <c r="B14368" s="6" t="s">
        <v>3404</v>
      </c>
      <c r="C14368" s="8">
        <v>0</v>
      </c>
      <c r="L14368"/>
      <c r="M14368"/>
    </row>
    <row r="14369" spans="2:13" x14ac:dyDescent="0.35">
      <c r="B14369" s="6" t="s">
        <v>942</v>
      </c>
      <c r="C14369" s="8">
        <v>0</v>
      </c>
      <c r="L14369"/>
      <c r="M14369"/>
    </row>
    <row r="14370" spans="2:13" x14ac:dyDescent="0.35">
      <c r="B14370" s="6" t="s">
        <v>3405</v>
      </c>
      <c r="C14370" s="8">
        <v>0</v>
      </c>
      <c r="L14370"/>
      <c r="M14370"/>
    </row>
    <row r="14371" spans="2:13" x14ac:dyDescent="0.35">
      <c r="B14371" s="6" t="s">
        <v>5742</v>
      </c>
      <c r="C14371" s="8">
        <v>0</v>
      </c>
      <c r="L14371"/>
      <c r="M14371"/>
    </row>
    <row r="14372" spans="2:13" x14ac:dyDescent="0.35">
      <c r="B14372" s="6" t="s">
        <v>3406</v>
      </c>
      <c r="C14372" s="8">
        <v>0</v>
      </c>
      <c r="L14372"/>
      <c r="M14372"/>
    </row>
    <row r="14373" spans="2:13" x14ac:dyDescent="0.35">
      <c r="B14373" s="6" t="s">
        <v>5744</v>
      </c>
      <c r="C14373" s="8">
        <v>0</v>
      </c>
      <c r="L14373"/>
      <c r="M14373"/>
    </row>
    <row r="14374" spans="2:13" x14ac:dyDescent="0.35">
      <c r="B14374" s="6" t="s">
        <v>3407</v>
      </c>
      <c r="C14374" s="8">
        <v>0</v>
      </c>
      <c r="L14374"/>
      <c r="M14374"/>
    </row>
    <row r="14375" spans="2:13" x14ac:dyDescent="0.35">
      <c r="B14375" s="6" t="s">
        <v>5746</v>
      </c>
      <c r="C14375" s="8">
        <v>0</v>
      </c>
      <c r="L14375"/>
      <c r="M14375"/>
    </row>
    <row r="14376" spans="2:13" x14ac:dyDescent="0.35">
      <c r="B14376" s="6" t="s">
        <v>3408</v>
      </c>
      <c r="C14376" s="8">
        <v>0</v>
      </c>
      <c r="L14376"/>
      <c r="M14376"/>
    </row>
    <row r="14377" spans="2:13" x14ac:dyDescent="0.35">
      <c r="B14377" s="6" t="s">
        <v>5748</v>
      </c>
      <c r="C14377" s="8">
        <v>0</v>
      </c>
      <c r="L14377"/>
      <c r="M14377"/>
    </row>
    <row r="14378" spans="2:13" x14ac:dyDescent="0.35">
      <c r="B14378" s="6" t="s">
        <v>3409</v>
      </c>
      <c r="C14378" s="8">
        <v>0</v>
      </c>
      <c r="L14378"/>
      <c r="M14378"/>
    </row>
    <row r="14379" spans="2:13" x14ac:dyDescent="0.35">
      <c r="B14379" s="6" t="s">
        <v>5750</v>
      </c>
      <c r="C14379" s="8">
        <v>0</v>
      </c>
      <c r="L14379"/>
      <c r="M14379"/>
    </row>
    <row r="14380" spans="2:13" x14ac:dyDescent="0.35">
      <c r="B14380" s="6" t="s">
        <v>3410</v>
      </c>
      <c r="C14380" s="8">
        <v>0</v>
      </c>
      <c r="L14380"/>
      <c r="M14380"/>
    </row>
    <row r="14381" spans="2:13" x14ac:dyDescent="0.35">
      <c r="B14381" s="6" t="s">
        <v>5752</v>
      </c>
      <c r="C14381" s="8">
        <v>0</v>
      </c>
      <c r="L14381"/>
      <c r="M14381"/>
    </row>
    <row r="14382" spans="2:13" x14ac:dyDescent="0.35">
      <c r="B14382" s="6" t="s">
        <v>3411</v>
      </c>
      <c r="C14382" s="8">
        <v>0</v>
      </c>
      <c r="L14382"/>
      <c r="M14382"/>
    </row>
    <row r="14383" spans="2:13" x14ac:dyDescent="0.35">
      <c r="B14383" s="6" t="s">
        <v>5754</v>
      </c>
      <c r="C14383" s="8">
        <v>0</v>
      </c>
      <c r="L14383"/>
      <c r="M14383"/>
    </row>
    <row r="14384" spans="2:13" x14ac:dyDescent="0.35">
      <c r="B14384" s="6" t="s">
        <v>3412</v>
      </c>
      <c r="C14384" s="8">
        <v>0</v>
      </c>
      <c r="L14384"/>
      <c r="M14384"/>
    </row>
    <row r="14385" spans="2:13" x14ac:dyDescent="0.35">
      <c r="B14385" s="6" t="s">
        <v>5756</v>
      </c>
      <c r="C14385" s="8">
        <v>0</v>
      </c>
      <c r="L14385"/>
      <c r="M14385"/>
    </row>
    <row r="14386" spans="2:13" x14ac:dyDescent="0.35">
      <c r="B14386" s="6" t="s">
        <v>3413</v>
      </c>
      <c r="C14386" s="8">
        <v>0</v>
      </c>
      <c r="L14386"/>
      <c r="M14386"/>
    </row>
    <row r="14387" spans="2:13" x14ac:dyDescent="0.35">
      <c r="B14387" s="6" t="s">
        <v>5758</v>
      </c>
      <c r="C14387" s="8">
        <v>0</v>
      </c>
      <c r="L14387"/>
      <c r="M14387"/>
    </row>
    <row r="14388" spans="2:13" x14ac:dyDescent="0.35">
      <c r="B14388" s="6" t="s">
        <v>3414</v>
      </c>
      <c r="C14388" s="8">
        <v>0</v>
      </c>
      <c r="L14388"/>
      <c r="M14388"/>
    </row>
    <row r="14389" spans="2:13" x14ac:dyDescent="0.35">
      <c r="B14389" s="6" t="s">
        <v>5760</v>
      </c>
      <c r="C14389" s="8">
        <v>0</v>
      </c>
      <c r="L14389"/>
      <c r="M14389"/>
    </row>
    <row r="14390" spans="2:13" x14ac:dyDescent="0.35">
      <c r="B14390" s="6" t="s">
        <v>3415</v>
      </c>
      <c r="C14390" s="8">
        <v>0</v>
      </c>
      <c r="L14390"/>
      <c r="M14390"/>
    </row>
    <row r="14391" spans="2:13" x14ac:dyDescent="0.35">
      <c r="B14391" s="6" t="s">
        <v>5762</v>
      </c>
      <c r="C14391" s="8">
        <v>0</v>
      </c>
      <c r="L14391"/>
      <c r="M14391"/>
    </row>
    <row r="14392" spans="2:13" x14ac:dyDescent="0.35">
      <c r="B14392" s="6" t="s">
        <v>3416</v>
      </c>
      <c r="C14392" s="8">
        <v>0</v>
      </c>
      <c r="L14392"/>
      <c r="M14392"/>
    </row>
    <row r="14393" spans="2:13" x14ac:dyDescent="0.35">
      <c r="B14393" s="6" t="s">
        <v>5764</v>
      </c>
      <c r="C14393" s="8">
        <v>0</v>
      </c>
      <c r="L14393"/>
      <c r="M14393"/>
    </row>
    <row r="14394" spans="2:13" x14ac:dyDescent="0.35">
      <c r="B14394" s="6" t="s">
        <v>3417</v>
      </c>
      <c r="C14394" s="8">
        <v>0</v>
      </c>
      <c r="L14394"/>
      <c r="M14394"/>
    </row>
    <row r="14395" spans="2:13" x14ac:dyDescent="0.35">
      <c r="B14395" s="6" t="s">
        <v>5766</v>
      </c>
      <c r="C14395" s="8">
        <v>0</v>
      </c>
      <c r="L14395"/>
      <c r="M14395"/>
    </row>
    <row r="14396" spans="2:13" x14ac:dyDescent="0.35">
      <c r="B14396" s="6" t="s">
        <v>3418</v>
      </c>
      <c r="C14396" s="8">
        <v>0</v>
      </c>
      <c r="L14396"/>
      <c r="M14396"/>
    </row>
    <row r="14397" spans="2:13" x14ac:dyDescent="0.35">
      <c r="B14397" s="6" t="s">
        <v>5768</v>
      </c>
      <c r="C14397" s="8">
        <v>0</v>
      </c>
      <c r="L14397"/>
      <c r="M14397"/>
    </row>
    <row r="14398" spans="2:13" x14ac:dyDescent="0.35">
      <c r="B14398" s="6" t="s">
        <v>3419</v>
      </c>
      <c r="C14398" s="8">
        <v>0</v>
      </c>
      <c r="L14398"/>
      <c r="M14398"/>
    </row>
    <row r="14399" spans="2:13" x14ac:dyDescent="0.35">
      <c r="B14399" s="6" t="s">
        <v>5770</v>
      </c>
      <c r="C14399" s="8">
        <v>0</v>
      </c>
      <c r="L14399"/>
      <c r="M14399"/>
    </row>
    <row r="14400" spans="2:13" x14ac:dyDescent="0.35">
      <c r="B14400" s="6" t="s">
        <v>3420</v>
      </c>
      <c r="C14400" s="8">
        <v>0</v>
      </c>
      <c r="L14400"/>
      <c r="M14400"/>
    </row>
    <row r="14401" spans="2:13" x14ac:dyDescent="0.35">
      <c r="B14401" s="6" t="s">
        <v>5772</v>
      </c>
      <c r="C14401" s="8">
        <v>0</v>
      </c>
      <c r="L14401"/>
      <c r="M14401"/>
    </row>
    <row r="14402" spans="2:13" x14ac:dyDescent="0.35">
      <c r="B14402" s="6" t="s">
        <v>3421</v>
      </c>
      <c r="C14402" s="8">
        <v>0</v>
      </c>
      <c r="L14402"/>
      <c r="M14402"/>
    </row>
    <row r="14403" spans="2:13" x14ac:dyDescent="0.35">
      <c r="B14403" s="6" t="s">
        <v>5774</v>
      </c>
      <c r="C14403" s="8">
        <v>0</v>
      </c>
      <c r="L14403"/>
      <c r="M14403"/>
    </row>
    <row r="14404" spans="2:13" x14ac:dyDescent="0.35">
      <c r="B14404" s="6" t="s">
        <v>3422</v>
      </c>
      <c r="C14404" s="8">
        <v>0</v>
      </c>
      <c r="L14404"/>
      <c r="M14404"/>
    </row>
    <row r="14405" spans="2:13" x14ac:dyDescent="0.35">
      <c r="B14405" s="6" t="s">
        <v>5776</v>
      </c>
      <c r="C14405" s="8">
        <v>0</v>
      </c>
      <c r="L14405"/>
      <c r="M14405"/>
    </row>
    <row r="14406" spans="2:13" x14ac:dyDescent="0.35">
      <c r="B14406" s="6" t="s">
        <v>3423</v>
      </c>
      <c r="C14406" s="8">
        <v>0</v>
      </c>
      <c r="L14406"/>
      <c r="M14406"/>
    </row>
    <row r="14407" spans="2:13" x14ac:dyDescent="0.35">
      <c r="B14407" s="6" t="s">
        <v>5778</v>
      </c>
      <c r="C14407" s="8">
        <v>0</v>
      </c>
      <c r="L14407"/>
      <c r="M14407"/>
    </row>
    <row r="14408" spans="2:13" x14ac:dyDescent="0.35">
      <c r="B14408" s="6" t="s">
        <v>3424</v>
      </c>
      <c r="C14408" s="8">
        <v>0</v>
      </c>
      <c r="L14408"/>
      <c r="M14408"/>
    </row>
    <row r="14409" spans="2:13" x14ac:dyDescent="0.35">
      <c r="B14409" s="6" t="s">
        <v>5780</v>
      </c>
      <c r="C14409" s="8">
        <v>0</v>
      </c>
      <c r="L14409"/>
      <c r="M14409"/>
    </row>
    <row r="14410" spans="2:13" x14ac:dyDescent="0.35">
      <c r="B14410" s="6" t="s">
        <v>3425</v>
      </c>
      <c r="C14410" s="8">
        <v>0</v>
      </c>
      <c r="L14410"/>
      <c r="M14410"/>
    </row>
    <row r="14411" spans="2:13" x14ac:dyDescent="0.35">
      <c r="B14411" s="6" t="s">
        <v>5782</v>
      </c>
      <c r="C14411" s="8">
        <v>0</v>
      </c>
      <c r="L14411"/>
      <c r="M14411"/>
    </row>
    <row r="14412" spans="2:13" x14ac:dyDescent="0.35">
      <c r="B14412" s="6" t="s">
        <v>3426</v>
      </c>
      <c r="C14412" s="8">
        <v>0</v>
      </c>
      <c r="L14412"/>
      <c r="M14412"/>
    </row>
    <row r="14413" spans="2:13" x14ac:dyDescent="0.35">
      <c r="B14413" s="6" t="s">
        <v>5784</v>
      </c>
      <c r="C14413" s="8">
        <v>0</v>
      </c>
      <c r="L14413"/>
      <c r="M14413"/>
    </row>
    <row r="14414" spans="2:13" x14ac:dyDescent="0.35">
      <c r="B14414" s="6" t="s">
        <v>3427</v>
      </c>
      <c r="C14414" s="8">
        <v>0</v>
      </c>
      <c r="L14414"/>
      <c r="M14414"/>
    </row>
    <row r="14415" spans="2:13" x14ac:dyDescent="0.35">
      <c r="B14415" s="6" t="s">
        <v>5786</v>
      </c>
      <c r="C14415" s="8">
        <v>0</v>
      </c>
      <c r="L14415"/>
      <c r="M14415"/>
    </row>
    <row r="14416" spans="2:13" x14ac:dyDescent="0.35">
      <c r="B14416" s="6" t="s">
        <v>3428</v>
      </c>
      <c r="C14416" s="8">
        <v>0</v>
      </c>
      <c r="L14416"/>
      <c r="M14416"/>
    </row>
    <row r="14417" spans="2:13" x14ac:dyDescent="0.35">
      <c r="B14417" s="6" t="s">
        <v>5788</v>
      </c>
      <c r="C14417" s="8">
        <v>0</v>
      </c>
      <c r="L14417"/>
      <c r="M14417"/>
    </row>
    <row r="14418" spans="2:13" x14ac:dyDescent="0.35">
      <c r="B14418" s="6" t="s">
        <v>3429</v>
      </c>
      <c r="C14418" s="8">
        <v>0</v>
      </c>
      <c r="L14418"/>
      <c r="M14418"/>
    </row>
    <row r="14419" spans="2:13" x14ac:dyDescent="0.35">
      <c r="B14419" s="6" t="s">
        <v>5790</v>
      </c>
      <c r="C14419" s="8">
        <v>0</v>
      </c>
      <c r="L14419"/>
      <c r="M14419"/>
    </row>
    <row r="14420" spans="2:13" x14ac:dyDescent="0.35">
      <c r="B14420" s="6" t="s">
        <v>3430</v>
      </c>
      <c r="C14420" s="8">
        <v>0</v>
      </c>
      <c r="L14420"/>
      <c r="M14420"/>
    </row>
    <row r="14421" spans="2:13" x14ac:dyDescent="0.35">
      <c r="B14421" s="6" t="s">
        <v>5792</v>
      </c>
      <c r="C14421" s="8">
        <v>0</v>
      </c>
      <c r="L14421"/>
      <c r="M14421"/>
    </row>
    <row r="14422" spans="2:13" x14ac:dyDescent="0.35">
      <c r="B14422" s="6" t="s">
        <v>3431</v>
      </c>
      <c r="C14422" s="8">
        <v>0</v>
      </c>
      <c r="L14422"/>
      <c r="M14422"/>
    </row>
    <row r="14423" spans="2:13" x14ac:dyDescent="0.35">
      <c r="B14423" s="6" t="s">
        <v>5794</v>
      </c>
      <c r="C14423" s="8">
        <v>0</v>
      </c>
      <c r="L14423"/>
      <c r="M14423"/>
    </row>
    <row r="14424" spans="2:13" x14ac:dyDescent="0.35">
      <c r="B14424" s="6" t="s">
        <v>3432</v>
      </c>
      <c r="C14424" s="8">
        <v>0</v>
      </c>
      <c r="L14424"/>
      <c r="M14424"/>
    </row>
    <row r="14425" spans="2:13" x14ac:dyDescent="0.35">
      <c r="B14425" s="6" t="s">
        <v>5796</v>
      </c>
      <c r="C14425" s="8">
        <v>0</v>
      </c>
      <c r="L14425"/>
      <c r="M14425"/>
    </row>
    <row r="14426" spans="2:13" x14ac:dyDescent="0.35">
      <c r="B14426" s="6" t="s">
        <v>3433</v>
      </c>
      <c r="C14426" s="8">
        <v>0</v>
      </c>
      <c r="L14426"/>
      <c r="M14426"/>
    </row>
    <row r="14427" spans="2:13" x14ac:dyDescent="0.35">
      <c r="B14427" s="6" t="s">
        <v>5798</v>
      </c>
      <c r="C14427" s="8">
        <v>0</v>
      </c>
      <c r="L14427"/>
      <c r="M14427"/>
    </row>
    <row r="14428" spans="2:13" x14ac:dyDescent="0.35">
      <c r="B14428" s="6" t="s">
        <v>3434</v>
      </c>
      <c r="C14428" s="8">
        <v>0</v>
      </c>
      <c r="L14428"/>
      <c r="M14428"/>
    </row>
    <row r="14429" spans="2:13" x14ac:dyDescent="0.35">
      <c r="B14429" s="6" t="s">
        <v>697</v>
      </c>
      <c r="C14429" s="8">
        <v>0</v>
      </c>
      <c r="L14429"/>
      <c r="M14429"/>
    </row>
    <row r="14430" spans="2:13" x14ac:dyDescent="0.35">
      <c r="B14430" s="6" t="s">
        <v>3435</v>
      </c>
      <c r="C14430" s="8">
        <v>0</v>
      </c>
      <c r="L14430"/>
      <c r="M14430"/>
    </row>
    <row r="14431" spans="2:13" x14ac:dyDescent="0.35">
      <c r="B14431" s="6" t="s">
        <v>5802</v>
      </c>
      <c r="C14431" s="8">
        <v>0</v>
      </c>
      <c r="L14431"/>
      <c r="M14431"/>
    </row>
    <row r="14432" spans="2:13" x14ac:dyDescent="0.35">
      <c r="B14432" s="6" t="s">
        <v>3436</v>
      </c>
      <c r="C14432" s="8">
        <v>0</v>
      </c>
      <c r="L14432"/>
      <c r="M14432"/>
    </row>
    <row r="14433" spans="2:13" x14ac:dyDescent="0.35">
      <c r="B14433" s="6" t="s">
        <v>5804</v>
      </c>
      <c r="C14433" s="8">
        <v>0</v>
      </c>
      <c r="L14433"/>
      <c r="M14433"/>
    </row>
    <row r="14434" spans="2:13" x14ac:dyDescent="0.35">
      <c r="B14434" s="6" t="s">
        <v>3437</v>
      </c>
      <c r="C14434" s="8">
        <v>0</v>
      </c>
      <c r="L14434"/>
      <c r="M14434"/>
    </row>
    <row r="14435" spans="2:13" x14ac:dyDescent="0.35">
      <c r="B14435" s="6" t="s">
        <v>5806</v>
      </c>
      <c r="C14435" s="8">
        <v>0</v>
      </c>
      <c r="L14435"/>
      <c r="M14435"/>
    </row>
    <row r="14436" spans="2:13" x14ac:dyDescent="0.35">
      <c r="B14436" s="6" t="s">
        <v>3438</v>
      </c>
      <c r="C14436" s="8">
        <v>0</v>
      </c>
      <c r="L14436"/>
      <c r="M14436"/>
    </row>
    <row r="14437" spans="2:13" x14ac:dyDescent="0.35">
      <c r="B14437" s="6" t="s">
        <v>5808</v>
      </c>
      <c r="C14437" s="8">
        <v>0</v>
      </c>
      <c r="L14437"/>
      <c r="M14437"/>
    </row>
    <row r="14438" spans="2:13" x14ac:dyDescent="0.35">
      <c r="B14438" s="6" t="s">
        <v>639</v>
      </c>
      <c r="C14438" s="8">
        <v>0</v>
      </c>
      <c r="L14438"/>
      <c r="M14438"/>
    </row>
    <row r="14439" spans="2:13" x14ac:dyDescent="0.35">
      <c r="B14439" s="6" t="s">
        <v>5810</v>
      </c>
      <c r="C14439" s="8">
        <v>0</v>
      </c>
      <c r="L14439"/>
      <c r="M14439"/>
    </row>
    <row r="14440" spans="2:13" x14ac:dyDescent="0.35">
      <c r="B14440" s="6" t="s">
        <v>3440</v>
      </c>
      <c r="C14440" s="8">
        <v>0</v>
      </c>
      <c r="L14440"/>
      <c r="M14440"/>
    </row>
    <row r="14441" spans="2:13" x14ac:dyDescent="0.35">
      <c r="B14441" s="6" t="s">
        <v>5812</v>
      </c>
      <c r="C14441" s="8">
        <v>0</v>
      </c>
      <c r="L14441"/>
      <c r="M14441"/>
    </row>
    <row r="14442" spans="2:13" x14ac:dyDescent="0.35">
      <c r="B14442" s="6" t="s">
        <v>3441</v>
      </c>
      <c r="C14442" s="8">
        <v>0</v>
      </c>
      <c r="L14442"/>
      <c r="M14442"/>
    </row>
    <row r="14443" spans="2:13" x14ac:dyDescent="0.35">
      <c r="B14443" s="6" t="s">
        <v>5814</v>
      </c>
      <c r="C14443" s="8">
        <v>0</v>
      </c>
      <c r="L14443"/>
      <c r="M14443"/>
    </row>
    <row r="14444" spans="2:13" x14ac:dyDescent="0.35">
      <c r="B14444" s="6" t="s">
        <v>3442</v>
      </c>
      <c r="C14444" s="8">
        <v>0</v>
      </c>
      <c r="L14444"/>
      <c r="M14444"/>
    </row>
    <row r="14445" spans="2:13" x14ac:dyDescent="0.35">
      <c r="B14445" s="6" t="s">
        <v>5816</v>
      </c>
      <c r="C14445" s="8">
        <v>0</v>
      </c>
      <c r="L14445"/>
      <c r="M14445"/>
    </row>
    <row r="14446" spans="2:13" x14ac:dyDescent="0.35">
      <c r="B14446" s="6" t="s">
        <v>3443</v>
      </c>
      <c r="C14446" s="8">
        <v>0</v>
      </c>
      <c r="L14446"/>
      <c r="M14446"/>
    </row>
    <row r="14447" spans="2:13" x14ac:dyDescent="0.35">
      <c r="B14447" s="6" t="s">
        <v>5818</v>
      </c>
      <c r="C14447" s="8">
        <v>0</v>
      </c>
      <c r="L14447"/>
      <c r="M14447"/>
    </row>
    <row r="14448" spans="2:13" x14ac:dyDescent="0.35">
      <c r="B14448" s="6" t="s">
        <v>3444</v>
      </c>
      <c r="C14448" s="8">
        <v>0</v>
      </c>
      <c r="L14448"/>
      <c r="M14448"/>
    </row>
    <row r="14449" spans="2:13" x14ac:dyDescent="0.35">
      <c r="B14449" s="6" t="s">
        <v>5820</v>
      </c>
      <c r="C14449" s="8">
        <v>0</v>
      </c>
      <c r="L14449"/>
      <c r="M14449"/>
    </row>
    <row r="14450" spans="2:13" x14ac:dyDescent="0.35">
      <c r="B14450" s="6" t="s">
        <v>3445</v>
      </c>
      <c r="C14450" s="8">
        <v>0</v>
      </c>
      <c r="L14450"/>
      <c r="M14450"/>
    </row>
    <row r="14451" spans="2:13" x14ac:dyDescent="0.35">
      <c r="B14451" s="6" t="s">
        <v>5822</v>
      </c>
      <c r="C14451" s="8">
        <v>0</v>
      </c>
      <c r="L14451"/>
      <c r="M14451"/>
    </row>
    <row r="14452" spans="2:13" x14ac:dyDescent="0.35">
      <c r="B14452" s="6" t="s">
        <v>3446</v>
      </c>
      <c r="C14452" s="8">
        <v>0</v>
      </c>
      <c r="L14452"/>
      <c r="M14452"/>
    </row>
    <row r="14453" spans="2:13" x14ac:dyDescent="0.35">
      <c r="B14453" s="6" t="s">
        <v>5824</v>
      </c>
      <c r="C14453" s="8">
        <v>0</v>
      </c>
      <c r="L14453"/>
      <c r="M14453"/>
    </row>
    <row r="14454" spans="2:13" x14ac:dyDescent="0.35">
      <c r="B14454" s="6" t="s">
        <v>3447</v>
      </c>
      <c r="C14454" s="8">
        <v>0</v>
      </c>
      <c r="L14454"/>
      <c r="M14454"/>
    </row>
    <row r="14455" spans="2:13" x14ac:dyDescent="0.35">
      <c r="B14455" s="6" t="s">
        <v>5826</v>
      </c>
      <c r="C14455" s="8">
        <v>0</v>
      </c>
      <c r="L14455"/>
      <c r="M14455"/>
    </row>
    <row r="14456" spans="2:13" x14ac:dyDescent="0.35">
      <c r="B14456" s="6" t="s">
        <v>3448</v>
      </c>
      <c r="C14456" s="8">
        <v>0</v>
      </c>
      <c r="L14456"/>
      <c r="M14456"/>
    </row>
    <row r="14457" spans="2:13" x14ac:dyDescent="0.35">
      <c r="B14457" s="6" t="s">
        <v>5828</v>
      </c>
      <c r="C14457" s="8">
        <v>0</v>
      </c>
      <c r="L14457"/>
      <c r="M14457"/>
    </row>
    <row r="14458" spans="2:13" x14ac:dyDescent="0.35">
      <c r="B14458" s="6" t="s">
        <v>3449</v>
      </c>
      <c r="C14458" s="8">
        <v>0</v>
      </c>
      <c r="L14458"/>
      <c r="M14458"/>
    </row>
    <row r="14459" spans="2:13" x14ac:dyDescent="0.35">
      <c r="B14459" s="6" t="s">
        <v>5830</v>
      </c>
      <c r="C14459" s="8">
        <v>0</v>
      </c>
      <c r="L14459"/>
      <c r="M14459"/>
    </row>
    <row r="14460" spans="2:13" x14ac:dyDescent="0.35">
      <c r="B14460" s="6" t="s">
        <v>3450</v>
      </c>
      <c r="C14460" s="8">
        <v>0</v>
      </c>
      <c r="L14460"/>
      <c r="M14460"/>
    </row>
    <row r="14461" spans="2:13" x14ac:dyDescent="0.35">
      <c r="B14461" s="6" t="s">
        <v>5832</v>
      </c>
      <c r="C14461" s="8">
        <v>0</v>
      </c>
      <c r="L14461"/>
      <c r="M14461"/>
    </row>
    <row r="14462" spans="2:13" x14ac:dyDescent="0.35">
      <c r="B14462" s="6" t="s">
        <v>3451</v>
      </c>
      <c r="C14462" s="8">
        <v>0</v>
      </c>
      <c r="L14462"/>
      <c r="M14462"/>
    </row>
    <row r="14463" spans="2:13" x14ac:dyDescent="0.35">
      <c r="B14463" s="6" t="s">
        <v>5834</v>
      </c>
      <c r="C14463" s="8">
        <v>0</v>
      </c>
      <c r="L14463"/>
      <c r="M14463"/>
    </row>
    <row r="14464" spans="2:13" x14ac:dyDescent="0.35">
      <c r="B14464" s="6" t="s">
        <v>3452</v>
      </c>
      <c r="C14464" s="8">
        <v>0</v>
      </c>
      <c r="L14464"/>
      <c r="M14464"/>
    </row>
    <row r="14465" spans="2:13" x14ac:dyDescent="0.35">
      <c r="B14465" s="6" t="s">
        <v>5836</v>
      </c>
      <c r="C14465" s="8">
        <v>0</v>
      </c>
      <c r="L14465"/>
      <c r="M14465"/>
    </row>
    <row r="14466" spans="2:13" x14ac:dyDescent="0.35">
      <c r="B14466" s="6" t="s">
        <v>3453</v>
      </c>
      <c r="C14466" s="8">
        <v>0</v>
      </c>
      <c r="L14466"/>
      <c r="M14466"/>
    </row>
    <row r="14467" spans="2:13" x14ac:dyDescent="0.35">
      <c r="B14467" s="6" t="s">
        <v>5838</v>
      </c>
      <c r="C14467" s="8">
        <v>0</v>
      </c>
      <c r="L14467"/>
      <c r="M14467"/>
    </row>
    <row r="14468" spans="2:13" x14ac:dyDescent="0.35">
      <c r="B14468" s="6" t="s">
        <v>3454</v>
      </c>
      <c r="C14468" s="8">
        <v>0</v>
      </c>
      <c r="L14468"/>
      <c r="M14468"/>
    </row>
    <row r="14469" spans="2:13" x14ac:dyDescent="0.35">
      <c r="B14469" s="6" t="s">
        <v>5840</v>
      </c>
      <c r="C14469" s="8">
        <v>0</v>
      </c>
      <c r="L14469"/>
      <c r="M14469"/>
    </row>
    <row r="14470" spans="2:13" x14ac:dyDescent="0.35">
      <c r="B14470" s="6" t="s">
        <v>3455</v>
      </c>
      <c r="C14470" s="8">
        <v>0</v>
      </c>
      <c r="L14470"/>
      <c r="M14470"/>
    </row>
    <row r="14471" spans="2:13" x14ac:dyDescent="0.35">
      <c r="B14471" s="6" t="s">
        <v>5842</v>
      </c>
      <c r="C14471" s="8">
        <v>0</v>
      </c>
      <c r="L14471"/>
      <c r="M14471"/>
    </row>
    <row r="14472" spans="2:13" x14ac:dyDescent="0.35">
      <c r="B14472" s="6" t="s">
        <v>3456</v>
      </c>
      <c r="C14472" s="8">
        <v>0</v>
      </c>
      <c r="L14472"/>
      <c r="M14472"/>
    </row>
    <row r="14473" spans="2:13" x14ac:dyDescent="0.35">
      <c r="B14473" s="6" t="s">
        <v>5844</v>
      </c>
      <c r="C14473" s="8">
        <v>0</v>
      </c>
      <c r="L14473"/>
      <c r="M14473"/>
    </row>
    <row r="14474" spans="2:13" x14ac:dyDescent="0.35">
      <c r="B14474" s="6" t="s">
        <v>3457</v>
      </c>
      <c r="C14474" s="8">
        <v>0</v>
      </c>
      <c r="L14474"/>
      <c r="M14474"/>
    </row>
    <row r="14475" spans="2:13" x14ac:dyDescent="0.35">
      <c r="B14475" s="6" t="s">
        <v>5846</v>
      </c>
      <c r="C14475" s="8">
        <v>0</v>
      </c>
      <c r="L14475"/>
      <c r="M14475"/>
    </row>
    <row r="14476" spans="2:13" x14ac:dyDescent="0.35">
      <c r="B14476" s="6" t="s">
        <v>3458</v>
      </c>
      <c r="C14476" s="8">
        <v>0</v>
      </c>
      <c r="L14476"/>
      <c r="M14476"/>
    </row>
    <row r="14477" spans="2:13" x14ac:dyDescent="0.35">
      <c r="B14477" s="6" t="s">
        <v>5848</v>
      </c>
      <c r="C14477" s="8">
        <v>0</v>
      </c>
      <c r="L14477"/>
      <c r="M14477"/>
    </row>
    <row r="14478" spans="2:13" x14ac:dyDescent="0.35">
      <c r="B14478" s="6" t="s">
        <v>3459</v>
      </c>
      <c r="C14478" s="8">
        <v>0</v>
      </c>
      <c r="L14478"/>
      <c r="M14478"/>
    </row>
    <row r="14479" spans="2:13" x14ac:dyDescent="0.35">
      <c r="B14479" s="6" t="s">
        <v>5850</v>
      </c>
      <c r="C14479" s="8">
        <v>0</v>
      </c>
      <c r="L14479"/>
      <c r="M14479"/>
    </row>
    <row r="14480" spans="2:13" x14ac:dyDescent="0.35">
      <c r="B14480" s="6" t="s">
        <v>3460</v>
      </c>
      <c r="C14480" s="8">
        <v>0</v>
      </c>
      <c r="L14480"/>
      <c r="M14480"/>
    </row>
    <row r="14481" spans="2:13" x14ac:dyDescent="0.35">
      <c r="B14481" s="6" t="s">
        <v>5852</v>
      </c>
      <c r="C14481" s="8">
        <v>0</v>
      </c>
      <c r="L14481"/>
      <c r="M14481"/>
    </row>
    <row r="14482" spans="2:13" x14ac:dyDescent="0.35">
      <c r="B14482" s="6" t="s">
        <v>3461</v>
      </c>
      <c r="C14482" s="8">
        <v>0</v>
      </c>
      <c r="L14482"/>
      <c r="M14482"/>
    </row>
    <row r="14483" spans="2:13" x14ac:dyDescent="0.35">
      <c r="B14483" s="6" t="s">
        <v>5854</v>
      </c>
      <c r="C14483" s="8">
        <v>0</v>
      </c>
      <c r="L14483"/>
      <c r="M14483"/>
    </row>
    <row r="14484" spans="2:13" x14ac:dyDescent="0.35">
      <c r="B14484" s="6" t="s">
        <v>3462</v>
      </c>
      <c r="C14484" s="8">
        <v>0</v>
      </c>
      <c r="L14484"/>
      <c r="M14484"/>
    </row>
    <row r="14485" spans="2:13" x14ac:dyDescent="0.35">
      <c r="B14485" s="6" t="s">
        <v>5856</v>
      </c>
      <c r="C14485" s="8">
        <v>0</v>
      </c>
      <c r="L14485"/>
      <c r="M14485"/>
    </row>
    <row r="14486" spans="2:13" x14ac:dyDescent="0.35">
      <c r="B14486" s="6" t="s">
        <v>3463</v>
      </c>
      <c r="C14486" s="8">
        <v>0</v>
      </c>
      <c r="L14486"/>
      <c r="M14486"/>
    </row>
    <row r="14487" spans="2:13" x14ac:dyDescent="0.35">
      <c r="B14487" s="6" t="s">
        <v>5858</v>
      </c>
      <c r="C14487" s="8">
        <v>0</v>
      </c>
      <c r="L14487"/>
      <c r="M14487"/>
    </row>
    <row r="14488" spans="2:13" x14ac:dyDescent="0.35">
      <c r="B14488" s="6" t="s">
        <v>3464</v>
      </c>
      <c r="C14488" s="8">
        <v>0</v>
      </c>
      <c r="L14488"/>
      <c r="M14488"/>
    </row>
    <row r="14489" spans="2:13" x14ac:dyDescent="0.35">
      <c r="B14489" s="6" t="s">
        <v>5860</v>
      </c>
      <c r="C14489" s="8">
        <v>0</v>
      </c>
      <c r="L14489"/>
      <c r="M14489"/>
    </row>
    <row r="14490" spans="2:13" x14ac:dyDescent="0.35">
      <c r="B14490" s="6" t="s">
        <v>3465</v>
      </c>
      <c r="C14490" s="8">
        <v>0</v>
      </c>
      <c r="L14490"/>
      <c r="M14490"/>
    </row>
    <row r="14491" spans="2:13" x14ac:dyDescent="0.35">
      <c r="B14491" s="6" t="s">
        <v>5862</v>
      </c>
      <c r="C14491" s="8">
        <v>0</v>
      </c>
      <c r="L14491"/>
      <c r="M14491"/>
    </row>
    <row r="14492" spans="2:13" x14ac:dyDescent="0.35">
      <c r="B14492" s="6" t="s">
        <v>3466</v>
      </c>
      <c r="C14492" s="8">
        <v>0</v>
      </c>
      <c r="L14492"/>
      <c r="M14492"/>
    </row>
    <row r="14493" spans="2:13" x14ac:dyDescent="0.35">
      <c r="B14493" s="6" t="s">
        <v>5864</v>
      </c>
      <c r="C14493" s="8">
        <v>0</v>
      </c>
      <c r="L14493"/>
      <c r="M14493"/>
    </row>
    <row r="14494" spans="2:13" x14ac:dyDescent="0.35">
      <c r="B14494" s="6" t="s">
        <v>3467</v>
      </c>
      <c r="C14494" s="8">
        <v>0</v>
      </c>
      <c r="L14494"/>
      <c r="M14494"/>
    </row>
    <row r="14495" spans="2:13" x14ac:dyDescent="0.35">
      <c r="B14495" s="6" t="s">
        <v>5866</v>
      </c>
      <c r="C14495" s="8">
        <v>0</v>
      </c>
      <c r="L14495"/>
      <c r="M14495"/>
    </row>
    <row r="14496" spans="2:13" x14ac:dyDescent="0.35">
      <c r="B14496" s="6" t="s">
        <v>3468</v>
      </c>
      <c r="C14496" s="8">
        <v>0</v>
      </c>
      <c r="L14496"/>
      <c r="M14496"/>
    </row>
    <row r="14497" spans="2:13" x14ac:dyDescent="0.35">
      <c r="B14497" s="6" t="s">
        <v>5868</v>
      </c>
      <c r="C14497" s="8">
        <v>0</v>
      </c>
      <c r="L14497"/>
      <c r="M14497"/>
    </row>
    <row r="14498" spans="2:13" x14ac:dyDescent="0.35">
      <c r="B14498" s="6" t="s">
        <v>3469</v>
      </c>
      <c r="C14498" s="8">
        <v>0</v>
      </c>
      <c r="L14498"/>
      <c r="M14498"/>
    </row>
    <row r="14499" spans="2:13" x14ac:dyDescent="0.35">
      <c r="B14499" s="6" t="s">
        <v>698</v>
      </c>
      <c r="C14499" s="8">
        <v>0</v>
      </c>
      <c r="L14499"/>
      <c r="M14499"/>
    </row>
    <row r="14500" spans="2:13" x14ac:dyDescent="0.35">
      <c r="B14500" s="6" t="s">
        <v>3470</v>
      </c>
      <c r="C14500" s="8">
        <v>0</v>
      </c>
      <c r="L14500"/>
      <c r="M14500"/>
    </row>
    <row r="14501" spans="2:13" x14ac:dyDescent="0.35">
      <c r="B14501" s="6" t="s">
        <v>5872</v>
      </c>
      <c r="C14501" s="8">
        <v>0</v>
      </c>
      <c r="L14501"/>
      <c r="M14501"/>
    </row>
    <row r="14502" spans="2:13" x14ac:dyDescent="0.35">
      <c r="B14502" s="6" t="s">
        <v>3471</v>
      </c>
      <c r="C14502" s="8">
        <v>0</v>
      </c>
      <c r="L14502"/>
      <c r="M14502"/>
    </row>
    <row r="14503" spans="2:13" x14ac:dyDescent="0.35">
      <c r="B14503" s="6" t="s">
        <v>5874</v>
      </c>
      <c r="C14503" s="8">
        <v>0</v>
      </c>
      <c r="L14503"/>
      <c r="M14503"/>
    </row>
    <row r="14504" spans="2:13" x14ac:dyDescent="0.35">
      <c r="B14504" s="6" t="s">
        <v>3472</v>
      </c>
      <c r="C14504" s="8">
        <v>0</v>
      </c>
      <c r="L14504"/>
      <c r="M14504"/>
    </row>
    <row r="14505" spans="2:13" x14ac:dyDescent="0.35">
      <c r="B14505" s="6" t="s">
        <v>5876</v>
      </c>
      <c r="C14505" s="8">
        <v>0</v>
      </c>
      <c r="L14505"/>
      <c r="M14505"/>
    </row>
    <row r="14506" spans="2:13" x14ac:dyDescent="0.35">
      <c r="B14506" s="6" t="s">
        <v>574</v>
      </c>
      <c r="C14506" s="8">
        <v>0</v>
      </c>
      <c r="L14506"/>
      <c r="M14506"/>
    </row>
    <row r="14507" spans="2:13" x14ac:dyDescent="0.35">
      <c r="B14507" s="6" t="s">
        <v>5878</v>
      </c>
      <c r="C14507" s="8">
        <v>0</v>
      </c>
      <c r="L14507"/>
      <c r="M14507"/>
    </row>
    <row r="14508" spans="2:13" x14ac:dyDescent="0.35">
      <c r="B14508" s="6" t="s">
        <v>3474</v>
      </c>
      <c r="C14508" s="8">
        <v>0</v>
      </c>
      <c r="L14508"/>
      <c r="M14508"/>
    </row>
    <row r="14509" spans="2:13" x14ac:dyDescent="0.35">
      <c r="B14509" s="6" t="s">
        <v>5880</v>
      </c>
      <c r="C14509" s="8">
        <v>0</v>
      </c>
      <c r="L14509"/>
      <c r="M14509"/>
    </row>
    <row r="14510" spans="2:13" x14ac:dyDescent="0.35">
      <c r="B14510" s="6" t="s">
        <v>3475</v>
      </c>
      <c r="C14510" s="8">
        <v>0</v>
      </c>
      <c r="L14510"/>
      <c r="M14510"/>
    </row>
    <row r="14511" spans="2:13" x14ac:dyDescent="0.35">
      <c r="B14511" s="6" t="s">
        <v>5882</v>
      </c>
      <c r="C14511" s="8">
        <v>0</v>
      </c>
      <c r="L14511"/>
      <c r="M14511"/>
    </row>
    <row r="14512" spans="2:13" x14ac:dyDescent="0.35">
      <c r="B14512" s="6" t="s">
        <v>870</v>
      </c>
      <c r="C14512" s="8">
        <v>0</v>
      </c>
      <c r="L14512"/>
      <c r="M14512"/>
    </row>
    <row r="14513" spans="2:13" x14ac:dyDescent="0.35">
      <c r="B14513" s="6" t="s">
        <v>946</v>
      </c>
      <c r="C14513" s="8">
        <v>0</v>
      </c>
      <c r="L14513"/>
      <c r="M14513"/>
    </row>
    <row r="14514" spans="2:13" x14ac:dyDescent="0.35">
      <c r="B14514" s="6" t="s">
        <v>3477</v>
      </c>
      <c r="C14514" s="8">
        <v>0</v>
      </c>
      <c r="L14514"/>
      <c r="M14514"/>
    </row>
    <row r="14515" spans="2:13" x14ac:dyDescent="0.35">
      <c r="B14515" s="6" t="s">
        <v>5886</v>
      </c>
      <c r="C14515" s="8">
        <v>0</v>
      </c>
      <c r="L14515"/>
      <c r="M14515"/>
    </row>
    <row r="14516" spans="2:13" x14ac:dyDescent="0.35">
      <c r="B14516" s="6" t="s">
        <v>3478</v>
      </c>
      <c r="C14516" s="8">
        <v>0</v>
      </c>
      <c r="L14516"/>
      <c r="M14516"/>
    </row>
    <row r="14517" spans="2:13" x14ac:dyDescent="0.35">
      <c r="B14517" s="6" t="s">
        <v>5888</v>
      </c>
      <c r="C14517" s="8">
        <v>0</v>
      </c>
      <c r="L14517"/>
      <c r="M14517"/>
    </row>
    <row r="14518" spans="2:13" x14ac:dyDescent="0.35">
      <c r="B14518" s="6" t="s">
        <v>3479</v>
      </c>
      <c r="C14518" s="8">
        <v>0</v>
      </c>
      <c r="L14518"/>
      <c r="M14518"/>
    </row>
    <row r="14519" spans="2:13" x14ac:dyDescent="0.35">
      <c r="B14519" s="6" t="s">
        <v>5890</v>
      </c>
      <c r="C14519" s="8">
        <v>0</v>
      </c>
      <c r="L14519"/>
      <c r="M14519"/>
    </row>
    <row r="14520" spans="2:13" x14ac:dyDescent="0.35">
      <c r="B14520" s="6" t="s">
        <v>3480</v>
      </c>
      <c r="C14520" s="8">
        <v>0</v>
      </c>
      <c r="L14520"/>
      <c r="M14520"/>
    </row>
    <row r="14521" spans="2:13" x14ac:dyDescent="0.35">
      <c r="B14521" s="6" t="s">
        <v>699</v>
      </c>
      <c r="C14521" s="8">
        <v>0</v>
      </c>
      <c r="L14521"/>
      <c r="M14521"/>
    </row>
    <row r="14522" spans="2:13" x14ac:dyDescent="0.35">
      <c r="B14522" s="6" t="s">
        <v>3481</v>
      </c>
      <c r="C14522" s="8">
        <v>0</v>
      </c>
      <c r="L14522"/>
      <c r="M14522"/>
    </row>
    <row r="14523" spans="2:13" x14ac:dyDescent="0.35">
      <c r="B14523" s="6" t="s">
        <v>5894</v>
      </c>
      <c r="C14523" s="8">
        <v>0</v>
      </c>
      <c r="L14523"/>
      <c r="M14523"/>
    </row>
    <row r="14524" spans="2:13" x14ac:dyDescent="0.35">
      <c r="B14524" s="6" t="s">
        <v>3482</v>
      </c>
      <c r="C14524" s="8">
        <v>0</v>
      </c>
      <c r="L14524"/>
      <c r="M14524"/>
    </row>
    <row r="14525" spans="2:13" x14ac:dyDescent="0.35">
      <c r="B14525" s="6" t="s">
        <v>5896</v>
      </c>
      <c r="C14525" s="8">
        <v>0</v>
      </c>
      <c r="L14525"/>
      <c r="M14525"/>
    </row>
    <row r="14526" spans="2:13" x14ac:dyDescent="0.35">
      <c r="B14526" s="6" t="s">
        <v>3483</v>
      </c>
      <c r="C14526" s="8">
        <v>0</v>
      </c>
      <c r="L14526"/>
      <c r="M14526"/>
    </row>
    <row r="14527" spans="2:13" x14ac:dyDescent="0.35">
      <c r="B14527" s="6" t="s">
        <v>5898</v>
      </c>
      <c r="C14527" s="8">
        <v>0</v>
      </c>
      <c r="L14527"/>
      <c r="M14527"/>
    </row>
    <row r="14528" spans="2:13" x14ac:dyDescent="0.35">
      <c r="B14528" s="6" t="s">
        <v>3484</v>
      </c>
      <c r="C14528" s="8">
        <v>0</v>
      </c>
      <c r="L14528"/>
      <c r="M14528"/>
    </row>
    <row r="14529" spans="2:13" x14ac:dyDescent="0.35">
      <c r="B14529" s="6" t="s">
        <v>5900</v>
      </c>
      <c r="C14529" s="8">
        <v>0</v>
      </c>
      <c r="L14529"/>
      <c r="M14529"/>
    </row>
    <row r="14530" spans="2:13" x14ac:dyDescent="0.35">
      <c r="B14530" s="6" t="s">
        <v>3485</v>
      </c>
      <c r="C14530" s="8">
        <v>0</v>
      </c>
      <c r="L14530"/>
      <c r="M14530"/>
    </row>
    <row r="14531" spans="2:13" x14ac:dyDescent="0.35">
      <c r="B14531" s="6" t="s">
        <v>5902</v>
      </c>
      <c r="C14531" s="8">
        <v>0</v>
      </c>
      <c r="L14531"/>
      <c r="M14531"/>
    </row>
    <row r="14532" spans="2:13" x14ac:dyDescent="0.35">
      <c r="B14532" s="6" t="s">
        <v>3486</v>
      </c>
      <c r="C14532" s="8">
        <v>0</v>
      </c>
      <c r="L14532"/>
      <c r="M14532"/>
    </row>
    <row r="14533" spans="2:13" x14ac:dyDescent="0.35">
      <c r="B14533" s="6" t="s">
        <v>5904</v>
      </c>
      <c r="C14533" s="8">
        <v>0</v>
      </c>
      <c r="L14533"/>
      <c r="M14533"/>
    </row>
    <row r="14534" spans="2:13" x14ac:dyDescent="0.35">
      <c r="B14534" s="6" t="s">
        <v>3487</v>
      </c>
      <c r="C14534" s="8">
        <v>0</v>
      </c>
      <c r="L14534"/>
      <c r="M14534"/>
    </row>
    <row r="14535" spans="2:13" x14ac:dyDescent="0.35">
      <c r="B14535" s="6" t="s">
        <v>5906</v>
      </c>
      <c r="C14535" s="8">
        <v>0</v>
      </c>
      <c r="L14535"/>
      <c r="M14535"/>
    </row>
    <row r="14536" spans="2:13" x14ac:dyDescent="0.35">
      <c r="B14536" s="6" t="s">
        <v>3488</v>
      </c>
      <c r="C14536" s="8">
        <v>0</v>
      </c>
      <c r="L14536"/>
      <c r="M14536"/>
    </row>
    <row r="14537" spans="2:13" x14ac:dyDescent="0.35">
      <c r="B14537" s="6" t="s">
        <v>5908</v>
      </c>
      <c r="C14537" s="8">
        <v>0</v>
      </c>
      <c r="L14537"/>
      <c r="M14537"/>
    </row>
    <row r="14538" spans="2:13" x14ac:dyDescent="0.35">
      <c r="B14538" s="6" t="s">
        <v>3489</v>
      </c>
      <c r="C14538" s="8">
        <v>0</v>
      </c>
      <c r="L14538"/>
      <c r="M14538"/>
    </row>
    <row r="14539" spans="2:13" x14ac:dyDescent="0.35">
      <c r="B14539" s="6" t="s">
        <v>5910</v>
      </c>
      <c r="C14539" s="8">
        <v>0</v>
      </c>
      <c r="L14539"/>
      <c r="M14539"/>
    </row>
    <row r="14540" spans="2:13" x14ac:dyDescent="0.35">
      <c r="B14540" s="6" t="s">
        <v>3490</v>
      </c>
      <c r="C14540" s="8">
        <v>0</v>
      </c>
      <c r="L14540"/>
      <c r="M14540"/>
    </row>
    <row r="14541" spans="2:13" x14ac:dyDescent="0.35">
      <c r="B14541" s="6" t="s">
        <v>5912</v>
      </c>
      <c r="C14541" s="8">
        <v>0</v>
      </c>
      <c r="L14541"/>
      <c r="M14541"/>
    </row>
    <row r="14542" spans="2:13" x14ac:dyDescent="0.35">
      <c r="B14542" s="6" t="s">
        <v>3491</v>
      </c>
      <c r="C14542" s="8">
        <v>0</v>
      </c>
      <c r="L14542"/>
      <c r="M14542"/>
    </row>
    <row r="14543" spans="2:13" x14ac:dyDescent="0.35">
      <c r="B14543" s="6" t="s">
        <v>5914</v>
      </c>
      <c r="C14543" s="8">
        <v>0</v>
      </c>
      <c r="L14543"/>
      <c r="M14543"/>
    </row>
    <row r="14544" spans="2:13" x14ac:dyDescent="0.35">
      <c r="B14544" s="6" t="s">
        <v>3492</v>
      </c>
      <c r="C14544" s="8">
        <v>0</v>
      </c>
      <c r="L14544"/>
      <c r="M14544"/>
    </row>
    <row r="14545" spans="2:13" x14ac:dyDescent="0.35">
      <c r="B14545" s="6" t="s">
        <v>5916</v>
      </c>
      <c r="C14545" s="8">
        <v>0</v>
      </c>
      <c r="L14545"/>
      <c r="M14545"/>
    </row>
    <row r="14546" spans="2:13" x14ac:dyDescent="0.35">
      <c r="B14546" s="6" t="s">
        <v>3493</v>
      </c>
      <c r="C14546" s="8">
        <v>0</v>
      </c>
      <c r="L14546"/>
      <c r="M14546"/>
    </row>
    <row r="14547" spans="2:13" x14ac:dyDescent="0.35">
      <c r="B14547" s="6" t="s">
        <v>5918</v>
      </c>
      <c r="C14547" s="8">
        <v>0</v>
      </c>
      <c r="L14547"/>
      <c r="M14547"/>
    </row>
    <row r="14548" spans="2:13" x14ac:dyDescent="0.35">
      <c r="B14548" s="6" t="s">
        <v>3494</v>
      </c>
      <c r="C14548" s="8">
        <v>0</v>
      </c>
      <c r="L14548"/>
      <c r="M14548"/>
    </row>
    <row r="14549" spans="2:13" x14ac:dyDescent="0.35">
      <c r="B14549" s="6" t="s">
        <v>5920</v>
      </c>
      <c r="C14549" s="8">
        <v>0</v>
      </c>
      <c r="L14549"/>
      <c r="M14549"/>
    </row>
    <row r="14550" spans="2:13" x14ac:dyDescent="0.35">
      <c r="B14550" s="6" t="s">
        <v>3495</v>
      </c>
      <c r="C14550" s="8">
        <v>0</v>
      </c>
      <c r="L14550"/>
      <c r="M14550"/>
    </row>
    <row r="14551" spans="2:13" x14ac:dyDescent="0.35">
      <c r="B14551" s="6" t="s">
        <v>5922</v>
      </c>
      <c r="C14551" s="8">
        <v>0</v>
      </c>
      <c r="L14551"/>
      <c r="M14551"/>
    </row>
    <row r="14552" spans="2:13" x14ac:dyDescent="0.35">
      <c r="B14552" s="6" t="s">
        <v>3496</v>
      </c>
      <c r="C14552" s="8">
        <v>0</v>
      </c>
      <c r="L14552"/>
      <c r="M14552"/>
    </row>
    <row r="14553" spans="2:13" x14ac:dyDescent="0.35">
      <c r="B14553" s="6" t="s">
        <v>5924</v>
      </c>
      <c r="C14553" s="8">
        <v>0</v>
      </c>
      <c r="L14553"/>
      <c r="M14553"/>
    </row>
    <row r="14554" spans="2:13" x14ac:dyDescent="0.35">
      <c r="B14554" s="6" t="s">
        <v>3497</v>
      </c>
      <c r="C14554" s="8">
        <v>0</v>
      </c>
      <c r="L14554"/>
      <c r="M14554"/>
    </row>
    <row r="14555" spans="2:13" x14ac:dyDescent="0.35">
      <c r="B14555" s="6" t="s">
        <v>5926</v>
      </c>
      <c r="C14555" s="8">
        <v>0</v>
      </c>
      <c r="L14555"/>
      <c r="M14555"/>
    </row>
    <row r="14556" spans="2:13" x14ac:dyDescent="0.35">
      <c r="B14556" s="6" t="s">
        <v>3498</v>
      </c>
      <c r="C14556" s="8">
        <v>0</v>
      </c>
      <c r="L14556"/>
      <c r="M14556"/>
    </row>
    <row r="14557" spans="2:13" x14ac:dyDescent="0.35">
      <c r="B14557" s="6" t="s">
        <v>5928</v>
      </c>
      <c r="C14557" s="8">
        <v>0</v>
      </c>
      <c r="L14557"/>
      <c r="M14557"/>
    </row>
    <row r="14558" spans="2:13" x14ac:dyDescent="0.35">
      <c r="B14558" s="6" t="s">
        <v>3499</v>
      </c>
      <c r="C14558" s="8">
        <v>0</v>
      </c>
      <c r="L14558"/>
      <c r="M14558"/>
    </row>
    <row r="14559" spans="2:13" x14ac:dyDescent="0.35">
      <c r="B14559" s="6" t="s">
        <v>5930</v>
      </c>
      <c r="C14559" s="8">
        <v>0</v>
      </c>
      <c r="L14559"/>
      <c r="M14559"/>
    </row>
    <row r="14560" spans="2:13" x14ac:dyDescent="0.35">
      <c r="B14560" s="6" t="s">
        <v>3500</v>
      </c>
      <c r="C14560" s="8">
        <v>0</v>
      </c>
      <c r="L14560"/>
      <c r="M14560"/>
    </row>
    <row r="14561" spans="2:13" x14ac:dyDescent="0.35">
      <c r="B14561" s="6" t="s">
        <v>5932</v>
      </c>
      <c r="C14561" s="8">
        <v>0</v>
      </c>
      <c r="L14561"/>
      <c r="M14561"/>
    </row>
    <row r="14562" spans="2:13" x14ac:dyDescent="0.35">
      <c r="B14562" s="6" t="s">
        <v>3501</v>
      </c>
      <c r="C14562" s="8">
        <v>0</v>
      </c>
      <c r="L14562"/>
      <c r="M14562"/>
    </row>
    <row r="14563" spans="2:13" x14ac:dyDescent="0.35">
      <c r="B14563" s="6" t="s">
        <v>5934</v>
      </c>
      <c r="C14563" s="8">
        <v>0</v>
      </c>
      <c r="L14563"/>
      <c r="M14563"/>
    </row>
    <row r="14564" spans="2:13" x14ac:dyDescent="0.35">
      <c r="B14564" s="6" t="s">
        <v>3502</v>
      </c>
      <c r="C14564" s="8">
        <v>0</v>
      </c>
      <c r="L14564"/>
      <c r="M14564"/>
    </row>
    <row r="14565" spans="2:13" x14ac:dyDescent="0.35">
      <c r="B14565" s="6" t="s">
        <v>5936</v>
      </c>
      <c r="C14565" s="8">
        <v>0</v>
      </c>
      <c r="L14565"/>
      <c r="M14565"/>
    </row>
    <row r="14566" spans="2:13" x14ac:dyDescent="0.35">
      <c r="B14566" s="6" t="s">
        <v>3503</v>
      </c>
      <c r="C14566" s="8">
        <v>0</v>
      </c>
      <c r="L14566"/>
      <c r="M14566"/>
    </row>
    <row r="14567" spans="2:13" x14ac:dyDescent="0.35">
      <c r="B14567" s="6" t="s">
        <v>5938</v>
      </c>
      <c r="C14567" s="8">
        <v>0</v>
      </c>
      <c r="L14567"/>
      <c r="M14567"/>
    </row>
    <row r="14568" spans="2:13" x14ac:dyDescent="0.35">
      <c r="B14568" s="6" t="s">
        <v>3504</v>
      </c>
      <c r="C14568" s="8">
        <v>0</v>
      </c>
      <c r="L14568"/>
      <c r="M14568"/>
    </row>
    <row r="14569" spans="2:13" x14ac:dyDescent="0.35">
      <c r="B14569" s="6" t="s">
        <v>5940</v>
      </c>
      <c r="C14569" s="8">
        <v>0</v>
      </c>
      <c r="L14569"/>
      <c r="M14569"/>
    </row>
    <row r="14570" spans="2:13" x14ac:dyDescent="0.35">
      <c r="B14570" s="6" t="s">
        <v>3505</v>
      </c>
      <c r="C14570" s="8">
        <v>0</v>
      </c>
      <c r="L14570"/>
      <c r="M14570"/>
    </row>
    <row r="14571" spans="2:13" x14ac:dyDescent="0.35">
      <c r="B14571" s="6" t="s">
        <v>5942</v>
      </c>
      <c r="C14571" s="8">
        <v>0</v>
      </c>
      <c r="L14571"/>
      <c r="M14571"/>
    </row>
    <row r="14572" spans="2:13" x14ac:dyDescent="0.35">
      <c r="B14572" s="6" t="s">
        <v>3506</v>
      </c>
      <c r="C14572" s="8">
        <v>0</v>
      </c>
      <c r="L14572"/>
      <c r="M14572"/>
    </row>
    <row r="14573" spans="2:13" x14ac:dyDescent="0.35">
      <c r="B14573" s="6" t="s">
        <v>5944</v>
      </c>
      <c r="C14573" s="8">
        <v>0</v>
      </c>
      <c r="L14573"/>
      <c r="M14573"/>
    </row>
    <row r="14574" spans="2:13" x14ac:dyDescent="0.35">
      <c r="B14574" s="6" t="s">
        <v>3507</v>
      </c>
      <c r="C14574" s="8">
        <v>0</v>
      </c>
      <c r="L14574"/>
      <c r="M14574"/>
    </row>
    <row r="14575" spans="2:13" x14ac:dyDescent="0.35">
      <c r="B14575" s="6" t="s">
        <v>5946</v>
      </c>
      <c r="C14575" s="8">
        <v>0</v>
      </c>
      <c r="L14575"/>
      <c r="M14575"/>
    </row>
    <row r="14576" spans="2:13" x14ac:dyDescent="0.35">
      <c r="B14576" s="6" t="s">
        <v>3508</v>
      </c>
      <c r="C14576" s="8">
        <v>0</v>
      </c>
      <c r="L14576"/>
      <c r="M14576"/>
    </row>
    <row r="14577" spans="2:13" x14ac:dyDescent="0.35">
      <c r="B14577" s="6" t="s">
        <v>5948</v>
      </c>
      <c r="C14577" s="8">
        <v>0</v>
      </c>
      <c r="L14577"/>
      <c r="M14577"/>
    </row>
    <row r="14578" spans="2:13" x14ac:dyDescent="0.35">
      <c r="B14578" s="6" t="s">
        <v>3509</v>
      </c>
      <c r="C14578" s="8">
        <v>0</v>
      </c>
      <c r="L14578"/>
      <c r="M14578"/>
    </row>
    <row r="14579" spans="2:13" x14ac:dyDescent="0.35">
      <c r="B14579" s="6" t="s">
        <v>5950</v>
      </c>
      <c r="C14579" s="8">
        <v>0</v>
      </c>
      <c r="L14579"/>
      <c r="M14579"/>
    </row>
    <row r="14580" spans="2:13" x14ac:dyDescent="0.35">
      <c r="B14580" s="6" t="s">
        <v>3510</v>
      </c>
      <c r="C14580" s="8">
        <v>0</v>
      </c>
      <c r="L14580"/>
      <c r="M14580"/>
    </row>
    <row r="14581" spans="2:13" x14ac:dyDescent="0.35">
      <c r="B14581" s="6" t="s">
        <v>5952</v>
      </c>
      <c r="C14581" s="8">
        <v>0</v>
      </c>
      <c r="L14581"/>
      <c r="M14581"/>
    </row>
    <row r="14582" spans="2:13" x14ac:dyDescent="0.35">
      <c r="B14582" s="6" t="s">
        <v>3511</v>
      </c>
      <c r="C14582" s="8">
        <v>0</v>
      </c>
      <c r="L14582"/>
      <c r="M14582"/>
    </row>
    <row r="14583" spans="2:13" x14ac:dyDescent="0.35">
      <c r="B14583" s="6" t="s">
        <v>5954</v>
      </c>
      <c r="C14583" s="8">
        <v>0</v>
      </c>
      <c r="L14583"/>
      <c r="M14583"/>
    </row>
    <row r="14584" spans="2:13" x14ac:dyDescent="0.35">
      <c r="B14584" s="6" t="s">
        <v>3512</v>
      </c>
      <c r="C14584" s="8">
        <v>0</v>
      </c>
      <c r="L14584"/>
      <c r="M14584"/>
    </row>
    <row r="14585" spans="2:13" x14ac:dyDescent="0.35">
      <c r="B14585" s="6" t="s">
        <v>5956</v>
      </c>
      <c r="C14585" s="8">
        <v>0</v>
      </c>
      <c r="L14585"/>
      <c r="M14585"/>
    </row>
    <row r="14586" spans="2:13" x14ac:dyDescent="0.35">
      <c r="B14586" s="6" t="s">
        <v>3513</v>
      </c>
      <c r="C14586" s="8">
        <v>0</v>
      </c>
      <c r="L14586"/>
      <c r="M14586"/>
    </row>
    <row r="14587" spans="2:13" x14ac:dyDescent="0.35">
      <c r="B14587" s="6" t="s">
        <v>5958</v>
      </c>
      <c r="C14587" s="8">
        <v>0</v>
      </c>
      <c r="L14587"/>
      <c r="M14587"/>
    </row>
    <row r="14588" spans="2:13" x14ac:dyDescent="0.35">
      <c r="B14588" s="6" t="s">
        <v>3514</v>
      </c>
      <c r="C14588" s="8">
        <v>0</v>
      </c>
      <c r="L14588"/>
      <c r="M14588"/>
    </row>
    <row r="14589" spans="2:13" x14ac:dyDescent="0.35">
      <c r="B14589" s="6" t="s">
        <v>5960</v>
      </c>
      <c r="C14589" s="8">
        <v>0</v>
      </c>
      <c r="L14589"/>
      <c r="M14589"/>
    </row>
    <row r="14590" spans="2:13" x14ac:dyDescent="0.35">
      <c r="B14590" s="6" t="s">
        <v>3515</v>
      </c>
      <c r="C14590" s="8">
        <v>0</v>
      </c>
      <c r="L14590"/>
      <c r="M14590"/>
    </row>
    <row r="14591" spans="2:13" x14ac:dyDescent="0.35">
      <c r="B14591" s="6" t="s">
        <v>5962</v>
      </c>
      <c r="C14591" s="8">
        <v>0</v>
      </c>
      <c r="L14591"/>
      <c r="M14591"/>
    </row>
    <row r="14592" spans="2:13" x14ac:dyDescent="0.35">
      <c r="B14592" s="6" t="s">
        <v>3516</v>
      </c>
      <c r="C14592" s="8">
        <v>0</v>
      </c>
      <c r="L14592"/>
      <c r="M14592"/>
    </row>
    <row r="14593" spans="2:13" x14ac:dyDescent="0.35">
      <c r="B14593" s="6" t="s">
        <v>5964</v>
      </c>
      <c r="C14593" s="8">
        <v>0</v>
      </c>
      <c r="L14593"/>
      <c r="M14593"/>
    </row>
    <row r="14594" spans="2:13" x14ac:dyDescent="0.35">
      <c r="B14594" s="6" t="s">
        <v>3517</v>
      </c>
      <c r="C14594" s="8">
        <v>0</v>
      </c>
      <c r="L14594"/>
      <c r="M14594"/>
    </row>
    <row r="14595" spans="2:13" x14ac:dyDescent="0.35">
      <c r="B14595" s="6" t="s">
        <v>5966</v>
      </c>
      <c r="C14595" s="8">
        <v>0</v>
      </c>
      <c r="L14595"/>
      <c r="M14595"/>
    </row>
    <row r="14596" spans="2:13" x14ac:dyDescent="0.35">
      <c r="B14596" s="6" t="s">
        <v>3518</v>
      </c>
      <c r="C14596" s="8">
        <v>0</v>
      </c>
      <c r="L14596"/>
      <c r="M14596"/>
    </row>
    <row r="14597" spans="2:13" x14ac:dyDescent="0.35">
      <c r="B14597" s="6" t="s">
        <v>5968</v>
      </c>
      <c r="C14597" s="8">
        <v>0</v>
      </c>
      <c r="L14597"/>
      <c r="M14597"/>
    </row>
    <row r="14598" spans="2:13" x14ac:dyDescent="0.35">
      <c r="B14598" s="6" t="s">
        <v>3519</v>
      </c>
      <c r="C14598" s="8">
        <v>0</v>
      </c>
      <c r="L14598"/>
      <c r="M14598"/>
    </row>
    <row r="14599" spans="2:13" x14ac:dyDescent="0.35">
      <c r="B14599" s="6" t="s">
        <v>5970</v>
      </c>
      <c r="C14599" s="8">
        <v>0</v>
      </c>
      <c r="L14599"/>
      <c r="M14599"/>
    </row>
    <row r="14600" spans="2:13" x14ac:dyDescent="0.35">
      <c r="B14600" s="6" t="s">
        <v>3520</v>
      </c>
      <c r="C14600" s="8">
        <v>0</v>
      </c>
      <c r="L14600"/>
      <c r="M14600"/>
    </row>
    <row r="14601" spans="2:13" x14ac:dyDescent="0.35">
      <c r="B14601" s="6" t="s">
        <v>5972</v>
      </c>
      <c r="C14601" s="8">
        <v>0</v>
      </c>
      <c r="L14601"/>
      <c r="M14601"/>
    </row>
    <row r="14602" spans="2:13" x14ac:dyDescent="0.35">
      <c r="B14602" s="6" t="s">
        <v>3521</v>
      </c>
      <c r="C14602" s="8">
        <v>0</v>
      </c>
      <c r="L14602"/>
      <c r="M14602"/>
    </row>
    <row r="14603" spans="2:13" x14ac:dyDescent="0.35">
      <c r="B14603" s="6" t="s">
        <v>5974</v>
      </c>
      <c r="C14603" s="8">
        <v>0</v>
      </c>
      <c r="L14603"/>
      <c r="M14603"/>
    </row>
    <row r="14604" spans="2:13" x14ac:dyDescent="0.35">
      <c r="B14604" s="6" t="s">
        <v>3522</v>
      </c>
      <c r="C14604" s="8">
        <v>0</v>
      </c>
      <c r="L14604"/>
      <c r="M14604"/>
    </row>
    <row r="14605" spans="2:13" x14ac:dyDescent="0.35">
      <c r="B14605" s="6" t="s">
        <v>5976</v>
      </c>
      <c r="C14605" s="8">
        <v>0</v>
      </c>
      <c r="L14605"/>
      <c r="M14605"/>
    </row>
    <row r="14606" spans="2:13" x14ac:dyDescent="0.35">
      <c r="B14606" s="6" t="s">
        <v>3523</v>
      </c>
      <c r="C14606" s="8">
        <v>0</v>
      </c>
      <c r="L14606"/>
      <c r="M14606"/>
    </row>
    <row r="14607" spans="2:13" x14ac:dyDescent="0.35">
      <c r="B14607" s="6" t="s">
        <v>5978</v>
      </c>
      <c r="C14607" s="8">
        <v>0</v>
      </c>
      <c r="L14607"/>
      <c r="M14607"/>
    </row>
    <row r="14608" spans="2:13" x14ac:dyDescent="0.35">
      <c r="B14608" s="6" t="s">
        <v>3524</v>
      </c>
      <c r="C14608" s="8">
        <v>0</v>
      </c>
      <c r="L14608"/>
      <c r="M14608"/>
    </row>
    <row r="14609" spans="2:13" x14ac:dyDescent="0.35">
      <c r="B14609" s="6" t="s">
        <v>5980</v>
      </c>
      <c r="C14609" s="8">
        <v>0</v>
      </c>
      <c r="L14609"/>
      <c r="M14609"/>
    </row>
    <row r="14610" spans="2:13" x14ac:dyDescent="0.35">
      <c r="B14610" s="6" t="s">
        <v>3525</v>
      </c>
      <c r="C14610" s="8">
        <v>0</v>
      </c>
      <c r="L14610"/>
      <c r="M14610"/>
    </row>
    <row r="14611" spans="2:13" x14ac:dyDescent="0.35">
      <c r="B14611" s="6" t="s">
        <v>5982</v>
      </c>
      <c r="C14611" s="8">
        <v>0</v>
      </c>
      <c r="L14611"/>
      <c r="M14611"/>
    </row>
    <row r="14612" spans="2:13" x14ac:dyDescent="0.35">
      <c r="B14612" s="6" t="s">
        <v>3526</v>
      </c>
      <c r="C14612" s="8">
        <v>0</v>
      </c>
      <c r="L14612"/>
      <c r="M14612"/>
    </row>
    <row r="14613" spans="2:13" x14ac:dyDescent="0.35">
      <c r="B14613" s="6" t="s">
        <v>701</v>
      </c>
      <c r="C14613" s="8">
        <v>0</v>
      </c>
      <c r="L14613"/>
      <c r="M14613"/>
    </row>
    <row r="14614" spans="2:13" x14ac:dyDescent="0.35">
      <c r="B14614" s="6" t="s">
        <v>3527</v>
      </c>
      <c r="C14614" s="8">
        <v>0</v>
      </c>
      <c r="L14614"/>
      <c r="M14614"/>
    </row>
    <row r="14615" spans="2:13" x14ac:dyDescent="0.35">
      <c r="B14615" s="6" t="s">
        <v>5986</v>
      </c>
      <c r="C14615" s="8">
        <v>0</v>
      </c>
      <c r="L14615"/>
      <c r="M14615"/>
    </row>
    <row r="14616" spans="2:13" x14ac:dyDescent="0.35">
      <c r="B14616" s="6" t="s">
        <v>3528</v>
      </c>
      <c r="C14616" s="8">
        <v>0</v>
      </c>
      <c r="L14616"/>
      <c r="M14616"/>
    </row>
    <row r="14617" spans="2:13" x14ac:dyDescent="0.35">
      <c r="B14617" s="6" t="s">
        <v>5988</v>
      </c>
      <c r="C14617" s="8">
        <v>0</v>
      </c>
      <c r="L14617"/>
      <c r="M14617"/>
    </row>
    <row r="14618" spans="2:13" x14ac:dyDescent="0.35">
      <c r="B14618" s="6" t="s">
        <v>3529</v>
      </c>
      <c r="C14618" s="8">
        <v>0</v>
      </c>
      <c r="L14618"/>
      <c r="M14618"/>
    </row>
    <row r="14619" spans="2:13" x14ac:dyDescent="0.35">
      <c r="B14619" s="6" t="s">
        <v>5990</v>
      </c>
      <c r="C14619" s="8">
        <v>0</v>
      </c>
      <c r="L14619"/>
      <c r="M14619"/>
    </row>
    <row r="14620" spans="2:13" x14ac:dyDescent="0.35">
      <c r="B14620" s="6" t="s">
        <v>3530</v>
      </c>
      <c r="C14620" s="8">
        <v>0</v>
      </c>
      <c r="L14620"/>
      <c r="M14620"/>
    </row>
    <row r="14621" spans="2:13" x14ac:dyDescent="0.35">
      <c r="B14621" s="6" t="s">
        <v>5992</v>
      </c>
      <c r="C14621" s="8">
        <v>0</v>
      </c>
      <c r="L14621"/>
      <c r="M14621"/>
    </row>
    <row r="14622" spans="2:13" x14ac:dyDescent="0.35">
      <c r="B14622" s="6" t="s">
        <v>3531</v>
      </c>
      <c r="C14622" s="8">
        <v>0</v>
      </c>
      <c r="L14622"/>
      <c r="M14622"/>
    </row>
    <row r="14623" spans="2:13" x14ac:dyDescent="0.35">
      <c r="B14623" s="6" t="s">
        <v>5994</v>
      </c>
      <c r="C14623" s="8">
        <v>0</v>
      </c>
      <c r="L14623"/>
      <c r="M14623"/>
    </row>
    <row r="14624" spans="2:13" x14ac:dyDescent="0.35">
      <c r="B14624" s="6" t="s">
        <v>3532</v>
      </c>
      <c r="C14624" s="8">
        <v>0</v>
      </c>
      <c r="L14624"/>
      <c r="M14624"/>
    </row>
    <row r="14625" spans="2:13" x14ac:dyDescent="0.35">
      <c r="B14625" s="6" t="s">
        <v>5996</v>
      </c>
      <c r="C14625" s="8">
        <v>0</v>
      </c>
      <c r="L14625"/>
      <c r="M14625"/>
    </row>
    <row r="14626" spans="2:13" x14ac:dyDescent="0.35">
      <c r="B14626" s="6" t="s">
        <v>3533</v>
      </c>
      <c r="C14626" s="8">
        <v>0</v>
      </c>
      <c r="L14626"/>
      <c r="M14626"/>
    </row>
    <row r="14627" spans="2:13" x14ac:dyDescent="0.35">
      <c r="B14627" s="6" t="s">
        <v>5998</v>
      </c>
      <c r="C14627" s="8">
        <v>0</v>
      </c>
      <c r="L14627"/>
      <c r="M14627"/>
    </row>
    <row r="14628" spans="2:13" x14ac:dyDescent="0.35">
      <c r="B14628" s="6" t="s">
        <v>3534</v>
      </c>
      <c r="C14628" s="8">
        <v>0</v>
      </c>
      <c r="L14628"/>
      <c r="M14628"/>
    </row>
    <row r="14629" spans="2:13" x14ac:dyDescent="0.35">
      <c r="B14629" s="6" t="s">
        <v>6000</v>
      </c>
      <c r="C14629" s="8">
        <v>0</v>
      </c>
      <c r="L14629"/>
      <c r="M14629"/>
    </row>
    <row r="14630" spans="2:13" x14ac:dyDescent="0.35">
      <c r="B14630" s="6" t="s">
        <v>3535</v>
      </c>
      <c r="C14630" s="8">
        <v>0</v>
      </c>
      <c r="L14630"/>
      <c r="M14630"/>
    </row>
    <row r="14631" spans="2:13" x14ac:dyDescent="0.35">
      <c r="B14631" s="6" t="s">
        <v>6002</v>
      </c>
      <c r="C14631" s="8">
        <v>0</v>
      </c>
      <c r="L14631"/>
      <c r="M14631"/>
    </row>
    <row r="14632" spans="2:13" x14ac:dyDescent="0.35">
      <c r="B14632" s="6" t="s">
        <v>871</v>
      </c>
      <c r="C14632" s="8">
        <v>0</v>
      </c>
      <c r="L14632"/>
      <c r="M14632"/>
    </row>
    <row r="14633" spans="2:13" x14ac:dyDescent="0.35">
      <c r="B14633" s="6" t="s">
        <v>6004</v>
      </c>
      <c r="C14633" s="8">
        <v>0</v>
      </c>
      <c r="L14633"/>
      <c r="M14633"/>
    </row>
    <row r="14634" spans="2:13" x14ac:dyDescent="0.35">
      <c r="B14634" s="6" t="s">
        <v>3537</v>
      </c>
      <c r="C14634" s="8">
        <v>0</v>
      </c>
      <c r="L14634"/>
      <c r="M14634"/>
    </row>
    <row r="14635" spans="2:13" x14ac:dyDescent="0.35">
      <c r="B14635" s="6" t="s">
        <v>6006</v>
      </c>
      <c r="C14635" s="8">
        <v>0</v>
      </c>
      <c r="L14635"/>
      <c r="M14635"/>
    </row>
    <row r="14636" spans="2:13" x14ac:dyDescent="0.35">
      <c r="B14636" s="6" t="s">
        <v>3538</v>
      </c>
      <c r="C14636" s="8">
        <v>0</v>
      </c>
      <c r="L14636"/>
      <c r="M14636"/>
    </row>
    <row r="14637" spans="2:13" x14ac:dyDescent="0.35">
      <c r="B14637" s="6" t="s">
        <v>6008</v>
      </c>
      <c r="C14637" s="8">
        <v>0</v>
      </c>
      <c r="L14637"/>
      <c r="M14637"/>
    </row>
    <row r="14638" spans="2:13" x14ac:dyDescent="0.35">
      <c r="B14638" s="6" t="s">
        <v>3539</v>
      </c>
      <c r="C14638" s="8">
        <v>0</v>
      </c>
      <c r="L14638"/>
      <c r="M14638"/>
    </row>
    <row r="14639" spans="2:13" x14ac:dyDescent="0.35">
      <c r="B14639" s="6" t="s">
        <v>950</v>
      </c>
      <c r="C14639" s="8">
        <v>0</v>
      </c>
      <c r="L14639"/>
      <c r="M14639"/>
    </row>
    <row r="14640" spans="2:13" x14ac:dyDescent="0.35">
      <c r="B14640" s="6" t="s">
        <v>3540</v>
      </c>
      <c r="C14640" s="8">
        <v>0</v>
      </c>
      <c r="L14640"/>
      <c r="M14640"/>
    </row>
    <row r="14641" spans="2:13" x14ac:dyDescent="0.35">
      <c r="B14641" s="6" t="s">
        <v>951</v>
      </c>
      <c r="C14641" s="8">
        <v>0</v>
      </c>
      <c r="L14641"/>
      <c r="M14641"/>
    </row>
    <row r="14642" spans="2:13" x14ac:dyDescent="0.35">
      <c r="B14642" s="6" t="s">
        <v>3541</v>
      </c>
      <c r="C14642" s="8">
        <v>0</v>
      </c>
      <c r="L14642"/>
      <c r="M14642"/>
    </row>
    <row r="14643" spans="2:13" x14ac:dyDescent="0.35">
      <c r="B14643" s="6" t="s">
        <v>6014</v>
      </c>
      <c r="C14643" s="8">
        <v>0</v>
      </c>
      <c r="L14643"/>
      <c r="M14643"/>
    </row>
    <row r="14644" spans="2:13" x14ac:dyDescent="0.35">
      <c r="B14644" s="6" t="s">
        <v>3542</v>
      </c>
      <c r="C14644" s="8">
        <v>0</v>
      </c>
      <c r="L14644"/>
      <c r="M14644"/>
    </row>
    <row r="14645" spans="2:13" x14ac:dyDescent="0.35">
      <c r="B14645" s="6" t="s">
        <v>6016</v>
      </c>
      <c r="C14645" s="8">
        <v>0</v>
      </c>
      <c r="L14645"/>
      <c r="M14645"/>
    </row>
    <row r="14646" spans="2:13" x14ac:dyDescent="0.35">
      <c r="B14646" s="6" t="s">
        <v>3543</v>
      </c>
      <c r="C14646" s="8">
        <v>0</v>
      </c>
      <c r="L14646"/>
      <c r="M14646"/>
    </row>
    <row r="14647" spans="2:13" x14ac:dyDescent="0.35">
      <c r="B14647" s="6" t="s">
        <v>6018</v>
      </c>
      <c r="C14647" s="8">
        <v>0</v>
      </c>
      <c r="L14647"/>
      <c r="M14647"/>
    </row>
    <row r="14648" spans="2:13" x14ac:dyDescent="0.35">
      <c r="B14648" s="6" t="s">
        <v>3544</v>
      </c>
      <c r="C14648" s="8">
        <v>0</v>
      </c>
      <c r="L14648"/>
      <c r="M14648"/>
    </row>
    <row r="14649" spans="2:13" x14ac:dyDescent="0.35">
      <c r="B14649" s="6" t="s">
        <v>6020</v>
      </c>
      <c r="C14649" s="8">
        <v>0</v>
      </c>
      <c r="L14649"/>
      <c r="M14649"/>
    </row>
    <row r="14650" spans="2:13" x14ac:dyDescent="0.35">
      <c r="B14650" s="6" t="s">
        <v>3545</v>
      </c>
      <c r="C14650" s="8">
        <v>0</v>
      </c>
      <c r="L14650"/>
      <c r="M14650"/>
    </row>
    <row r="14651" spans="2:13" x14ac:dyDescent="0.35">
      <c r="B14651" s="6" t="s">
        <v>6022</v>
      </c>
      <c r="C14651" s="8">
        <v>0</v>
      </c>
      <c r="L14651"/>
      <c r="M14651"/>
    </row>
    <row r="14652" spans="2:13" x14ac:dyDescent="0.35">
      <c r="B14652" s="6" t="s">
        <v>872</v>
      </c>
      <c r="C14652" s="8">
        <v>0</v>
      </c>
      <c r="L14652"/>
      <c r="M14652"/>
    </row>
    <row r="14653" spans="2:13" x14ac:dyDescent="0.35">
      <c r="B14653" s="6" t="s">
        <v>6024</v>
      </c>
      <c r="C14653" s="8">
        <v>0</v>
      </c>
      <c r="L14653"/>
      <c r="M14653"/>
    </row>
    <row r="14654" spans="2:13" x14ac:dyDescent="0.35">
      <c r="B14654" s="6" t="s">
        <v>3547</v>
      </c>
      <c r="C14654" s="8">
        <v>0</v>
      </c>
      <c r="L14654"/>
      <c r="M14654"/>
    </row>
    <row r="14655" spans="2:13" x14ac:dyDescent="0.35">
      <c r="B14655" s="6" t="s">
        <v>6026</v>
      </c>
      <c r="C14655" s="8">
        <v>0</v>
      </c>
      <c r="L14655"/>
      <c r="M14655"/>
    </row>
    <row r="14656" spans="2:13" x14ac:dyDescent="0.35">
      <c r="B14656" s="6" t="s">
        <v>3548</v>
      </c>
      <c r="C14656" s="8">
        <v>0</v>
      </c>
      <c r="L14656"/>
      <c r="M14656"/>
    </row>
    <row r="14657" spans="2:13" x14ac:dyDescent="0.35">
      <c r="B14657" s="6" t="s">
        <v>6028</v>
      </c>
      <c r="C14657" s="8">
        <v>0</v>
      </c>
      <c r="L14657"/>
      <c r="M14657"/>
    </row>
    <row r="14658" spans="2:13" x14ac:dyDescent="0.35">
      <c r="B14658" s="6" t="s">
        <v>3549</v>
      </c>
      <c r="C14658" s="8">
        <v>0</v>
      </c>
      <c r="L14658"/>
      <c r="M14658"/>
    </row>
    <row r="14659" spans="2:13" x14ac:dyDescent="0.35">
      <c r="B14659" s="6" t="s">
        <v>6030</v>
      </c>
      <c r="C14659" s="8">
        <v>0</v>
      </c>
      <c r="L14659"/>
      <c r="M14659"/>
    </row>
    <row r="14660" spans="2:13" x14ac:dyDescent="0.35">
      <c r="B14660" s="6" t="s">
        <v>3550</v>
      </c>
      <c r="C14660" s="8">
        <v>0</v>
      </c>
      <c r="L14660"/>
      <c r="M14660"/>
    </row>
    <row r="14661" spans="2:13" x14ac:dyDescent="0.35">
      <c r="B14661" s="6" t="s">
        <v>6032</v>
      </c>
      <c r="C14661" s="8">
        <v>0</v>
      </c>
      <c r="L14661"/>
      <c r="M14661"/>
    </row>
    <row r="14662" spans="2:13" x14ac:dyDescent="0.35">
      <c r="B14662" s="6" t="s">
        <v>3551</v>
      </c>
      <c r="C14662" s="8">
        <v>0</v>
      </c>
      <c r="L14662"/>
      <c r="M14662"/>
    </row>
    <row r="14663" spans="2:13" x14ac:dyDescent="0.35">
      <c r="B14663" s="6" t="s">
        <v>6034</v>
      </c>
      <c r="C14663" s="8">
        <v>0</v>
      </c>
      <c r="L14663"/>
      <c r="M14663"/>
    </row>
    <row r="14664" spans="2:13" x14ac:dyDescent="0.35">
      <c r="B14664" s="6" t="s">
        <v>3552</v>
      </c>
      <c r="C14664" s="8">
        <v>0</v>
      </c>
      <c r="L14664"/>
      <c r="M14664"/>
    </row>
    <row r="14665" spans="2:13" x14ac:dyDescent="0.35">
      <c r="B14665" s="6" t="s">
        <v>6036</v>
      </c>
      <c r="C14665" s="8">
        <v>0</v>
      </c>
      <c r="L14665"/>
      <c r="M14665"/>
    </row>
    <row r="14666" spans="2:13" x14ac:dyDescent="0.35">
      <c r="B14666" s="6" t="s">
        <v>3553</v>
      </c>
      <c r="C14666" s="8">
        <v>0</v>
      </c>
      <c r="L14666"/>
      <c r="M14666"/>
    </row>
    <row r="14667" spans="2:13" x14ac:dyDescent="0.35">
      <c r="B14667" s="6" t="s">
        <v>6038</v>
      </c>
      <c r="C14667" s="8">
        <v>0</v>
      </c>
      <c r="L14667"/>
      <c r="M14667"/>
    </row>
    <row r="14668" spans="2:13" x14ac:dyDescent="0.35">
      <c r="B14668" s="6" t="s">
        <v>3554</v>
      </c>
      <c r="C14668" s="8">
        <v>0</v>
      </c>
      <c r="L14668"/>
      <c r="M14668"/>
    </row>
    <row r="14669" spans="2:13" x14ac:dyDescent="0.35">
      <c r="B14669" s="6" t="s">
        <v>6040</v>
      </c>
      <c r="C14669" s="8">
        <v>0</v>
      </c>
      <c r="L14669"/>
      <c r="M14669"/>
    </row>
    <row r="14670" spans="2:13" x14ac:dyDescent="0.35">
      <c r="B14670" s="6" t="s">
        <v>3555</v>
      </c>
      <c r="C14670" s="8">
        <v>0</v>
      </c>
      <c r="L14670"/>
      <c r="M14670"/>
    </row>
    <row r="14671" spans="2:13" x14ac:dyDescent="0.35">
      <c r="B14671" s="6" t="s">
        <v>6042</v>
      </c>
      <c r="C14671" s="8">
        <v>0</v>
      </c>
      <c r="L14671"/>
      <c r="M14671"/>
    </row>
    <row r="14672" spans="2:13" x14ac:dyDescent="0.35">
      <c r="B14672" s="6" t="s">
        <v>3556</v>
      </c>
      <c r="C14672" s="8">
        <v>0</v>
      </c>
      <c r="L14672"/>
      <c r="M14672"/>
    </row>
    <row r="14673" spans="2:13" x14ac:dyDescent="0.35">
      <c r="B14673" s="6" t="s">
        <v>703</v>
      </c>
      <c r="C14673" s="8">
        <v>0</v>
      </c>
      <c r="L14673"/>
      <c r="M14673"/>
    </row>
    <row r="14674" spans="2:13" x14ac:dyDescent="0.35">
      <c r="B14674" s="6" t="s">
        <v>3557</v>
      </c>
      <c r="C14674" s="8">
        <v>0</v>
      </c>
      <c r="L14674"/>
      <c r="M14674"/>
    </row>
    <row r="14675" spans="2:13" x14ac:dyDescent="0.35">
      <c r="B14675" s="6" t="s">
        <v>6046</v>
      </c>
      <c r="C14675" s="8">
        <v>0</v>
      </c>
      <c r="L14675"/>
      <c r="M14675"/>
    </row>
    <row r="14676" spans="2:13" x14ac:dyDescent="0.35">
      <c r="B14676" s="6" t="s">
        <v>873</v>
      </c>
      <c r="C14676" s="8">
        <v>0</v>
      </c>
      <c r="L14676"/>
      <c r="M14676"/>
    </row>
    <row r="14677" spans="2:13" x14ac:dyDescent="0.35">
      <c r="B14677" s="6" t="s">
        <v>6048</v>
      </c>
      <c r="C14677" s="8">
        <v>0</v>
      </c>
      <c r="L14677"/>
      <c r="M14677"/>
    </row>
    <row r="14678" spans="2:13" x14ac:dyDescent="0.35">
      <c r="B14678" s="6" t="s">
        <v>3559</v>
      </c>
      <c r="C14678" s="8">
        <v>0</v>
      </c>
      <c r="L14678"/>
      <c r="M14678"/>
    </row>
    <row r="14679" spans="2:13" x14ac:dyDescent="0.35">
      <c r="B14679" s="6" t="s">
        <v>6050</v>
      </c>
      <c r="C14679" s="8">
        <v>0</v>
      </c>
      <c r="L14679"/>
      <c r="M14679"/>
    </row>
    <row r="14680" spans="2:13" x14ac:dyDescent="0.35">
      <c r="B14680" s="6" t="s">
        <v>3560</v>
      </c>
      <c r="C14680" s="8">
        <v>0</v>
      </c>
      <c r="L14680"/>
      <c r="M14680"/>
    </row>
    <row r="14681" spans="2:13" x14ac:dyDescent="0.35">
      <c r="B14681" s="6" t="s">
        <v>6052</v>
      </c>
      <c r="C14681" s="8">
        <v>0</v>
      </c>
      <c r="L14681"/>
      <c r="M14681"/>
    </row>
    <row r="14682" spans="2:13" x14ac:dyDescent="0.35">
      <c r="B14682" s="6" t="s">
        <v>3561</v>
      </c>
      <c r="C14682" s="8">
        <v>0</v>
      </c>
      <c r="L14682"/>
      <c r="M14682"/>
    </row>
    <row r="14683" spans="2:13" x14ac:dyDescent="0.35">
      <c r="B14683" s="6" t="s">
        <v>6054</v>
      </c>
      <c r="C14683" s="8">
        <v>0</v>
      </c>
      <c r="L14683"/>
      <c r="M14683"/>
    </row>
    <row r="14684" spans="2:13" x14ac:dyDescent="0.35">
      <c r="B14684" s="6" t="s">
        <v>3562</v>
      </c>
      <c r="C14684" s="8">
        <v>0</v>
      </c>
      <c r="L14684"/>
      <c r="M14684"/>
    </row>
    <row r="14685" spans="2:13" x14ac:dyDescent="0.35">
      <c r="B14685" s="6" t="s">
        <v>6056</v>
      </c>
      <c r="C14685" s="8">
        <v>0</v>
      </c>
      <c r="L14685"/>
      <c r="M14685"/>
    </row>
    <row r="14686" spans="2:13" x14ac:dyDescent="0.35">
      <c r="B14686" s="6" t="s">
        <v>3563</v>
      </c>
      <c r="C14686" s="8">
        <v>0</v>
      </c>
      <c r="L14686"/>
      <c r="M14686"/>
    </row>
    <row r="14687" spans="2:13" x14ac:dyDescent="0.35">
      <c r="B14687" s="6" t="s">
        <v>578</v>
      </c>
      <c r="C14687" s="8">
        <v>0</v>
      </c>
      <c r="L14687"/>
      <c r="M14687"/>
    </row>
    <row r="14688" spans="2:13" x14ac:dyDescent="0.35">
      <c r="B14688" s="6" t="s">
        <v>3564</v>
      </c>
      <c r="C14688" s="8">
        <v>0</v>
      </c>
      <c r="L14688"/>
      <c r="M14688"/>
    </row>
    <row r="14689" spans="2:13" x14ac:dyDescent="0.35">
      <c r="B14689" s="6" t="s">
        <v>6060</v>
      </c>
      <c r="C14689" s="8">
        <v>0</v>
      </c>
      <c r="L14689"/>
      <c r="M14689"/>
    </row>
    <row r="14690" spans="2:13" x14ac:dyDescent="0.35">
      <c r="B14690" s="6" t="s">
        <v>3565</v>
      </c>
      <c r="C14690" s="8">
        <v>0</v>
      </c>
      <c r="L14690"/>
      <c r="M14690"/>
    </row>
    <row r="14691" spans="2:13" x14ac:dyDescent="0.35">
      <c r="B14691" s="6" t="s">
        <v>6062</v>
      </c>
      <c r="C14691" s="8">
        <v>0</v>
      </c>
      <c r="L14691"/>
      <c r="M14691"/>
    </row>
    <row r="14692" spans="2:13" x14ac:dyDescent="0.35">
      <c r="B14692" s="6" t="s">
        <v>3566</v>
      </c>
      <c r="C14692" s="8">
        <v>0</v>
      </c>
      <c r="L14692"/>
      <c r="M14692"/>
    </row>
    <row r="14693" spans="2:13" x14ac:dyDescent="0.35">
      <c r="B14693" s="6" t="s">
        <v>6064</v>
      </c>
      <c r="C14693" s="8">
        <v>0</v>
      </c>
      <c r="L14693"/>
      <c r="M14693"/>
    </row>
    <row r="14694" spans="2:13" x14ac:dyDescent="0.35">
      <c r="B14694" s="6" t="s">
        <v>3567</v>
      </c>
      <c r="C14694" s="8">
        <v>0</v>
      </c>
      <c r="L14694"/>
      <c r="M14694"/>
    </row>
    <row r="14695" spans="2:13" x14ac:dyDescent="0.35">
      <c r="B14695" s="6" t="s">
        <v>6066</v>
      </c>
      <c r="C14695" s="8">
        <v>0</v>
      </c>
      <c r="L14695"/>
      <c r="M14695"/>
    </row>
    <row r="14696" spans="2:13" x14ac:dyDescent="0.35">
      <c r="B14696" s="6" t="s">
        <v>3568</v>
      </c>
      <c r="C14696" s="8">
        <v>0</v>
      </c>
      <c r="L14696"/>
      <c r="M14696"/>
    </row>
    <row r="14697" spans="2:13" x14ac:dyDescent="0.35">
      <c r="B14697" s="6" t="s">
        <v>6068</v>
      </c>
      <c r="C14697" s="8">
        <v>0</v>
      </c>
      <c r="L14697"/>
      <c r="M14697"/>
    </row>
    <row r="14698" spans="2:13" x14ac:dyDescent="0.35">
      <c r="B14698" s="6" t="s">
        <v>3569</v>
      </c>
      <c r="C14698" s="8">
        <v>0</v>
      </c>
      <c r="L14698"/>
      <c r="M14698"/>
    </row>
    <row r="14699" spans="2:13" x14ac:dyDescent="0.35">
      <c r="B14699" s="6" t="s">
        <v>6070</v>
      </c>
      <c r="C14699" s="8">
        <v>0</v>
      </c>
      <c r="L14699"/>
      <c r="M14699"/>
    </row>
    <row r="14700" spans="2:13" x14ac:dyDescent="0.35">
      <c r="B14700" s="6" t="s">
        <v>3570</v>
      </c>
      <c r="C14700" s="8">
        <v>0</v>
      </c>
      <c r="L14700"/>
      <c r="M14700"/>
    </row>
    <row r="14701" spans="2:13" x14ac:dyDescent="0.35">
      <c r="B14701" s="6" t="s">
        <v>6072</v>
      </c>
      <c r="C14701" s="8">
        <v>0</v>
      </c>
      <c r="L14701"/>
      <c r="M14701"/>
    </row>
    <row r="14702" spans="2:13" x14ac:dyDescent="0.35">
      <c r="B14702" s="6" t="s">
        <v>3571</v>
      </c>
      <c r="C14702" s="8">
        <v>0</v>
      </c>
      <c r="L14702"/>
      <c r="M14702"/>
    </row>
    <row r="14703" spans="2:13" x14ac:dyDescent="0.35">
      <c r="B14703" s="6" t="s">
        <v>6074</v>
      </c>
      <c r="C14703" s="8">
        <v>0</v>
      </c>
      <c r="L14703"/>
      <c r="M14703"/>
    </row>
    <row r="14704" spans="2:13" x14ac:dyDescent="0.35">
      <c r="B14704" s="6" t="s">
        <v>3572</v>
      </c>
      <c r="C14704" s="8">
        <v>0</v>
      </c>
      <c r="L14704"/>
      <c r="M14704"/>
    </row>
    <row r="14705" spans="2:13" x14ac:dyDescent="0.35">
      <c r="B14705" s="6" t="s">
        <v>6076</v>
      </c>
      <c r="C14705" s="8">
        <v>0</v>
      </c>
      <c r="L14705"/>
      <c r="M14705"/>
    </row>
    <row r="14706" spans="2:13" x14ac:dyDescent="0.35">
      <c r="B14706" s="6" t="s">
        <v>3573</v>
      </c>
      <c r="C14706" s="8">
        <v>0</v>
      </c>
      <c r="L14706"/>
      <c r="M14706"/>
    </row>
    <row r="14707" spans="2:13" x14ac:dyDescent="0.35">
      <c r="B14707" s="6" t="s">
        <v>6078</v>
      </c>
      <c r="C14707" s="8">
        <v>0</v>
      </c>
      <c r="L14707"/>
      <c r="M14707"/>
    </row>
    <row r="14708" spans="2:13" x14ac:dyDescent="0.35">
      <c r="B14708" s="6" t="s">
        <v>3574</v>
      </c>
      <c r="C14708" s="8">
        <v>0</v>
      </c>
      <c r="L14708"/>
      <c r="M14708"/>
    </row>
    <row r="14709" spans="2:13" x14ac:dyDescent="0.35">
      <c r="B14709" s="6" t="s">
        <v>6080</v>
      </c>
      <c r="C14709" s="8">
        <v>0</v>
      </c>
      <c r="L14709"/>
      <c r="M14709"/>
    </row>
    <row r="14710" spans="2:13" x14ac:dyDescent="0.35">
      <c r="B14710" s="6" t="s">
        <v>3575</v>
      </c>
      <c r="C14710" s="8">
        <v>0</v>
      </c>
      <c r="L14710"/>
      <c r="M14710"/>
    </row>
    <row r="14711" spans="2:13" x14ac:dyDescent="0.35">
      <c r="B14711" s="6" t="s">
        <v>6082</v>
      </c>
      <c r="C14711" s="8">
        <v>0</v>
      </c>
      <c r="L14711"/>
      <c r="M14711"/>
    </row>
    <row r="14712" spans="2:13" x14ac:dyDescent="0.35">
      <c r="B14712" s="6" t="s">
        <v>3576</v>
      </c>
      <c r="C14712" s="8">
        <v>0</v>
      </c>
      <c r="L14712"/>
      <c r="M14712"/>
    </row>
    <row r="14713" spans="2:13" x14ac:dyDescent="0.35">
      <c r="B14713" s="6" t="s">
        <v>6084</v>
      </c>
      <c r="C14713" s="8">
        <v>0</v>
      </c>
      <c r="L14713"/>
      <c r="M14713"/>
    </row>
    <row r="14714" spans="2:13" x14ac:dyDescent="0.35">
      <c r="B14714" s="6" t="s">
        <v>3577</v>
      </c>
      <c r="C14714" s="8">
        <v>0</v>
      </c>
      <c r="L14714"/>
      <c r="M14714"/>
    </row>
    <row r="14715" spans="2:13" x14ac:dyDescent="0.35">
      <c r="B14715" s="6" t="s">
        <v>6086</v>
      </c>
      <c r="C14715" s="8">
        <v>0</v>
      </c>
      <c r="L14715"/>
      <c r="M14715"/>
    </row>
    <row r="14716" spans="2:13" x14ac:dyDescent="0.35">
      <c r="B14716" s="6" t="s">
        <v>3578</v>
      </c>
      <c r="C14716" s="8">
        <v>0</v>
      </c>
      <c r="L14716"/>
      <c r="M14716"/>
    </row>
    <row r="14717" spans="2:13" x14ac:dyDescent="0.35">
      <c r="B14717" s="6" t="s">
        <v>6088</v>
      </c>
      <c r="C14717" s="8">
        <v>0</v>
      </c>
      <c r="L14717"/>
      <c r="M14717"/>
    </row>
    <row r="14718" spans="2:13" x14ac:dyDescent="0.35">
      <c r="B14718" s="6" t="s">
        <v>3579</v>
      </c>
      <c r="C14718" s="8">
        <v>0</v>
      </c>
      <c r="L14718"/>
      <c r="M14718"/>
    </row>
    <row r="14719" spans="2:13" x14ac:dyDescent="0.35">
      <c r="B14719" s="6" t="s">
        <v>6090</v>
      </c>
      <c r="C14719" s="8">
        <v>0</v>
      </c>
      <c r="L14719"/>
      <c r="M14719"/>
    </row>
    <row r="14720" spans="2:13" x14ac:dyDescent="0.35">
      <c r="B14720" s="6" t="s">
        <v>3580</v>
      </c>
      <c r="C14720" s="8">
        <v>0</v>
      </c>
      <c r="L14720"/>
      <c r="M14720"/>
    </row>
    <row r="14721" spans="2:13" x14ac:dyDescent="0.35">
      <c r="B14721" s="6" t="s">
        <v>6092</v>
      </c>
      <c r="C14721" s="8">
        <v>0</v>
      </c>
      <c r="L14721"/>
      <c r="M14721"/>
    </row>
    <row r="14722" spans="2:13" x14ac:dyDescent="0.35">
      <c r="B14722" s="6" t="s">
        <v>3581</v>
      </c>
      <c r="C14722" s="8">
        <v>0</v>
      </c>
      <c r="L14722"/>
      <c r="M14722"/>
    </row>
    <row r="14723" spans="2:13" x14ac:dyDescent="0.35">
      <c r="B14723" s="6" t="s">
        <v>6094</v>
      </c>
      <c r="C14723" s="8">
        <v>0</v>
      </c>
      <c r="L14723"/>
      <c r="M14723"/>
    </row>
    <row r="14724" spans="2:13" x14ac:dyDescent="0.35">
      <c r="B14724" s="6" t="s">
        <v>3582</v>
      </c>
      <c r="C14724" s="8">
        <v>0</v>
      </c>
      <c r="L14724"/>
      <c r="M14724"/>
    </row>
    <row r="14725" spans="2:13" x14ac:dyDescent="0.35">
      <c r="B14725" s="6" t="s">
        <v>6096</v>
      </c>
      <c r="C14725" s="8">
        <v>0</v>
      </c>
      <c r="L14725"/>
      <c r="M14725"/>
    </row>
    <row r="14726" spans="2:13" x14ac:dyDescent="0.35">
      <c r="B14726" s="6" t="s">
        <v>3583</v>
      </c>
      <c r="C14726" s="8">
        <v>0</v>
      </c>
      <c r="L14726"/>
      <c r="M14726"/>
    </row>
    <row r="14727" spans="2:13" x14ac:dyDescent="0.35">
      <c r="B14727" s="6" t="s">
        <v>6098</v>
      </c>
      <c r="C14727" s="8">
        <v>0</v>
      </c>
      <c r="L14727"/>
      <c r="M14727"/>
    </row>
    <row r="14728" spans="2:13" x14ac:dyDescent="0.35">
      <c r="B14728" s="6" t="s">
        <v>3584</v>
      </c>
      <c r="C14728" s="8">
        <v>0</v>
      </c>
      <c r="L14728"/>
      <c r="M14728"/>
    </row>
    <row r="14729" spans="2:13" x14ac:dyDescent="0.35">
      <c r="B14729" s="6" t="s">
        <v>6100</v>
      </c>
      <c r="C14729" s="8">
        <v>0</v>
      </c>
      <c r="L14729"/>
      <c r="M14729"/>
    </row>
    <row r="14730" spans="2:13" x14ac:dyDescent="0.35">
      <c r="B14730" s="6" t="s">
        <v>3585</v>
      </c>
      <c r="C14730" s="8">
        <v>0</v>
      </c>
      <c r="L14730"/>
      <c r="M14730"/>
    </row>
    <row r="14731" spans="2:13" x14ac:dyDescent="0.35">
      <c r="B14731" s="6" t="s">
        <v>705</v>
      </c>
      <c r="C14731" s="8">
        <v>0</v>
      </c>
      <c r="L14731"/>
      <c r="M14731"/>
    </row>
    <row r="14732" spans="2:13" x14ac:dyDescent="0.35">
      <c r="B14732" s="6" t="s">
        <v>3586</v>
      </c>
      <c r="C14732" s="8">
        <v>0</v>
      </c>
      <c r="L14732"/>
      <c r="M14732"/>
    </row>
    <row r="14733" spans="2:13" x14ac:dyDescent="0.35">
      <c r="B14733" s="6" t="s">
        <v>6104</v>
      </c>
      <c r="C14733" s="8">
        <v>0</v>
      </c>
      <c r="L14733"/>
      <c r="M14733"/>
    </row>
    <row r="14734" spans="2:13" x14ac:dyDescent="0.35">
      <c r="B14734" s="6" t="s">
        <v>3587</v>
      </c>
      <c r="C14734" s="8">
        <v>0</v>
      </c>
      <c r="L14734"/>
      <c r="M14734"/>
    </row>
    <row r="14735" spans="2:13" x14ac:dyDescent="0.35">
      <c r="B14735" s="6" t="s">
        <v>6106</v>
      </c>
      <c r="C14735" s="8">
        <v>0</v>
      </c>
      <c r="L14735"/>
      <c r="M14735"/>
    </row>
    <row r="14736" spans="2:13" x14ac:dyDescent="0.35">
      <c r="B14736" s="6" t="s">
        <v>3588</v>
      </c>
      <c r="C14736" s="8">
        <v>0</v>
      </c>
      <c r="L14736"/>
      <c r="M14736"/>
    </row>
    <row r="14737" spans="2:13" x14ac:dyDescent="0.35">
      <c r="B14737" s="6" t="s">
        <v>6108</v>
      </c>
      <c r="C14737" s="8">
        <v>0</v>
      </c>
      <c r="L14737"/>
      <c r="M14737"/>
    </row>
    <row r="14738" spans="2:13" x14ac:dyDescent="0.35">
      <c r="B14738" s="6" t="s">
        <v>3589</v>
      </c>
      <c r="C14738" s="8">
        <v>0</v>
      </c>
      <c r="L14738"/>
      <c r="M14738"/>
    </row>
    <row r="14739" spans="2:13" x14ac:dyDescent="0.35">
      <c r="B14739" s="6" t="s">
        <v>955</v>
      </c>
      <c r="C14739" s="8">
        <v>0</v>
      </c>
      <c r="L14739"/>
      <c r="M14739"/>
    </row>
    <row r="14740" spans="2:13" x14ac:dyDescent="0.35">
      <c r="B14740" s="6" t="s">
        <v>3590</v>
      </c>
      <c r="C14740" s="8">
        <v>0</v>
      </c>
      <c r="L14740"/>
      <c r="M14740"/>
    </row>
    <row r="14741" spans="2:13" x14ac:dyDescent="0.35">
      <c r="B14741" s="6" t="s">
        <v>6112</v>
      </c>
      <c r="C14741" s="8">
        <v>0</v>
      </c>
      <c r="L14741"/>
      <c r="M14741"/>
    </row>
    <row r="14742" spans="2:13" x14ac:dyDescent="0.35">
      <c r="B14742" s="6" t="s">
        <v>3591</v>
      </c>
      <c r="C14742" s="8">
        <v>0</v>
      </c>
      <c r="L14742"/>
      <c r="M14742"/>
    </row>
    <row r="14743" spans="2:13" x14ac:dyDescent="0.35">
      <c r="B14743" s="6" t="s">
        <v>6114</v>
      </c>
      <c r="C14743" s="8">
        <v>0</v>
      </c>
      <c r="L14743"/>
      <c r="M14743"/>
    </row>
    <row r="14744" spans="2:13" x14ac:dyDescent="0.35">
      <c r="B14744" s="6" t="s">
        <v>3592</v>
      </c>
      <c r="C14744" s="8">
        <v>0</v>
      </c>
      <c r="L14744"/>
      <c r="M14744"/>
    </row>
    <row r="14745" spans="2:13" x14ac:dyDescent="0.35">
      <c r="B14745" s="6" t="s">
        <v>6116</v>
      </c>
      <c r="C14745" s="8">
        <v>0</v>
      </c>
      <c r="L14745"/>
      <c r="M14745"/>
    </row>
    <row r="14746" spans="2:13" x14ac:dyDescent="0.35">
      <c r="B14746" s="6" t="s">
        <v>874</v>
      </c>
      <c r="C14746" s="8">
        <v>0</v>
      </c>
      <c r="L14746"/>
      <c r="M14746"/>
    </row>
    <row r="14747" spans="2:13" x14ac:dyDescent="0.35">
      <c r="B14747" s="6" t="s">
        <v>6118</v>
      </c>
      <c r="C14747" s="8">
        <v>0</v>
      </c>
      <c r="L14747"/>
      <c r="M14747"/>
    </row>
    <row r="14748" spans="2:13" x14ac:dyDescent="0.35">
      <c r="B14748" s="6" t="s">
        <v>3594</v>
      </c>
      <c r="C14748" s="8">
        <v>0</v>
      </c>
      <c r="L14748"/>
      <c r="M14748"/>
    </row>
    <row r="14749" spans="2:13" x14ac:dyDescent="0.35">
      <c r="B14749" s="6" t="s">
        <v>6120</v>
      </c>
      <c r="C14749" s="8">
        <v>0</v>
      </c>
      <c r="L14749"/>
      <c r="M14749"/>
    </row>
    <row r="14750" spans="2:13" x14ac:dyDescent="0.35">
      <c r="B14750" s="6" t="s">
        <v>3595</v>
      </c>
      <c r="C14750" s="8">
        <v>0</v>
      </c>
      <c r="L14750"/>
      <c r="M14750"/>
    </row>
    <row r="14751" spans="2:13" x14ac:dyDescent="0.35">
      <c r="B14751" s="6" t="s">
        <v>6122</v>
      </c>
      <c r="C14751" s="8">
        <v>0</v>
      </c>
      <c r="L14751"/>
      <c r="M14751"/>
    </row>
    <row r="14752" spans="2:13" x14ac:dyDescent="0.35">
      <c r="B14752" s="6" t="s">
        <v>3596</v>
      </c>
      <c r="C14752" s="8">
        <v>0</v>
      </c>
      <c r="L14752"/>
      <c r="M14752"/>
    </row>
    <row r="14753" spans="2:13" x14ac:dyDescent="0.35">
      <c r="B14753" s="6" t="s">
        <v>6124</v>
      </c>
      <c r="C14753" s="8">
        <v>0</v>
      </c>
      <c r="L14753"/>
      <c r="M14753"/>
    </row>
    <row r="14754" spans="2:13" x14ac:dyDescent="0.35">
      <c r="B14754" s="6" t="s">
        <v>3597</v>
      </c>
      <c r="C14754" s="8">
        <v>0</v>
      </c>
      <c r="L14754"/>
      <c r="M14754"/>
    </row>
    <row r="14755" spans="2:13" x14ac:dyDescent="0.35">
      <c r="B14755" s="6" t="s">
        <v>6126</v>
      </c>
      <c r="C14755" s="8">
        <v>0</v>
      </c>
      <c r="L14755"/>
      <c r="M14755"/>
    </row>
    <row r="14756" spans="2:13" x14ac:dyDescent="0.35">
      <c r="B14756" s="6" t="s">
        <v>875</v>
      </c>
      <c r="C14756" s="8">
        <v>0</v>
      </c>
      <c r="L14756"/>
      <c r="M14756"/>
    </row>
    <row r="14757" spans="2:13" x14ac:dyDescent="0.35">
      <c r="B14757" s="6" t="s">
        <v>6128</v>
      </c>
      <c r="C14757" s="8">
        <v>0</v>
      </c>
      <c r="L14757"/>
      <c r="M14757"/>
    </row>
    <row r="14758" spans="2:13" x14ac:dyDescent="0.35">
      <c r="B14758" s="6" t="s">
        <v>3599</v>
      </c>
      <c r="C14758" s="8">
        <v>0</v>
      </c>
      <c r="L14758"/>
      <c r="M14758"/>
    </row>
    <row r="14759" spans="2:13" x14ac:dyDescent="0.35">
      <c r="B14759" s="6" t="s">
        <v>6130</v>
      </c>
      <c r="C14759" s="8">
        <v>0</v>
      </c>
      <c r="L14759"/>
      <c r="M14759"/>
    </row>
    <row r="14760" spans="2:13" x14ac:dyDescent="0.35">
      <c r="B14760" s="6" t="s">
        <v>3600</v>
      </c>
      <c r="C14760" s="8">
        <v>0</v>
      </c>
      <c r="L14760"/>
      <c r="M14760"/>
    </row>
    <row r="14761" spans="2:13" x14ac:dyDescent="0.35">
      <c r="B14761" s="6" t="s">
        <v>6132</v>
      </c>
      <c r="C14761" s="8">
        <v>0</v>
      </c>
      <c r="L14761"/>
      <c r="M14761"/>
    </row>
    <row r="14762" spans="2:13" x14ac:dyDescent="0.35">
      <c r="B14762" s="6" t="s">
        <v>3601</v>
      </c>
      <c r="C14762" s="8">
        <v>0</v>
      </c>
      <c r="L14762"/>
      <c r="M14762"/>
    </row>
    <row r="14763" spans="2:13" x14ac:dyDescent="0.35">
      <c r="B14763" s="6" t="s">
        <v>6134</v>
      </c>
      <c r="C14763" s="8">
        <v>0</v>
      </c>
      <c r="L14763"/>
      <c r="M14763"/>
    </row>
    <row r="14764" spans="2:13" x14ac:dyDescent="0.35">
      <c r="B14764" s="6" t="s">
        <v>3602</v>
      </c>
      <c r="C14764" s="8">
        <v>0</v>
      </c>
      <c r="L14764"/>
      <c r="M14764"/>
    </row>
    <row r="14765" spans="2:13" x14ac:dyDescent="0.35">
      <c r="B14765" s="6" t="s">
        <v>6136</v>
      </c>
      <c r="C14765" s="8">
        <v>0</v>
      </c>
      <c r="L14765"/>
      <c r="M14765"/>
    </row>
    <row r="14766" spans="2:13" x14ac:dyDescent="0.35">
      <c r="B14766" s="6" t="s">
        <v>3603</v>
      </c>
      <c r="C14766" s="8">
        <v>0</v>
      </c>
      <c r="L14766"/>
      <c r="M14766"/>
    </row>
    <row r="14767" spans="2:13" x14ac:dyDescent="0.35">
      <c r="B14767" s="6" t="s">
        <v>6138</v>
      </c>
      <c r="C14767" s="8">
        <v>0</v>
      </c>
      <c r="L14767"/>
      <c r="M14767"/>
    </row>
    <row r="14768" spans="2:13" x14ac:dyDescent="0.35">
      <c r="B14768" s="6" t="s">
        <v>3604</v>
      </c>
      <c r="C14768" s="8">
        <v>0</v>
      </c>
      <c r="L14768"/>
      <c r="M14768"/>
    </row>
    <row r="14769" spans="2:13" x14ac:dyDescent="0.35">
      <c r="B14769" s="6" t="s">
        <v>6140</v>
      </c>
      <c r="C14769" s="8">
        <v>0</v>
      </c>
      <c r="L14769"/>
      <c r="M14769"/>
    </row>
    <row r="14770" spans="2:13" x14ac:dyDescent="0.35">
      <c r="B14770" s="6" t="s">
        <v>3605</v>
      </c>
      <c r="C14770" s="8">
        <v>0</v>
      </c>
      <c r="L14770"/>
      <c r="M14770"/>
    </row>
    <row r="14771" spans="2:13" x14ac:dyDescent="0.35">
      <c r="B14771" s="6" t="s">
        <v>6142</v>
      </c>
      <c r="C14771" s="8">
        <v>0</v>
      </c>
      <c r="L14771"/>
      <c r="M14771"/>
    </row>
    <row r="14772" spans="2:13" x14ac:dyDescent="0.35">
      <c r="B14772" s="6" t="s">
        <v>3606</v>
      </c>
      <c r="C14772" s="8">
        <v>0</v>
      </c>
      <c r="L14772"/>
      <c r="M14772"/>
    </row>
    <row r="14773" spans="2:13" x14ac:dyDescent="0.35">
      <c r="B14773" s="6" t="s">
        <v>6144</v>
      </c>
      <c r="C14773" s="8">
        <v>0</v>
      </c>
      <c r="L14773"/>
      <c r="M14773"/>
    </row>
    <row r="14774" spans="2:13" x14ac:dyDescent="0.35">
      <c r="B14774" s="6" t="s">
        <v>3607</v>
      </c>
      <c r="C14774" s="8">
        <v>0</v>
      </c>
      <c r="L14774"/>
      <c r="M14774"/>
    </row>
    <row r="14775" spans="2:13" x14ac:dyDescent="0.35">
      <c r="B14775" s="6" t="s">
        <v>6146</v>
      </c>
      <c r="C14775" s="8">
        <v>0</v>
      </c>
      <c r="L14775"/>
      <c r="M14775"/>
    </row>
    <row r="14776" spans="2:13" x14ac:dyDescent="0.35">
      <c r="B14776" s="6" t="s">
        <v>876</v>
      </c>
      <c r="C14776" s="8">
        <v>0</v>
      </c>
      <c r="L14776"/>
      <c r="M14776"/>
    </row>
    <row r="14777" spans="2:13" x14ac:dyDescent="0.35">
      <c r="B14777" s="6" t="s">
        <v>6148</v>
      </c>
      <c r="C14777" s="8">
        <v>0</v>
      </c>
      <c r="L14777"/>
      <c r="M14777"/>
    </row>
    <row r="14778" spans="2:13" x14ac:dyDescent="0.35">
      <c r="B14778" s="6" t="s">
        <v>3609</v>
      </c>
      <c r="C14778" s="8">
        <v>0</v>
      </c>
      <c r="L14778"/>
      <c r="M14778"/>
    </row>
    <row r="14779" spans="2:13" x14ac:dyDescent="0.35">
      <c r="B14779" s="6" t="s">
        <v>6150</v>
      </c>
      <c r="C14779" s="8">
        <v>0</v>
      </c>
      <c r="L14779"/>
      <c r="M14779"/>
    </row>
    <row r="14780" spans="2:13" x14ac:dyDescent="0.35">
      <c r="B14780" s="6" t="s">
        <v>3610</v>
      </c>
      <c r="C14780" s="8">
        <v>0</v>
      </c>
      <c r="L14780"/>
      <c r="M14780"/>
    </row>
    <row r="14781" spans="2:13" x14ac:dyDescent="0.35">
      <c r="B14781" s="6" t="s">
        <v>6152</v>
      </c>
      <c r="C14781" s="8">
        <v>0</v>
      </c>
      <c r="L14781"/>
      <c r="M14781"/>
    </row>
    <row r="14782" spans="2:13" x14ac:dyDescent="0.35">
      <c r="B14782" s="6" t="s">
        <v>3611</v>
      </c>
      <c r="C14782" s="8">
        <v>0</v>
      </c>
      <c r="L14782"/>
      <c r="M14782"/>
    </row>
    <row r="14783" spans="2:13" x14ac:dyDescent="0.35">
      <c r="B14783" s="6" t="s">
        <v>6154</v>
      </c>
      <c r="C14783" s="8">
        <v>0</v>
      </c>
      <c r="L14783"/>
      <c r="M14783"/>
    </row>
    <row r="14784" spans="2:13" x14ac:dyDescent="0.35">
      <c r="B14784" s="6" t="s">
        <v>877</v>
      </c>
      <c r="C14784" s="8">
        <v>0</v>
      </c>
      <c r="L14784"/>
      <c r="M14784"/>
    </row>
    <row r="14785" spans="2:13" x14ac:dyDescent="0.35">
      <c r="B14785" s="6" t="s">
        <v>6156</v>
      </c>
      <c r="C14785" s="8">
        <v>0</v>
      </c>
      <c r="L14785"/>
      <c r="M14785"/>
    </row>
    <row r="14786" spans="2:13" x14ac:dyDescent="0.35">
      <c r="B14786" s="6" t="s">
        <v>641</v>
      </c>
      <c r="C14786" s="8">
        <v>0</v>
      </c>
      <c r="L14786"/>
      <c r="M14786"/>
    </row>
    <row r="14787" spans="2:13" x14ac:dyDescent="0.35">
      <c r="B14787" s="6" t="s">
        <v>6158</v>
      </c>
      <c r="C14787" s="8">
        <v>0</v>
      </c>
      <c r="L14787"/>
      <c r="M14787"/>
    </row>
    <row r="14788" spans="2:13" x14ac:dyDescent="0.35">
      <c r="B14788" s="6" t="s">
        <v>3614</v>
      </c>
      <c r="C14788" s="8">
        <v>0</v>
      </c>
      <c r="L14788"/>
      <c r="M14788"/>
    </row>
    <row r="14789" spans="2:13" x14ac:dyDescent="0.35">
      <c r="B14789" s="6" t="s">
        <v>6160</v>
      </c>
      <c r="C14789" s="8">
        <v>0</v>
      </c>
      <c r="L14789"/>
      <c r="M14789"/>
    </row>
    <row r="14790" spans="2:13" x14ac:dyDescent="0.35">
      <c r="B14790" s="6" t="s">
        <v>3615</v>
      </c>
      <c r="C14790" s="8">
        <v>0</v>
      </c>
      <c r="L14790"/>
      <c r="M14790"/>
    </row>
    <row r="14791" spans="2:13" x14ac:dyDescent="0.35">
      <c r="B14791" s="6" t="s">
        <v>6162</v>
      </c>
      <c r="C14791" s="8">
        <v>0</v>
      </c>
      <c r="L14791"/>
      <c r="M14791"/>
    </row>
    <row r="14792" spans="2:13" x14ac:dyDescent="0.35">
      <c r="B14792" s="6" t="s">
        <v>3616</v>
      </c>
      <c r="C14792" s="8">
        <v>0</v>
      </c>
      <c r="L14792"/>
      <c r="M14792"/>
    </row>
    <row r="14793" spans="2:13" x14ac:dyDescent="0.35">
      <c r="B14793" s="6" t="s">
        <v>6164</v>
      </c>
      <c r="C14793" s="8">
        <v>0</v>
      </c>
      <c r="L14793"/>
      <c r="M14793"/>
    </row>
    <row r="14794" spans="2:13" x14ac:dyDescent="0.35">
      <c r="B14794" s="6" t="s">
        <v>3617</v>
      </c>
      <c r="C14794" s="8">
        <v>0</v>
      </c>
      <c r="L14794"/>
      <c r="M14794"/>
    </row>
    <row r="14795" spans="2:13" x14ac:dyDescent="0.35">
      <c r="B14795" s="6" t="s">
        <v>6166</v>
      </c>
      <c r="C14795" s="8">
        <v>0</v>
      </c>
      <c r="L14795"/>
      <c r="M14795"/>
    </row>
    <row r="14796" spans="2:13" x14ac:dyDescent="0.35">
      <c r="B14796" s="6" t="s">
        <v>3618</v>
      </c>
      <c r="C14796" s="8">
        <v>0</v>
      </c>
      <c r="L14796"/>
      <c r="M14796"/>
    </row>
    <row r="14797" spans="2:13" x14ac:dyDescent="0.35">
      <c r="B14797" s="6" t="s">
        <v>6168</v>
      </c>
      <c r="C14797" s="8">
        <v>0</v>
      </c>
      <c r="L14797"/>
      <c r="M14797"/>
    </row>
    <row r="14798" spans="2:13" x14ac:dyDescent="0.35">
      <c r="B14798" s="6" t="s">
        <v>3619</v>
      </c>
      <c r="C14798" s="8">
        <v>0</v>
      </c>
      <c r="L14798"/>
      <c r="M14798"/>
    </row>
    <row r="14799" spans="2:13" x14ac:dyDescent="0.35">
      <c r="B14799" s="6" t="s">
        <v>6170</v>
      </c>
      <c r="C14799" s="8">
        <v>0</v>
      </c>
      <c r="L14799"/>
      <c r="M14799"/>
    </row>
    <row r="14800" spans="2:13" x14ac:dyDescent="0.35">
      <c r="B14800" s="6" t="s">
        <v>642</v>
      </c>
      <c r="C14800" s="8">
        <v>0</v>
      </c>
      <c r="L14800"/>
      <c r="M14800"/>
    </row>
    <row r="14801" spans="2:13" x14ac:dyDescent="0.35">
      <c r="B14801" s="6" t="s">
        <v>6172</v>
      </c>
      <c r="C14801" s="8">
        <v>0</v>
      </c>
      <c r="L14801"/>
      <c r="M14801"/>
    </row>
    <row r="14802" spans="2:13" x14ac:dyDescent="0.35">
      <c r="B14802" s="6" t="s">
        <v>3621</v>
      </c>
      <c r="C14802" s="8">
        <v>0</v>
      </c>
      <c r="L14802"/>
      <c r="M14802"/>
    </row>
    <row r="14803" spans="2:13" x14ac:dyDescent="0.35">
      <c r="B14803" s="6" t="s">
        <v>6174</v>
      </c>
      <c r="C14803" s="8">
        <v>0</v>
      </c>
      <c r="L14803"/>
      <c r="M14803"/>
    </row>
    <row r="14804" spans="2:13" x14ac:dyDescent="0.35">
      <c r="B14804" s="6" t="s">
        <v>3622</v>
      </c>
      <c r="C14804" s="8">
        <v>0</v>
      </c>
      <c r="L14804"/>
      <c r="M14804"/>
    </row>
    <row r="14805" spans="2:13" x14ac:dyDescent="0.35">
      <c r="B14805" s="6" t="s">
        <v>6176</v>
      </c>
      <c r="C14805" s="8">
        <v>0</v>
      </c>
      <c r="L14805"/>
      <c r="M14805"/>
    </row>
    <row r="14806" spans="2:13" x14ac:dyDescent="0.35">
      <c r="B14806" s="6" t="s">
        <v>3623</v>
      </c>
      <c r="C14806" s="8">
        <v>0</v>
      </c>
      <c r="L14806"/>
      <c r="M14806"/>
    </row>
    <row r="14807" spans="2:13" x14ac:dyDescent="0.35">
      <c r="B14807" s="6" t="s">
        <v>6178</v>
      </c>
      <c r="C14807" s="8">
        <v>0</v>
      </c>
      <c r="L14807"/>
      <c r="M14807"/>
    </row>
    <row r="14808" spans="2:13" x14ac:dyDescent="0.35">
      <c r="B14808" s="6" t="s">
        <v>3624</v>
      </c>
      <c r="C14808" s="8">
        <v>0</v>
      </c>
      <c r="L14808"/>
      <c r="M14808"/>
    </row>
    <row r="14809" spans="2:13" x14ac:dyDescent="0.35">
      <c r="B14809" s="6" t="s">
        <v>6180</v>
      </c>
      <c r="C14809" s="8">
        <v>0</v>
      </c>
      <c r="L14809"/>
      <c r="M14809"/>
    </row>
    <row r="14810" spans="2:13" x14ac:dyDescent="0.35">
      <c r="B14810" s="6" t="s">
        <v>3625</v>
      </c>
      <c r="C14810" s="8">
        <v>0</v>
      </c>
      <c r="L14810"/>
      <c r="M14810"/>
    </row>
    <row r="14811" spans="2:13" x14ac:dyDescent="0.35">
      <c r="B14811" s="6" t="s">
        <v>6182</v>
      </c>
      <c r="C14811" s="8">
        <v>0</v>
      </c>
      <c r="L14811"/>
      <c r="M14811"/>
    </row>
    <row r="14812" spans="2:13" x14ac:dyDescent="0.35">
      <c r="B14812" s="6" t="s">
        <v>3626</v>
      </c>
      <c r="C14812" s="8">
        <v>0</v>
      </c>
      <c r="L14812"/>
      <c r="M14812"/>
    </row>
    <row r="14813" spans="2:13" x14ac:dyDescent="0.35">
      <c r="B14813" s="6" t="s">
        <v>6184</v>
      </c>
      <c r="C14813" s="8">
        <v>0</v>
      </c>
      <c r="L14813"/>
      <c r="M14813"/>
    </row>
    <row r="14814" spans="2:13" x14ac:dyDescent="0.35">
      <c r="B14814" s="6" t="s">
        <v>3627</v>
      </c>
      <c r="C14814" s="8">
        <v>0</v>
      </c>
      <c r="L14814"/>
      <c r="M14814"/>
    </row>
    <row r="14815" spans="2:13" x14ac:dyDescent="0.35">
      <c r="B14815" s="6" t="s">
        <v>6186</v>
      </c>
      <c r="C14815" s="8">
        <v>0</v>
      </c>
      <c r="L14815"/>
      <c r="M14815"/>
    </row>
    <row r="14816" spans="2:13" x14ac:dyDescent="0.35">
      <c r="B14816" s="6" t="s">
        <v>3628</v>
      </c>
      <c r="C14816" s="8">
        <v>0</v>
      </c>
      <c r="L14816"/>
      <c r="M14816"/>
    </row>
    <row r="14817" spans="2:13" x14ac:dyDescent="0.35">
      <c r="B14817" s="6" t="s">
        <v>6188</v>
      </c>
      <c r="C14817" s="8">
        <v>0</v>
      </c>
      <c r="L14817"/>
      <c r="M14817"/>
    </row>
    <row r="14818" spans="2:13" x14ac:dyDescent="0.35">
      <c r="B14818" s="6" t="s">
        <v>3629</v>
      </c>
      <c r="C14818" s="8">
        <v>0</v>
      </c>
      <c r="L14818"/>
      <c r="M14818"/>
    </row>
    <row r="14819" spans="2:13" x14ac:dyDescent="0.35">
      <c r="B14819" s="6" t="s">
        <v>6190</v>
      </c>
      <c r="C14819" s="8">
        <v>0</v>
      </c>
      <c r="L14819"/>
      <c r="M14819"/>
    </row>
    <row r="14820" spans="2:13" x14ac:dyDescent="0.35">
      <c r="B14820" s="6" t="s">
        <v>3630</v>
      </c>
      <c r="C14820" s="8">
        <v>0</v>
      </c>
      <c r="L14820"/>
      <c r="M14820"/>
    </row>
    <row r="14821" spans="2:13" x14ac:dyDescent="0.35">
      <c r="B14821" s="6" t="s">
        <v>6192</v>
      </c>
      <c r="C14821" s="8">
        <v>0</v>
      </c>
      <c r="L14821"/>
      <c r="M14821"/>
    </row>
    <row r="14822" spans="2:13" x14ac:dyDescent="0.35">
      <c r="B14822" s="6" t="s">
        <v>3631</v>
      </c>
      <c r="C14822" s="8">
        <v>0</v>
      </c>
      <c r="L14822"/>
      <c r="M14822"/>
    </row>
    <row r="14823" spans="2:13" x14ac:dyDescent="0.35">
      <c r="B14823" s="6" t="s">
        <v>6194</v>
      </c>
      <c r="C14823" s="8">
        <v>0</v>
      </c>
      <c r="L14823"/>
      <c r="M14823"/>
    </row>
    <row r="14824" spans="2:13" x14ac:dyDescent="0.35">
      <c r="B14824" s="6" t="s">
        <v>3632</v>
      </c>
      <c r="C14824" s="8">
        <v>0</v>
      </c>
      <c r="L14824"/>
      <c r="M14824"/>
    </row>
    <row r="14825" spans="2:13" x14ac:dyDescent="0.35">
      <c r="B14825" s="6" t="s">
        <v>6196</v>
      </c>
      <c r="C14825" s="8">
        <v>0</v>
      </c>
      <c r="L14825"/>
      <c r="M14825"/>
    </row>
    <row r="14826" spans="2:13" x14ac:dyDescent="0.35">
      <c r="B14826" s="6" t="s">
        <v>878</v>
      </c>
      <c r="C14826" s="8">
        <v>0</v>
      </c>
      <c r="L14826"/>
      <c r="M14826"/>
    </row>
    <row r="14827" spans="2:13" x14ac:dyDescent="0.35">
      <c r="B14827" s="6" t="s">
        <v>957</v>
      </c>
      <c r="C14827" s="8">
        <v>0</v>
      </c>
      <c r="L14827"/>
      <c r="M14827"/>
    </row>
    <row r="14828" spans="2:13" x14ac:dyDescent="0.35">
      <c r="B14828" s="6" t="s">
        <v>3634</v>
      </c>
      <c r="C14828" s="8">
        <v>0</v>
      </c>
      <c r="L14828"/>
      <c r="M14828"/>
    </row>
    <row r="14829" spans="2:13" x14ac:dyDescent="0.35">
      <c r="B14829" s="6" t="s">
        <v>6200</v>
      </c>
      <c r="C14829" s="8">
        <v>0</v>
      </c>
      <c r="L14829"/>
      <c r="M14829"/>
    </row>
    <row r="14830" spans="2:13" x14ac:dyDescent="0.35">
      <c r="B14830" s="6" t="s">
        <v>3635</v>
      </c>
      <c r="C14830" s="8">
        <v>0</v>
      </c>
      <c r="L14830"/>
      <c r="M14830"/>
    </row>
    <row r="14831" spans="2:13" x14ac:dyDescent="0.35">
      <c r="B14831" s="6" t="s">
        <v>6202</v>
      </c>
      <c r="C14831" s="8">
        <v>0</v>
      </c>
      <c r="L14831"/>
      <c r="M14831"/>
    </row>
    <row r="14832" spans="2:13" x14ac:dyDescent="0.35">
      <c r="B14832" s="6" t="s">
        <v>3636</v>
      </c>
      <c r="C14832" s="8">
        <v>0</v>
      </c>
      <c r="L14832"/>
      <c r="M14832"/>
    </row>
    <row r="14833" spans="2:13" x14ac:dyDescent="0.35">
      <c r="B14833" s="6" t="s">
        <v>6204</v>
      </c>
      <c r="C14833" s="8">
        <v>0</v>
      </c>
      <c r="L14833"/>
      <c r="M14833"/>
    </row>
    <row r="14834" spans="2:13" x14ac:dyDescent="0.35">
      <c r="B14834" s="6" t="s">
        <v>3637</v>
      </c>
      <c r="C14834" s="8">
        <v>0</v>
      </c>
      <c r="L14834"/>
      <c r="M14834"/>
    </row>
    <row r="14835" spans="2:13" x14ac:dyDescent="0.35">
      <c r="B14835" s="6" t="s">
        <v>6206</v>
      </c>
      <c r="C14835" s="8">
        <v>0</v>
      </c>
      <c r="L14835"/>
      <c r="M14835"/>
    </row>
    <row r="14836" spans="2:13" x14ac:dyDescent="0.35">
      <c r="B14836" s="6" t="s">
        <v>3638</v>
      </c>
      <c r="C14836" s="8">
        <v>0</v>
      </c>
      <c r="L14836"/>
      <c r="M14836"/>
    </row>
    <row r="14837" spans="2:13" x14ac:dyDescent="0.35">
      <c r="B14837" s="6" t="s">
        <v>6208</v>
      </c>
      <c r="C14837" s="8">
        <v>0</v>
      </c>
      <c r="L14837"/>
      <c r="M14837"/>
    </row>
    <row r="14838" spans="2:13" x14ac:dyDescent="0.35">
      <c r="B14838" s="6" t="s">
        <v>3639</v>
      </c>
      <c r="C14838" s="8">
        <v>0</v>
      </c>
      <c r="L14838"/>
      <c r="M14838"/>
    </row>
    <row r="14839" spans="2:13" x14ac:dyDescent="0.35">
      <c r="B14839" s="6" t="s">
        <v>6210</v>
      </c>
      <c r="C14839" s="8">
        <v>0</v>
      </c>
      <c r="L14839"/>
      <c r="M14839"/>
    </row>
    <row r="14840" spans="2:13" x14ac:dyDescent="0.35">
      <c r="B14840" s="6" t="s">
        <v>3640</v>
      </c>
      <c r="C14840" s="8">
        <v>0</v>
      </c>
      <c r="L14840"/>
      <c r="M14840"/>
    </row>
    <row r="14841" spans="2:13" x14ac:dyDescent="0.35">
      <c r="B14841" s="6" t="s">
        <v>6212</v>
      </c>
      <c r="C14841" s="8">
        <v>0</v>
      </c>
      <c r="L14841"/>
      <c r="M14841"/>
    </row>
    <row r="14842" spans="2:13" x14ac:dyDescent="0.35">
      <c r="B14842" s="6" t="s">
        <v>3641</v>
      </c>
      <c r="C14842" s="8">
        <v>0</v>
      </c>
      <c r="L14842"/>
      <c r="M14842"/>
    </row>
    <row r="14843" spans="2:13" x14ac:dyDescent="0.35">
      <c r="B14843" s="6" t="s">
        <v>6214</v>
      </c>
      <c r="C14843" s="8">
        <v>0</v>
      </c>
      <c r="L14843"/>
      <c r="M14843"/>
    </row>
    <row r="14844" spans="2:13" x14ac:dyDescent="0.35">
      <c r="B14844" s="6" t="s">
        <v>3642</v>
      </c>
      <c r="C14844" s="8">
        <v>0</v>
      </c>
      <c r="L14844"/>
      <c r="M14844"/>
    </row>
    <row r="14845" spans="2:13" x14ac:dyDescent="0.35">
      <c r="B14845" s="6" t="s">
        <v>6216</v>
      </c>
      <c r="C14845" s="8">
        <v>0</v>
      </c>
      <c r="L14845"/>
      <c r="M14845"/>
    </row>
    <row r="14846" spans="2:13" x14ac:dyDescent="0.35">
      <c r="B14846" s="6" t="s">
        <v>3643</v>
      </c>
      <c r="C14846" s="8">
        <v>0</v>
      </c>
      <c r="L14846"/>
      <c r="M14846"/>
    </row>
    <row r="14847" spans="2:13" x14ac:dyDescent="0.35">
      <c r="B14847" s="6" t="s">
        <v>6218</v>
      </c>
      <c r="C14847" s="8">
        <v>0</v>
      </c>
      <c r="L14847"/>
      <c r="M14847"/>
    </row>
    <row r="14848" spans="2:13" x14ac:dyDescent="0.35">
      <c r="B14848" s="6" t="s">
        <v>3644</v>
      </c>
      <c r="C14848" s="8">
        <v>0</v>
      </c>
      <c r="L14848"/>
      <c r="M14848"/>
    </row>
    <row r="14849" spans="2:13" x14ac:dyDescent="0.35">
      <c r="B14849" s="6" t="s">
        <v>6220</v>
      </c>
      <c r="C14849" s="8">
        <v>0</v>
      </c>
      <c r="L14849"/>
      <c r="M14849"/>
    </row>
    <row r="14850" spans="2:13" x14ac:dyDescent="0.35">
      <c r="B14850" s="6" t="s">
        <v>3645</v>
      </c>
      <c r="C14850" s="8">
        <v>0</v>
      </c>
      <c r="L14850"/>
      <c r="M14850"/>
    </row>
    <row r="14851" spans="2:13" x14ac:dyDescent="0.35">
      <c r="B14851" s="6" t="s">
        <v>6222</v>
      </c>
      <c r="C14851" s="8">
        <v>0</v>
      </c>
      <c r="L14851"/>
      <c r="M14851"/>
    </row>
    <row r="14852" spans="2:13" x14ac:dyDescent="0.35">
      <c r="B14852" s="6" t="s">
        <v>3646</v>
      </c>
      <c r="C14852" s="8">
        <v>0</v>
      </c>
      <c r="L14852"/>
      <c r="M14852"/>
    </row>
    <row r="14853" spans="2:13" x14ac:dyDescent="0.35">
      <c r="B14853" s="6" t="s">
        <v>6224</v>
      </c>
      <c r="C14853" s="8">
        <v>0</v>
      </c>
      <c r="L14853"/>
      <c r="M14853"/>
    </row>
    <row r="14854" spans="2:13" x14ac:dyDescent="0.35">
      <c r="B14854" s="6" t="s">
        <v>3647</v>
      </c>
      <c r="C14854" s="8">
        <v>0</v>
      </c>
      <c r="L14854"/>
      <c r="M14854"/>
    </row>
    <row r="14855" spans="2:13" x14ac:dyDescent="0.35">
      <c r="B14855" s="6" t="s">
        <v>708</v>
      </c>
      <c r="C14855" s="8">
        <v>0</v>
      </c>
      <c r="L14855"/>
      <c r="M14855"/>
    </row>
    <row r="14856" spans="2:13" x14ac:dyDescent="0.35">
      <c r="B14856" s="6" t="s">
        <v>3648</v>
      </c>
      <c r="C14856" s="8">
        <v>0</v>
      </c>
      <c r="L14856"/>
      <c r="M14856"/>
    </row>
    <row r="14857" spans="2:13" x14ac:dyDescent="0.35">
      <c r="B14857" s="6" t="s">
        <v>958</v>
      </c>
      <c r="C14857" s="8">
        <v>0</v>
      </c>
      <c r="L14857"/>
      <c r="M14857"/>
    </row>
    <row r="14858" spans="2:13" x14ac:dyDescent="0.35">
      <c r="B14858" s="6" t="s">
        <v>3649</v>
      </c>
      <c r="C14858" s="8">
        <v>0</v>
      </c>
      <c r="L14858"/>
      <c r="M14858"/>
    </row>
    <row r="14859" spans="2:13" x14ac:dyDescent="0.35">
      <c r="B14859" s="6" t="s">
        <v>6230</v>
      </c>
      <c r="C14859" s="8">
        <v>0</v>
      </c>
      <c r="L14859"/>
      <c r="M14859"/>
    </row>
    <row r="14860" spans="2:13" x14ac:dyDescent="0.35">
      <c r="B14860" s="6" t="s">
        <v>3650</v>
      </c>
      <c r="C14860" s="8">
        <v>0</v>
      </c>
      <c r="L14860"/>
      <c r="M14860"/>
    </row>
    <row r="14861" spans="2:13" x14ac:dyDescent="0.35">
      <c r="B14861" s="6" t="s">
        <v>6232</v>
      </c>
      <c r="C14861" s="8">
        <v>0</v>
      </c>
      <c r="L14861"/>
      <c r="M14861"/>
    </row>
    <row r="14862" spans="2:13" x14ac:dyDescent="0.35">
      <c r="B14862" s="6" t="s">
        <v>3651</v>
      </c>
      <c r="C14862" s="8">
        <v>0</v>
      </c>
      <c r="L14862"/>
      <c r="M14862"/>
    </row>
    <row r="14863" spans="2:13" x14ac:dyDescent="0.35">
      <c r="B14863" s="6" t="s">
        <v>6234</v>
      </c>
      <c r="C14863" s="8">
        <v>0</v>
      </c>
      <c r="L14863"/>
      <c r="M14863"/>
    </row>
    <row r="14864" spans="2:13" x14ac:dyDescent="0.35">
      <c r="B14864" s="6" t="s">
        <v>3652</v>
      </c>
      <c r="C14864" s="8">
        <v>0</v>
      </c>
      <c r="L14864"/>
      <c r="M14864"/>
    </row>
    <row r="14865" spans="2:13" x14ac:dyDescent="0.35">
      <c r="B14865" s="6" t="s">
        <v>6236</v>
      </c>
      <c r="C14865" s="8">
        <v>0</v>
      </c>
      <c r="L14865"/>
      <c r="M14865"/>
    </row>
    <row r="14866" spans="2:13" x14ac:dyDescent="0.35">
      <c r="B14866" s="6" t="s">
        <v>3653</v>
      </c>
      <c r="C14866" s="8">
        <v>0</v>
      </c>
      <c r="L14866"/>
      <c r="M14866"/>
    </row>
    <row r="14867" spans="2:13" x14ac:dyDescent="0.35">
      <c r="B14867" s="6" t="s">
        <v>6238</v>
      </c>
      <c r="C14867" s="8">
        <v>0</v>
      </c>
      <c r="L14867"/>
      <c r="M14867"/>
    </row>
    <row r="14868" spans="2:13" x14ac:dyDescent="0.35">
      <c r="B14868" s="6" t="s">
        <v>3654</v>
      </c>
      <c r="C14868" s="8">
        <v>0</v>
      </c>
      <c r="L14868"/>
      <c r="M14868"/>
    </row>
    <row r="14869" spans="2:13" x14ac:dyDescent="0.35">
      <c r="B14869" s="6" t="s">
        <v>6240</v>
      </c>
      <c r="C14869" s="8">
        <v>0</v>
      </c>
      <c r="L14869"/>
      <c r="M14869"/>
    </row>
    <row r="14870" spans="2:13" x14ac:dyDescent="0.35">
      <c r="B14870" s="6" t="s">
        <v>3655</v>
      </c>
      <c r="C14870" s="8">
        <v>0</v>
      </c>
      <c r="L14870"/>
      <c r="M14870"/>
    </row>
    <row r="14871" spans="2:13" x14ac:dyDescent="0.35">
      <c r="B14871" s="6" t="s">
        <v>6242</v>
      </c>
      <c r="C14871" s="8">
        <v>0</v>
      </c>
      <c r="L14871"/>
      <c r="M14871"/>
    </row>
    <row r="14872" spans="2:13" x14ac:dyDescent="0.35">
      <c r="B14872" s="6" t="s">
        <v>3656</v>
      </c>
      <c r="C14872" s="8">
        <v>0</v>
      </c>
      <c r="L14872"/>
      <c r="M14872"/>
    </row>
    <row r="14873" spans="2:13" x14ac:dyDescent="0.35">
      <c r="B14873" s="6" t="s">
        <v>6244</v>
      </c>
      <c r="C14873" s="8">
        <v>0</v>
      </c>
      <c r="L14873"/>
      <c r="M14873"/>
    </row>
    <row r="14874" spans="2:13" x14ac:dyDescent="0.35">
      <c r="B14874" s="6" t="s">
        <v>3657</v>
      </c>
      <c r="C14874" s="8">
        <v>0</v>
      </c>
      <c r="L14874"/>
      <c r="M14874"/>
    </row>
    <row r="14875" spans="2:13" x14ac:dyDescent="0.35">
      <c r="B14875" s="6" t="s">
        <v>6246</v>
      </c>
      <c r="C14875" s="8">
        <v>0</v>
      </c>
      <c r="L14875"/>
      <c r="M14875"/>
    </row>
    <row r="14876" spans="2:13" x14ac:dyDescent="0.35">
      <c r="B14876" s="6" t="s">
        <v>643</v>
      </c>
      <c r="C14876" s="8">
        <v>0</v>
      </c>
      <c r="L14876"/>
      <c r="M14876"/>
    </row>
    <row r="14877" spans="2:13" x14ac:dyDescent="0.35">
      <c r="B14877" s="6" t="s">
        <v>6248</v>
      </c>
      <c r="C14877" s="8">
        <v>0</v>
      </c>
      <c r="L14877"/>
      <c r="M14877"/>
    </row>
    <row r="14878" spans="2:13" x14ac:dyDescent="0.35">
      <c r="B14878" s="6" t="s">
        <v>3659</v>
      </c>
      <c r="C14878" s="8">
        <v>0</v>
      </c>
      <c r="L14878"/>
      <c r="M14878"/>
    </row>
    <row r="14879" spans="2:13" x14ac:dyDescent="0.35">
      <c r="B14879" s="6" t="s">
        <v>6250</v>
      </c>
      <c r="C14879" s="8">
        <v>0</v>
      </c>
      <c r="L14879"/>
      <c r="M14879"/>
    </row>
    <row r="14880" spans="2:13" x14ac:dyDescent="0.35">
      <c r="B14880" s="6" t="s">
        <v>3660</v>
      </c>
      <c r="C14880" s="8">
        <v>0</v>
      </c>
      <c r="L14880"/>
      <c r="M14880"/>
    </row>
    <row r="14881" spans="2:13" x14ac:dyDescent="0.35">
      <c r="B14881" s="6" t="s">
        <v>6252</v>
      </c>
      <c r="C14881" s="8">
        <v>0</v>
      </c>
      <c r="L14881"/>
      <c r="M14881"/>
    </row>
    <row r="14882" spans="2:13" x14ac:dyDescent="0.35">
      <c r="B14882" s="6" t="s">
        <v>3661</v>
      </c>
      <c r="C14882" s="8">
        <v>0</v>
      </c>
      <c r="L14882"/>
      <c r="M14882"/>
    </row>
    <row r="14883" spans="2:13" x14ac:dyDescent="0.35">
      <c r="B14883" s="6" t="s">
        <v>6254</v>
      </c>
      <c r="C14883" s="8">
        <v>0</v>
      </c>
      <c r="L14883"/>
      <c r="M14883"/>
    </row>
    <row r="14884" spans="2:13" x14ac:dyDescent="0.35">
      <c r="B14884" s="6" t="s">
        <v>3662</v>
      </c>
      <c r="C14884" s="8">
        <v>0</v>
      </c>
      <c r="L14884"/>
      <c r="M14884"/>
    </row>
    <row r="14885" spans="2:13" x14ac:dyDescent="0.35">
      <c r="B14885" s="6" t="s">
        <v>6256</v>
      </c>
      <c r="C14885" s="8">
        <v>0</v>
      </c>
      <c r="L14885"/>
      <c r="M14885"/>
    </row>
    <row r="14886" spans="2:13" x14ac:dyDescent="0.35">
      <c r="B14886" s="6" t="s">
        <v>3663</v>
      </c>
      <c r="C14886" s="8">
        <v>0</v>
      </c>
      <c r="L14886"/>
      <c r="M14886"/>
    </row>
    <row r="14887" spans="2:13" x14ac:dyDescent="0.35">
      <c r="B14887" s="6" t="s">
        <v>6258</v>
      </c>
      <c r="C14887" s="8">
        <v>0</v>
      </c>
      <c r="L14887"/>
      <c r="M14887"/>
    </row>
    <row r="14888" spans="2:13" x14ac:dyDescent="0.35">
      <c r="B14888" s="6" t="s">
        <v>3664</v>
      </c>
      <c r="C14888" s="8">
        <v>0</v>
      </c>
      <c r="L14888"/>
      <c r="M14888"/>
    </row>
    <row r="14889" spans="2:13" x14ac:dyDescent="0.35">
      <c r="B14889" s="6" t="s">
        <v>6260</v>
      </c>
      <c r="C14889" s="8">
        <v>0</v>
      </c>
      <c r="L14889"/>
      <c r="M14889"/>
    </row>
    <row r="14890" spans="2:13" x14ac:dyDescent="0.35">
      <c r="B14890" s="6" t="s">
        <v>3665</v>
      </c>
      <c r="C14890" s="8">
        <v>0</v>
      </c>
      <c r="L14890"/>
      <c r="M14890"/>
    </row>
    <row r="14891" spans="2:13" x14ac:dyDescent="0.35">
      <c r="B14891" s="6" t="s">
        <v>6262</v>
      </c>
      <c r="C14891" s="8">
        <v>0</v>
      </c>
      <c r="L14891"/>
      <c r="M14891"/>
    </row>
    <row r="14892" spans="2:13" x14ac:dyDescent="0.35">
      <c r="B14892" s="6" t="s">
        <v>3666</v>
      </c>
      <c r="C14892" s="8">
        <v>0</v>
      </c>
      <c r="L14892"/>
      <c r="M14892"/>
    </row>
    <row r="14893" spans="2:13" x14ac:dyDescent="0.35">
      <c r="B14893" s="6" t="s">
        <v>6264</v>
      </c>
      <c r="C14893" s="8">
        <v>0</v>
      </c>
      <c r="L14893"/>
      <c r="M14893"/>
    </row>
    <row r="14894" spans="2:13" x14ac:dyDescent="0.35">
      <c r="B14894" s="6" t="s">
        <v>3667</v>
      </c>
      <c r="C14894" s="8">
        <v>0</v>
      </c>
      <c r="L14894"/>
      <c r="M14894"/>
    </row>
    <row r="14895" spans="2:13" x14ac:dyDescent="0.35">
      <c r="B14895" s="6" t="s">
        <v>6266</v>
      </c>
      <c r="C14895" s="8">
        <v>0</v>
      </c>
      <c r="L14895"/>
      <c r="M14895"/>
    </row>
    <row r="14896" spans="2:13" x14ac:dyDescent="0.35">
      <c r="B14896" s="6" t="s">
        <v>3668</v>
      </c>
      <c r="C14896" s="8">
        <v>0</v>
      </c>
      <c r="L14896"/>
      <c r="M14896"/>
    </row>
    <row r="14897" spans="2:13" x14ac:dyDescent="0.35">
      <c r="B14897" s="6" t="s">
        <v>6268</v>
      </c>
      <c r="C14897" s="8">
        <v>0</v>
      </c>
      <c r="L14897"/>
      <c r="M14897"/>
    </row>
    <row r="14898" spans="2:13" x14ac:dyDescent="0.35">
      <c r="B14898" s="6" t="s">
        <v>3669</v>
      </c>
      <c r="C14898" s="8">
        <v>0</v>
      </c>
      <c r="L14898"/>
      <c r="M14898"/>
    </row>
    <row r="14899" spans="2:13" x14ac:dyDescent="0.35">
      <c r="B14899" s="6" t="s">
        <v>6270</v>
      </c>
      <c r="C14899" s="8">
        <v>0</v>
      </c>
      <c r="L14899"/>
      <c r="M14899"/>
    </row>
    <row r="14900" spans="2:13" x14ac:dyDescent="0.35">
      <c r="B14900" s="6" t="s">
        <v>3670</v>
      </c>
      <c r="C14900" s="8">
        <v>0</v>
      </c>
      <c r="L14900"/>
      <c r="M14900"/>
    </row>
    <row r="14901" spans="2:13" x14ac:dyDescent="0.35">
      <c r="B14901" s="6" t="s">
        <v>959</v>
      </c>
      <c r="C14901" s="8">
        <v>0</v>
      </c>
      <c r="L14901"/>
      <c r="M14901"/>
    </row>
    <row r="14902" spans="2:13" x14ac:dyDescent="0.35">
      <c r="B14902" s="6" t="s">
        <v>3671</v>
      </c>
      <c r="C14902" s="8">
        <v>0</v>
      </c>
      <c r="L14902"/>
      <c r="M14902"/>
    </row>
    <row r="14903" spans="2:13" x14ac:dyDescent="0.35">
      <c r="B14903" s="6" t="s">
        <v>6274</v>
      </c>
      <c r="C14903" s="8">
        <v>0</v>
      </c>
      <c r="L14903"/>
      <c r="M14903"/>
    </row>
    <row r="14904" spans="2:13" x14ac:dyDescent="0.35">
      <c r="B14904" s="6" t="s">
        <v>879</v>
      </c>
      <c r="C14904" s="8">
        <v>0</v>
      </c>
      <c r="L14904"/>
      <c r="M14904"/>
    </row>
    <row r="14905" spans="2:13" x14ac:dyDescent="0.35">
      <c r="B14905" s="6" t="s">
        <v>6276</v>
      </c>
      <c r="C14905" s="8">
        <v>0</v>
      </c>
      <c r="L14905"/>
      <c r="M14905"/>
    </row>
    <row r="14906" spans="2:13" x14ac:dyDescent="0.35">
      <c r="B14906" s="6" t="s">
        <v>3673</v>
      </c>
      <c r="C14906" s="8">
        <v>0</v>
      </c>
      <c r="L14906"/>
      <c r="M14906"/>
    </row>
    <row r="14907" spans="2:13" x14ac:dyDescent="0.35">
      <c r="B14907" s="6" t="s">
        <v>6278</v>
      </c>
      <c r="C14907" s="8">
        <v>0</v>
      </c>
      <c r="L14907"/>
      <c r="M14907"/>
    </row>
    <row r="14908" spans="2:13" x14ac:dyDescent="0.35">
      <c r="B14908" s="6" t="s">
        <v>3674</v>
      </c>
      <c r="C14908" s="8">
        <v>0</v>
      </c>
      <c r="L14908"/>
      <c r="M14908"/>
    </row>
    <row r="14909" spans="2:13" x14ac:dyDescent="0.35">
      <c r="B14909" s="6" t="s">
        <v>6280</v>
      </c>
      <c r="C14909" s="8">
        <v>0</v>
      </c>
      <c r="L14909"/>
      <c r="M14909"/>
    </row>
    <row r="14910" spans="2:13" x14ac:dyDescent="0.35">
      <c r="B14910" s="6" t="s">
        <v>3675</v>
      </c>
      <c r="C14910" s="8">
        <v>0</v>
      </c>
      <c r="L14910"/>
      <c r="M14910"/>
    </row>
    <row r="14911" spans="2:13" x14ac:dyDescent="0.35">
      <c r="B14911" s="6" t="s">
        <v>6282</v>
      </c>
      <c r="C14911" s="8">
        <v>0</v>
      </c>
      <c r="L14911"/>
      <c r="M14911"/>
    </row>
    <row r="14912" spans="2:13" x14ac:dyDescent="0.35">
      <c r="B14912" s="6" t="s">
        <v>3676</v>
      </c>
      <c r="C14912" s="8">
        <v>0</v>
      </c>
      <c r="L14912"/>
      <c r="M14912"/>
    </row>
    <row r="14913" spans="2:13" x14ac:dyDescent="0.35">
      <c r="B14913" s="6" t="s">
        <v>6284</v>
      </c>
      <c r="C14913" s="8">
        <v>0</v>
      </c>
      <c r="L14913"/>
      <c r="M14913"/>
    </row>
    <row r="14914" spans="2:13" x14ac:dyDescent="0.35">
      <c r="B14914" s="6" t="s">
        <v>3677</v>
      </c>
      <c r="C14914" s="8">
        <v>0</v>
      </c>
      <c r="L14914"/>
      <c r="M14914"/>
    </row>
    <row r="14915" spans="2:13" x14ac:dyDescent="0.35">
      <c r="B14915" s="6" t="s">
        <v>709</v>
      </c>
      <c r="C14915" s="8">
        <v>0</v>
      </c>
      <c r="L14915"/>
      <c r="M14915"/>
    </row>
    <row r="14916" spans="2:13" x14ac:dyDescent="0.35">
      <c r="B14916" s="6" t="s">
        <v>3678</v>
      </c>
      <c r="C14916" s="8">
        <v>0</v>
      </c>
      <c r="L14916"/>
      <c r="M14916"/>
    </row>
    <row r="14917" spans="2:13" x14ac:dyDescent="0.35">
      <c r="B14917" s="6" t="s">
        <v>6288</v>
      </c>
      <c r="C14917" s="8">
        <v>0</v>
      </c>
      <c r="L14917"/>
      <c r="M14917"/>
    </row>
    <row r="14918" spans="2:13" x14ac:dyDescent="0.35">
      <c r="B14918" s="6" t="s">
        <v>3679</v>
      </c>
      <c r="C14918" s="8">
        <v>0</v>
      </c>
      <c r="L14918"/>
      <c r="M14918"/>
    </row>
    <row r="14919" spans="2:13" x14ac:dyDescent="0.35">
      <c r="B14919" s="6" t="s">
        <v>6290</v>
      </c>
      <c r="C14919" s="8">
        <v>0</v>
      </c>
      <c r="L14919"/>
      <c r="M14919"/>
    </row>
    <row r="14920" spans="2:13" x14ac:dyDescent="0.35">
      <c r="B14920" s="6" t="s">
        <v>3680</v>
      </c>
      <c r="C14920" s="8">
        <v>0</v>
      </c>
      <c r="L14920"/>
      <c r="M14920"/>
    </row>
    <row r="14921" spans="2:13" x14ac:dyDescent="0.35">
      <c r="B14921" s="6" t="s">
        <v>6292</v>
      </c>
      <c r="C14921" s="8">
        <v>0</v>
      </c>
      <c r="L14921"/>
      <c r="M14921"/>
    </row>
    <row r="14922" spans="2:13" x14ac:dyDescent="0.35">
      <c r="B14922" s="6" t="s">
        <v>3681</v>
      </c>
      <c r="C14922" s="8">
        <v>0</v>
      </c>
      <c r="L14922"/>
      <c r="M14922"/>
    </row>
    <row r="14923" spans="2:13" x14ac:dyDescent="0.35">
      <c r="B14923" s="6" t="s">
        <v>6294</v>
      </c>
      <c r="C14923" s="8">
        <v>0</v>
      </c>
      <c r="L14923"/>
      <c r="M14923"/>
    </row>
    <row r="14924" spans="2:13" x14ac:dyDescent="0.35">
      <c r="B14924" s="6" t="s">
        <v>3682</v>
      </c>
      <c r="C14924" s="8">
        <v>0</v>
      </c>
      <c r="L14924"/>
      <c r="M14924"/>
    </row>
    <row r="14925" spans="2:13" x14ac:dyDescent="0.35">
      <c r="B14925" s="6" t="s">
        <v>6296</v>
      </c>
      <c r="C14925" s="8">
        <v>0</v>
      </c>
      <c r="L14925"/>
      <c r="M14925"/>
    </row>
    <row r="14926" spans="2:13" x14ac:dyDescent="0.35">
      <c r="B14926" s="6" t="s">
        <v>3683</v>
      </c>
      <c r="C14926" s="8">
        <v>0</v>
      </c>
      <c r="L14926"/>
      <c r="M14926"/>
    </row>
    <row r="14927" spans="2:13" x14ac:dyDescent="0.35">
      <c r="B14927" s="6" t="s">
        <v>6298</v>
      </c>
      <c r="C14927" s="8">
        <v>0</v>
      </c>
      <c r="L14927"/>
      <c r="M14927"/>
    </row>
    <row r="14928" spans="2:13" x14ac:dyDescent="0.35">
      <c r="B14928" s="6" t="s">
        <v>3684</v>
      </c>
      <c r="C14928" s="8">
        <v>0</v>
      </c>
      <c r="L14928"/>
      <c r="M14928"/>
    </row>
    <row r="14929" spans="2:13" x14ac:dyDescent="0.35">
      <c r="B14929" s="6" t="s">
        <v>6300</v>
      </c>
      <c r="C14929" s="8">
        <v>0</v>
      </c>
      <c r="L14929"/>
      <c r="M14929"/>
    </row>
    <row r="14930" spans="2:13" x14ac:dyDescent="0.35">
      <c r="B14930" s="6" t="s">
        <v>3685</v>
      </c>
      <c r="C14930" s="8">
        <v>0</v>
      </c>
      <c r="L14930"/>
      <c r="M14930"/>
    </row>
    <row r="14931" spans="2:13" x14ac:dyDescent="0.35">
      <c r="B14931" s="6" t="s">
        <v>6302</v>
      </c>
      <c r="C14931" s="8">
        <v>0</v>
      </c>
      <c r="L14931"/>
      <c r="M14931"/>
    </row>
    <row r="14932" spans="2:13" x14ac:dyDescent="0.35">
      <c r="B14932" s="6" t="s">
        <v>3686</v>
      </c>
      <c r="C14932" s="8">
        <v>0</v>
      </c>
      <c r="L14932"/>
      <c r="M14932"/>
    </row>
    <row r="14933" spans="2:13" x14ac:dyDescent="0.35">
      <c r="B14933" s="6" t="s">
        <v>6304</v>
      </c>
      <c r="C14933" s="8">
        <v>0</v>
      </c>
      <c r="L14933"/>
      <c r="M14933"/>
    </row>
    <row r="14934" spans="2:13" x14ac:dyDescent="0.35">
      <c r="B14934" s="6" t="s">
        <v>3687</v>
      </c>
      <c r="C14934" s="8">
        <v>0</v>
      </c>
      <c r="L14934"/>
      <c r="M14934"/>
    </row>
    <row r="14935" spans="2:13" x14ac:dyDescent="0.35">
      <c r="B14935" s="6" t="s">
        <v>6306</v>
      </c>
      <c r="C14935" s="8">
        <v>0</v>
      </c>
      <c r="L14935"/>
      <c r="M14935"/>
    </row>
    <row r="14936" spans="2:13" x14ac:dyDescent="0.35">
      <c r="B14936" s="6" t="s">
        <v>3688</v>
      </c>
      <c r="C14936" s="8">
        <v>0</v>
      </c>
      <c r="L14936"/>
      <c r="M14936"/>
    </row>
    <row r="14937" spans="2:13" x14ac:dyDescent="0.35">
      <c r="B14937" s="6" t="s">
        <v>6308</v>
      </c>
      <c r="C14937" s="8">
        <v>0</v>
      </c>
      <c r="L14937"/>
      <c r="M14937"/>
    </row>
    <row r="14938" spans="2:13" x14ac:dyDescent="0.35">
      <c r="B14938" s="6" t="s">
        <v>3689</v>
      </c>
      <c r="C14938" s="8">
        <v>0</v>
      </c>
      <c r="L14938"/>
      <c r="M14938"/>
    </row>
    <row r="14939" spans="2:13" x14ac:dyDescent="0.35">
      <c r="B14939" s="6" t="s">
        <v>6310</v>
      </c>
      <c r="C14939" s="8">
        <v>0</v>
      </c>
      <c r="L14939"/>
      <c r="M14939"/>
    </row>
    <row r="14940" spans="2:13" x14ac:dyDescent="0.35">
      <c r="B14940" s="6" t="s">
        <v>3690</v>
      </c>
      <c r="C14940" s="8">
        <v>0</v>
      </c>
      <c r="L14940"/>
      <c r="M14940"/>
    </row>
    <row r="14941" spans="2:13" x14ac:dyDescent="0.35">
      <c r="B14941" s="6" t="s">
        <v>6312</v>
      </c>
      <c r="C14941" s="8">
        <v>0</v>
      </c>
      <c r="L14941"/>
      <c r="M14941"/>
    </row>
    <row r="14942" spans="2:13" x14ac:dyDescent="0.35">
      <c r="B14942" s="6" t="s">
        <v>3691</v>
      </c>
      <c r="C14942" s="8">
        <v>0</v>
      </c>
      <c r="L14942"/>
      <c r="M14942"/>
    </row>
    <row r="14943" spans="2:13" x14ac:dyDescent="0.35">
      <c r="B14943" s="6" t="s">
        <v>6314</v>
      </c>
      <c r="C14943" s="8">
        <v>0</v>
      </c>
      <c r="L14943"/>
      <c r="M14943"/>
    </row>
    <row r="14944" spans="2:13" x14ac:dyDescent="0.35">
      <c r="B14944" s="6" t="s">
        <v>3692</v>
      </c>
      <c r="C14944" s="8">
        <v>0</v>
      </c>
      <c r="L14944"/>
      <c r="M14944"/>
    </row>
    <row r="14945" spans="2:13" x14ac:dyDescent="0.35">
      <c r="B14945" s="6" t="s">
        <v>6316</v>
      </c>
      <c r="C14945" s="8">
        <v>0</v>
      </c>
      <c r="L14945"/>
      <c r="M14945"/>
    </row>
    <row r="14946" spans="2:13" x14ac:dyDescent="0.35">
      <c r="B14946" s="6" t="s">
        <v>3693</v>
      </c>
      <c r="C14946" s="8">
        <v>0</v>
      </c>
      <c r="L14946"/>
      <c r="M14946"/>
    </row>
    <row r="14947" spans="2:13" x14ac:dyDescent="0.35">
      <c r="B14947" s="6" t="s">
        <v>6318</v>
      </c>
      <c r="C14947" s="8">
        <v>0</v>
      </c>
      <c r="L14947"/>
      <c r="M14947"/>
    </row>
    <row r="14948" spans="2:13" x14ac:dyDescent="0.35">
      <c r="B14948" s="6" t="s">
        <v>3694</v>
      </c>
      <c r="C14948" s="8">
        <v>0</v>
      </c>
      <c r="L14948"/>
      <c r="M14948"/>
    </row>
    <row r="14949" spans="2:13" x14ac:dyDescent="0.35">
      <c r="B14949" s="6" t="s">
        <v>6320</v>
      </c>
      <c r="C14949" s="8">
        <v>0</v>
      </c>
      <c r="L14949"/>
      <c r="M14949"/>
    </row>
    <row r="14950" spans="2:13" x14ac:dyDescent="0.35">
      <c r="B14950" s="6" t="s">
        <v>3695</v>
      </c>
      <c r="C14950" s="8">
        <v>0</v>
      </c>
      <c r="L14950"/>
      <c r="M14950"/>
    </row>
    <row r="14951" spans="2:13" x14ac:dyDescent="0.35">
      <c r="B14951" s="6" t="s">
        <v>6322</v>
      </c>
      <c r="C14951" s="8">
        <v>0</v>
      </c>
      <c r="L14951"/>
      <c r="M14951"/>
    </row>
    <row r="14952" spans="2:13" x14ac:dyDescent="0.35">
      <c r="B14952" s="6" t="s">
        <v>3696</v>
      </c>
      <c r="C14952" s="8">
        <v>0</v>
      </c>
      <c r="L14952"/>
      <c r="M14952"/>
    </row>
    <row r="14953" spans="2:13" x14ac:dyDescent="0.35">
      <c r="B14953" s="6" t="s">
        <v>6324</v>
      </c>
      <c r="C14953" s="8">
        <v>0</v>
      </c>
      <c r="L14953"/>
      <c r="M14953"/>
    </row>
    <row r="14954" spans="2:13" x14ac:dyDescent="0.35">
      <c r="B14954" s="6" t="s">
        <v>3697</v>
      </c>
      <c r="C14954" s="8">
        <v>0</v>
      </c>
      <c r="L14954"/>
      <c r="M14954"/>
    </row>
    <row r="14955" spans="2:13" x14ac:dyDescent="0.35">
      <c r="B14955" s="6" t="s">
        <v>6326</v>
      </c>
      <c r="C14955" s="8">
        <v>0</v>
      </c>
      <c r="L14955"/>
      <c r="M14955"/>
    </row>
    <row r="14956" spans="2:13" x14ac:dyDescent="0.35">
      <c r="B14956" s="6" t="s">
        <v>3698</v>
      </c>
      <c r="C14956" s="8">
        <v>0</v>
      </c>
      <c r="L14956"/>
      <c r="M14956"/>
    </row>
    <row r="14957" spans="2:13" x14ac:dyDescent="0.35">
      <c r="B14957" s="6" t="s">
        <v>6328</v>
      </c>
      <c r="C14957" s="8">
        <v>0</v>
      </c>
      <c r="L14957"/>
      <c r="M14957"/>
    </row>
    <row r="14958" spans="2:13" x14ac:dyDescent="0.35">
      <c r="B14958" s="6" t="s">
        <v>3699</v>
      </c>
      <c r="C14958" s="8">
        <v>0</v>
      </c>
      <c r="L14958"/>
      <c r="M14958"/>
    </row>
    <row r="14959" spans="2:13" x14ac:dyDescent="0.35">
      <c r="B14959" s="6" t="s">
        <v>6330</v>
      </c>
      <c r="C14959" s="8">
        <v>0</v>
      </c>
      <c r="L14959"/>
      <c r="M14959"/>
    </row>
    <row r="14960" spans="2:13" x14ac:dyDescent="0.35">
      <c r="B14960" s="6" t="s">
        <v>3700</v>
      </c>
      <c r="C14960" s="8">
        <v>0</v>
      </c>
      <c r="L14960"/>
      <c r="M14960"/>
    </row>
    <row r="14961" spans="2:13" x14ac:dyDescent="0.35">
      <c r="B14961" s="6" t="s">
        <v>6332</v>
      </c>
      <c r="C14961" s="8">
        <v>0</v>
      </c>
      <c r="L14961"/>
      <c r="M14961"/>
    </row>
    <row r="14962" spans="2:13" x14ac:dyDescent="0.35">
      <c r="B14962" s="6" t="s">
        <v>3701</v>
      </c>
      <c r="C14962" s="8">
        <v>0</v>
      </c>
      <c r="L14962"/>
      <c r="M14962"/>
    </row>
    <row r="14963" spans="2:13" x14ac:dyDescent="0.35">
      <c r="B14963" s="6" t="s">
        <v>6334</v>
      </c>
      <c r="C14963" s="8">
        <v>0</v>
      </c>
      <c r="L14963"/>
      <c r="M14963"/>
    </row>
    <row r="14964" spans="2:13" x14ac:dyDescent="0.35">
      <c r="B14964" s="6" t="s">
        <v>3702</v>
      </c>
      <c r="C14964" s="8">
        <v>0</v>
      </c>
      <c r="L14964"/>
      <c r="M14964"/>
    </row>
    <row r="14965" spans="2:13" x14ac:dyDescent="0.35">
      <c r="B14965" s="6" t="s">
        <v>6336</v>
      </c>
      <c r="C14965" s="8">
        <v>0</v>
      </c>
      <c r="L14965"/>
      <c r="M14965"/>
    </row>
    <row r="14966" spans="2:13" x14ac:dyDescent="0.35">
      <c r="B14966" s="6" t="s">
        <v>3703</v>
      </c>
      <c r="C14966" s="8">
        <v>0</v>
      </c>
      <c r="L14966"/>
      <c r="M14966"/>
    </row>
    <row r="14967" spans="2:13" x14ac:dyDescent="0.35">
      <c r="B14967" s="6" t="s">
        <v>6338</v>
      </c>
      <c r="C14967" s="8">
        <v>0</v>
      </c>
      <c r="L14967"/>
      <c r="M14967"/>
    </row>
    <row r="14968" spans="2:13" x14ac:dyDescent="0.35">
      <c r="B14968" s="6" t="s">
        <v>3704</v>
      </c>
      <c r="C14968" s="8">
        <v>0</v>
      </c>
      <c r="L14968"/>
      <c r="M14968"/>
    </row>
    <row r="14969" spans="2:13" x14ac:dyDescent="0.35">
      <c r="B14969" s="6" t="s">
        <v>6340</v>
      </c>
      <c r="C14969" s="8">
        <v>0</v>
      </c>
      <c r="L14969"/>
      <c r="M14969"/>
    </row>
    <row r="14970" spans="2:13" x14ac:dyDescent="0.35">
      <c r="B14970" s="6" t="s">
        <v>3705</v>
      </c>
      <c r="C14970" s="8">
        <v>0</v>
      </c>
      <c r="L14970"/>
      <c r="M14970"/>
    </row>
    <row r="14971" spans="2:13" x14ac:dyDescent="0.35">
      <c r="B14971" s="6" t="s">
        <v>6342</v>
      </c>
      <c r="C14971" s="8">
        <v>0</v>
      </c>
      <c r="L14971"/>
      <c r="M14971"/>
    </row>
    <row r="14972" spans="2:13" x14ac:dyDescent="0.35">
      <c r="B14972" s="6" t="s">
        <v>3706</v>
      </c>
      <c r="C14972" s="8">
        <v>0</v>
      </c>
      <c r="L14972"/>
      <c r="M14972"/>
    </row>
    <row r="14973" spans="2:13" x14ac:dyDescent="0.35">
      <c r="B14973" s="6" t="s">
        <v>6344</v>
      </c>
      <c r="C14973" s="8">
        <v>0</v>
      </c>
      <c r="L14973"/>
      <c r="M14973"/>
    </row>
    <row r="14974" spans="2:13" x14ac:dyDescent="0.35">
      <c r="B14974" s="6" t="s">
        <v>3707</v>
      </c>
      <c r="C14974" s="8">
        <v>0</v>
      </c>
      <c r="L14974"/>
      <c r="M14974"/>
    </row>
    <row r="14975" spans="2:13" x14ac:dyDescent="0.35">
      <c r="B14975" s="6" t="s">
        <v>712</v>
      </c>
      <c r="C14975" s="8">
        <v>0</v>
      </c>
      <c r="L14975"/>
      <c r="M14975"/>
    </row>
    <row r="14976" spans="2:13" x14ac:dyDescent="0.35">
      <c r="B14976" s="6" t="s">
        <v>3708</v>
      </c>
      <c r="C14976" s="8">
        <v>0</v>
      </c>
      <c r="L14976"/>
      <c r="M14976"/>
    </row>
    <row r="14977" spans="2:13" x14ac:dyDescent="0.35">
      <c r="B14977" s="6" t="s">
        <v>6348</v>
      </c>
      <c r="C14977" s="8">
        <v>0</v>
      </c>
      <c r="L14977"/>
      <c r="M14977"/>
    </row>
    <row r="14978" spans="2:13" x14ac:dyDescent="0.35">
      <c r="B14978" s="6" t="s">
        <v>3709</v>
      </c>
      <c r="C14978" s="8">
        <v>0</v>
      </c>
      <c r="L14978"/>
      <c r="M14978"/>
    </row>
    <row r="14979" spans="2:13" x14ac:dyDescent="0.35">
      <c r="B14979" s="6" t="s">
        <v>6350</v>
      </c>
      <c r="C14979" s="8">
        <v>0</v>
      </c>
      <c r="L14979"/>
      <c r="M14979"/>
    </row>
    <row r="14980" spans="2:13" x14ac:dyDescent="0.35">
      <c r="B14980" s="6" t="s">
        <v>3710</v>
      </c>
      <c r="C14980" s="8">
        <v>0</v>
      </c>
      <c r="L14980"/>
      <c r="M14980"/>
    </row>
    <row r="14981" spans="2:13" x14ac:dyDescent="0.35">
      <c r="B14981" s="6" t="s">
        <v>6352</v>
      </c>
      <c r="C14981" s="8">
        <v>0</v>
      </c>
      <c r="L14981"/>
      <c r="M14981"/>
    </row>
    <row r="14982" spans="2:13" x14ac:dyDescent="0.35">
      <c r="B14982" s="6" t="s">
        <v>880</v>
      </c>
      <c r="C14982" s="8">
        <v>0</v>
      </c>
      <c r="L14982"/>
      <c r="M14982"/>
    </row>
    <row r="14983" spans="2:13" x14ac:dyDescent="0.35">
      <c r="B14983" s="6" t="s">
        <v>6354</v>
      </c>
      <c r="C14983" s="8">
        <v>0</v>
      </c>
      <c r="L14983"/>
      <c r="M14983"/>
    </row>
    <row r="14984" spans="2:13" x14ac:dyDescent="0.35">
      <c r="B14984" s="6" t="s">
        <v>3712</v>
      </c>
      <c r="C14984" s="8">
        <v>0</v>
      </c>
      <c r="L14984"/>
      <c r="M14984"/>
    </row>
    <row r="14985" spans="2:13" x14ac:dyDescent="0.35">
      <c r="B14985" s="6" t="s">
        <v>6356</v>
      </c>
      <c r="C14985" s="8">
        <v>0</v>
      </c>
      <c r="L14985"/>
      <c r="M14985"/>
    </row>
    <row r="14986" spans="2:13" x14ac:dyDescent="0.35">
      <c r="B14986" s="6" t="s">
        <v>3713</v>
      </c>
      <c r="C14986" s="8">
        <v>0</v>
      </c>
      <c r="L14986"/>
      <c r="M14986"/>
    </row>
    <row r="14987" spans="2:13" x14ac:dyDescent="0.35">
      <c r="B14987" s="6" t="s">
        <v>6358</v>
      </c>
      <c r="C14987" s="8">
        <v>0</v>
      </c>
      <c r="L14987"/>
      <c r="M14987"/>
    </row>
    <row r="14988" spans="2:13" x14ac:dyDescent="0.35">
      <c r="B14988" s="6" t="s">
        <v>3714</v>
      </c>
      <c r="C14988" s="8">
        <v>0</v>
      </c>
      <c r="L14988"/>
      <c r="M14988"/>
    </row>
    <row r="14989" spans="2:13" x14ac:dyDescent="0.35">
      <c r="B14989" s="6" t="s">
        <v>6360</v>
      </c>
      <c r="C14989" s="8">
        <v>0</v>
      </c>
      <c r="L14989"/>
      <c r="M14989"/>
    </row>
    <row r="14990" spans="2:13" x14ac:dyDescent="0.35">
      <c r="B14990" s="6" t="s">
        <v>3715</v>
      </c>
      <c r="C14990" s="8">
        <v>0</v>
      </c>
      <c r="L14990"/>
      <c r="M14990"/>
    </row>
    <row r="14991" spans="2:13" x14ac:dyDescent="0.35">
      <c r="B14991" s="6" t="s">
        <v>6362</v>
      </c>
      <c r="C14991" s="8">
        <v>0</v>
      </c>
      <c r="L14991"/>
      <c r="M14991"/>
    </row>
    <row r="14992" spans="2:13" x14ac:dyDescent="0.35">
      <c r="B14992" s="6" t="s">
        <v>3716</v>
      </c>
      <c r="C14992" s="8">
        <v>0</v>
      </c>
      <c r="L14992"/>
      <c r="M14992"/>
    </row>
    <row r="14993" spans="2:13" x14ac:dyDescent="0.35">
      <c r="B14993" s="6" t="s">
        <v>6364</v>
      </c>
      <c r="C14993" s="8">
        <v>0</v>
      </c>
      <c r="L14993"/>
      <c r="M14993"/>
    </row>
    <row r="14994" spans="2:13" x14ac:dyDescent="0.35">
      <c r="B14994" s="6" t="s">
        <v>3717</v>
      </c>
      <c r="C14994" s="8">
        <v>0</v>
      </c>
      <c r="L14994"/>
      <c r="M14994"/>
    </row>
    <row r="14995" spans="2:13" x14ac:dyDescent="0.35">
      <c r="B14995" s="6" t="s">
        <v>6366</v>
      </c>
      <c r="C14995" s="8">
        <v>0</v>
      </c>
      <c r="L14995"/>
      <c r="M14995"/>
    </row>
    <row r="14996" spans="2:13" x14ac:dyDescent="0.35">
      <c r="B14996" s="6" t="s">
        <v>3718</v>
      </c>
      <c r="C14996" s="8">
        <v>0</v>
      </c>
      <c r="L14996"/>
      <c r="M14996"/>
    </row>
    <row r="14997" spans="2:13" x14ac:dyDescent="0.35">
      <c r="B14997" s="6" t="s">
        <v>6368</v>
      </c>
      <c r="C14997" s="8">
        <v>0</v>
      </c>
      <c r="L14997"/>
      <c r="M14997"/>
    </row>
    <row r="14998" spans="2:13" x14ac:dyDescent="0.35">
      <c r="B14998" s="6" t="s">
        <v>3719</v>
      </c>
      <c r="C14998" s="8">
        <v>0</v>
      </c>
      <c r="L14998"/>
      <c r="M14998"/>
    </row>
    <row r="14999" spans="2:13" x14ac:dyDescent="0.35">
      <c r="B14999" s="6" t="s">
        <v>6370</v>
      </c>
      <c r="C14999" s="8">
        <v>0</v>
      </c>
      <c r="L14999"/>
      <c r="M14999"/>
    </row>
    <row r="15000" spans="2:13" x14ac:dyDescent="0.35">
      <c r="B15000" s="6" t="s">
        <v>881</v>
      </c>
      <c r="C15000" s="8">
        <v>0</v>
      </c>
      <c r="L15000"/>
      <c r="M15000"/>
    </row>
    <row r="15001" spans="2:13" x14ac:dyDescent="0.35">
      <c r="B15001" s="6" t="s">
        <v>6372</v>
      </c>
      <c r="C15001" s="8">
        <v>0</v>
      </c>
      <c r="L15001"/>
      <c r="M15001"/>
    </row>
    <row r="15002" spans="2:13" x14ac:dyDescent="0.35">
      <c r="B15002" s="6" t="s">
        <v>3721</v>
      </c>
      <c r="C15002" s="8">
        <v>0</v>
      </c>
      <c r="L15002"/>
      <c r="M15002"/>
    </row>
    <row r="15003" spans="2:13" x14ac:dyDescent="0.35">
      <c r="B15003" s="6" t="s">
        <v>6374</v>
      </c>
      <c r="C15003" s="8">
        <v>0</v>
      </c>
      <c r="L15003"/>
      <c r="M15003"/>
    </row>
    <row r="15004" spans="2:13" x14ac:dyDescent="0.35">
      <c r="B15004" s="6" t="s">
        <v>3722</v>
      </c>
      <c r="C15004" s="8">
        <v>0</v>
      </c>
      <c r="L15004"/>
      <c r="M15004"/>
    </row>
    <row r="15005" spans="2:13" x14ac:dyDescent="0.35">
      <c r="B15005" s="6" t="s">
        <v>6376</v>
      </c>
      <c r="C15005" s="8">
        <v>0</v>
      </c>
      <c r="L15005"/>
      <c r="M15005"/>
    </row>
    <row r="15006" spans="2:13" x14ac:dyDescent="0.35">
      <c r="B15006" s="6" t="s">
        <v>3723</v>
      </c>
      <c r="C15006" s="8">
        <v>0</v>
      </c>
      <c r="L15006"/>
      <c r="M15006"/>
    </row>
    <row r="15007" spans="2:13" x14ac:dyDescent="0.35">
      <c r="B15007" s="6" t="s">
        <v>6378</v>
      </c>
      <c r="C15007" s="8">
        <v>0</v>
      </c>
      <c r="L15007"/>
      <c r="M15007"/>
    </row>
    <row r="15008" spans="2:13" x14ac:dyDescent="0.35">
      <c r="B15008" s="6" t="s">
        <v>3724</v>
      </c>
      <c r="C15008" s="8">
        <v>0</v>
      </c>
      <c r="L15008"/>
      <c r="M15008"/>
    </row>
    <row r="15009" spans="2:13" x14ac:dyDescent="0.35">
      <c r="B15009" s="6" t="s">
        <v>788</v>
      </c>
      <c r="C15009" s="8">
        <v>0</v>
      </c>
      <c r="L15009"/>
      <c r="M15009"/>
    </row>
    <row r="15010" spans="2:13" x14ac:dyDescent="0.35">
      <c r="B15010" s="6" t="s">
        <v>3725</v>
      </c>
      <c r="C15010" s="8">
        <v>0</v>
      </c>
      <c r="L15010"/>
      <c r="M15010"/>
    </row>
    <row r="15011" spans="2:13" x14ac:dyDescent="0.35">
      <c r="B15011" s="6" t="s">
        <v>713</v>
      </c>
      <c r="C15011" s="8">
        <v>0</v>
      </c>
      <c r="L15011"/>
      <c r="M15011"/>
    </row>
    <row r="15012" spans="2:13" x14ac:dyDescent="0.35">
      <c r="B15012" s="6" t="s">
        <v>3726</v>
      </c>
      <c r="C15012" s="8">
        <v>0</v>
      </c>
      <c r="L15012"/>
      <c r="M15012"/>
    </row>
    <row r="15013" spans="2:13" x14ac:dyDescent="0.35">
      <c r="B15013" s="6" t="s">
        <v>6384</v>
      </c>
      <c r="C15013" s="8">
        <v>0</v>
      </c>
      <c r="L15013"/>
      <c r="M15013"/>
    </row>
    <row r="15014" spans="2:13" x14ac:dyDescent="0.35">
      <c r="B15014" s="6" t="s">
        <v>3727</v>
      </c>
      <c r="C15014" s="8">
        <v>0</v>
      </c>
      <c r="L15014"/>
      <c r="M15014"/>
    </row>
    <row r="15015" spans="2:13" x14ac:dyDescent="0.35">
      <c r="B15015" s="6" t="s">
        <v>6386</v>
      </c>
      <c r="C15015" s="8">
        <v>0</v>
      </c>
      <c r="L15015"/>
      <c r="M15015"/>
    </row>
    <row r="15016" spans="2:13" x14ac:dyDescent="0.35">
      <c r="B15016" s="6" t="s">
        <v>3728</v>
      </c>
      <c r="C15016" s="8">
        <v>0</v>
      </c>
      <c r="L15016"/>
      <c r="M15016"/>
    </row>
    <row r="15017" spans="2:13" x14ac:dyDescent="0.35">
      <c r="B15017" s="6" t="s">
        <v>6388</v>
      </c>
      <c r="C15017" s="8">
        <v>0</v>
      </c>
      <c r="L15017"/>
      <c r="M15017"/>
    </row>
    <row r="15018" spans="2:13" x14ac:dyDescent="0.35">
      <c r="B15018" s="6" t="s">
        <v>3729</v>
      </c>
      <c r="C15018" s="8">
        <v>0</v>
      </c>
      <c r="L15018"/>
      <c r="M15018"/>
    </row>
    <row r="15019" spans="2:13" x14ac:dyDescent="0.35">
      <c r="B15019" s="6" t="s">
        <v>6390</v>
      </c>
      <c r="C15019" s="8">
        <v>0</v>
      </c>
      <c r="L15019"/>
      <c r="M15019"/>
    </row>
    <row r="15020" spans="2:13" x14ac:dyDescent="0.35">
      <c r="B15020" s="6" t="s">
        <v>3730</v>
      </c>
      <c r="C15020" s="8">
        <v>0</v>
      </c>
      <c r="L15020"/>
      <c r="M15020"/>
    </row>
    <row r="15021" spans="2:13" x14ac:dyDescent="0.35">
      <c r="B15021" s="6" t="s">
        <v>6392</v>
      </c>
      <c r="C15021" s="8">
        <v>0</v>
      </c>
      <c r="L15021"/>
      <c r="M15021"/>
    </row>
    <row r="15022" spans="2:13" x14ac:dyDescent="0.35">
      <c r="B15022" s="6" t="s">
        <v>3731</v>
      </c>
      <c r="C15022" s="8">
        <v>0</v>
      </c>
      <c r="L15022"/>
      <c r="M15022"/>
    </row>
    <row r="15023" spans="2:13" x14ac:dyDescent="0.35">
      <c r="B15023" s="6" t="s">
        <v>6394</v>
      </c>
      <c r="C15023" s="8">
        <v>0</v>
      </c>
      <c r="L15023"/>
      <c r="M15023"/>
    </row>
    <row r="15024" spans="2:13" x14ac:dyDescent="0.35">
      <c r="B15024" s="6" t="s">
        <v>3732</v>
      </c>
      <c r="C15024" s="8">
        <v>0</v>
      </c>
      <c r="L15024"/>
      <c r="M15024"/>
    </row>
    <row r="15025" spans="2:13" x14ac:dyDescent="0.35">
      <c r="B15025" s="6" t="s">
        <v>6396</v>
      </c>
      <c r="C15025" s="8">
        <v>0</v>
      </c>
      <c r="L15025"/>
      <c r="M15025"/>
    </row>
    <row r="15026" spans="2:13" x14ac:dyDescent="0.35">
      <c r="B15026" s="6" t="s">
        <v>3733</v>
      </c>
      <c r="C15026" s="8">
        <v>0</v>
      </c>
      <c r="L15026"/>
      <c r="M15026"/>
    </row>
    <row r="15027" spans="2:13" x14ac:dyDescent="0.35">
      <c r="B15027" s="6" t="s">
        <v>6398</v>
      </c>
      <c r="C15027" s="8">
        <v>0</v>
      </c>
      <c r="L15027"/>
      <c r="M15027"/>
    </row>
    <row r="15028" spans="2:13" x14ac:dyDescent="0.35">
      <c r="B15028" s="6" t="s">
        <v>3734</v>
      </c>
      <c r="C15028" s="8">
        <v>0</v>
      </c>
      <c r="L15028"/>
      <c r="M15028"/>
    </row>
    <row r="15029" spans="2:13" x14ac:dyDescent="0.35">
      <c r="B15029" s="6" t="s">
        <v>6400</v>
      </c>
      <c r="C15029" s="8">
        <v>0</v>
      </c>
      <c r="L15029"/>
      <c r="M15029"/>
    </row>
    <row r="15030" spans="2:13" x14ac:dyDescent="0.35">
      <c r="B15030" s="6" t="s">
        <v>3735</v>
      </c>
      <c r="C15030" s="8">
        <v>0</v>
      </c>
      <c r="L15030"/>
      <c r="M15030"/>
    </row>
    <row r="15031" spans="2:13" x14ac:dyDescent="0.35">
      <c r="B15031" s="6" t="s">
        <v>6402</v>
      </c>
      <c r="C15031" s="8">
        <v>0</v>
      </c>
      <c r="L15031"/>
      <c r="M15031"/>
    </row>
    <row r="15032" spans="2:13" x14ac:dyDescent="0.35">
      <c r="B15032" s="6" t="s">
        <v>3736</v>
      </c>
      <c r="C15032" s="8">
        <v>0</v>
      </c>
      <c r="L15032"/>
      <c r="M15032"/>
    </row>
    <row r="15033" spans="2:13" x14ac:dyDescent="0.35">
      <c r="B15033" s="6" t="s">
        <v>6404</v>
      </c>
      <c r="C15033" s="8">
        <v>0</v>
      </c>
      <c r="L15033"/>
      <c r="M15033"/>
    </row>
    <row r="15034" spans="2:13" x14ac:dyDescent="0.35">
      <c r="B15034" s="6" t="s">
        <v>3737</v>
      </c>
      <c r="C15034" s="8">
        <v>0</v>
      </c>
      <c r="L15034"/>
      <c r="M15034"/>
    </row>
    <row r="15035" spans="2:13" x14ac:dyDescent="0.35">
      <c r="B15035" s="6" t="s">
        <v>6406</v>
      </c>
      <c r="C15035" s="8">
        <v>0</v>
      </c>
      <c r="L15035"/>
      <c r="M15035"/>
    </row>
    <row r="15036" spans="2:13" x14ac:dyDescent="0.35">
      <c r="B15036" s="6" t="s">
        <v>3738</v>
      </c>
      <c r="C15036" s="8">
        <v>0</v>
      </c>
      <c r="L15036"/>
      <c r="M15036"/>
    </row>
    <row r="15037" spans="2:13" x14ac:dyDescent="0.35">
      <c r="B15037" s="6" t="s">
        <v>6408</v>
      </c>
      <c r="C15037" s="8">
        <v>0</v>
      </c>
      <c r="L15037"/>
      <c r="M15037"/>
    </row>
    <row r="15038" spans="2:13" x14ac:dyDescent="0.35">
      <c r="B15038" s="6" t="s">
        <v>3739</v>
      </c>
      <c r="C15038" s="8">
        <v>0</v>
      </c>
      <c r="L15038"/>
      <c r="M15038"/>
    </row>
    <row r="15039" spans="2:13" x14ac:dyDescent="0.35">
      <c r="B15039" s="6" t="s">
        <v>6410</v>
      </c>
      <c r="C15039" s="8">
        <v>0</v>
      </c>
      <c r="L15039"/>
      <c r="M15039"/>
    </row>
    <row r="15040" spans="2:13" x14ac:dyDescent="0.35">
      <c r="B15040" s="6" t="s">
        <v>585</v>
      </c>
      <c r="C15040" s="8">
        <v>0</v>
      </c>
      <c r="L15040"/>
      <c r="M15040"/>
    </row>
    <row r="15041" spans="2:13" x14ac:dyDescent="0.35">
      <c r="B15041" s="6" t="s">
        <v>6412</v>
      </c>
      <c r="C15041" s="8">
        <v>0</v>
      </c>
      <c r="L15041"/>
      <c r="M15041"/>
    </row>
    <row r="15042" spans="2:13" x14ac:dyDescent="0.35">
      <c r="B15042" s="6" t="s">
        <v>3741</v>
      </c>
      <c r="C15042" s="8">
        <v>0</v>
      </c>
      <c r="L15042"/>
      <c r="M15042"/>
    </row>
    <row r="15043" spans="2:13" x14ac:dyDescent="0.35">
      <c r="B15043" s="6" t="s">
        <v>6414</v>
      </c>
      <c r="C15043" s="8">
        <v>0</v>
      </c>
      <c r="L15043"/>
      <c r="M15043"/>
    </row>
    <row r="15044" spans="2:13" x14ac:dyDescent="0.35">
      <c r="B15044" s="6" t="s">
        <v>3742</v>
      </c>
      <c r="C15044" s="8">
        <v>0</v>
      </c>
      <c r="L15044"/>
      <c r="M15044"/>
    </row>
    <row r="15045" spans="2:13" x14ac:dyDescent="0.35">
      <c r="B15045" s="6" t="s">
        <v>6416</v>
      </c>
      <c r="C15045" s="8">
        <v>0</v>
      </c>
      <c r="L15045"/>
      <c r="M15045"/>
    </row>
    <row r="15046" spans="2:13" x14ac:dyDescent="0.35">
      <c r="B15046" s="6" t="s">
        <v>3743</v>
      </c>
      <c r="C15046" s="8">
        <v>0</v>
      </c>
      <c r="L15046"/>
      <c r="M15046"/>
    </row>
    <row r="15047" spans="2:13" x14ac:dyDescent="0.35">
      <c r="B15047" s="6" t="s">
        <v>6418</v>
      </c>
      <c r="C15047" s="8">
        <v>0</v>
      </c>
      <c r="L15047"/>
      <c r="M15047"/>
    </row>
    <row r="15048" spans="2:13" x14ac:dyDescent="0.35">
      <c r="B15048" s="6" t="s">
        <v>3744</v>
      </c>
      <c r="C15048" s="8">
        <v>0</v>
      </c>
      <c r="L15048"/>
      <c r="M15048"/>
    </row>
    <row r="15049" spans="2:13" x14ac:dyDescent="0.35">
      <c r="B15049" s="6" t="s">
        <v>6420</v>
      </c>
      <c r="C15049" s="8">
        <v>0</v>
      </c>
      <c r="L15049"/>
      <c r="M15049"/>
    </row>
    <row r="15050" spans="2:13" x14ac:dyDescent="0.35">
      <c r="B15050" s="6" t="s">
        <v>3745</v>
      </c>
      <c r="C15050" s="8">
        <v>0</v>
      </c>
      <c r="L15050"/>
      <c r="M15050"/>
    </row>
    <row r="15051" spans="2:13" x14ac:dyDescent="0.35">
      <c r="B15051" s="6" t="s">
        <v>6422</v>
      </c>
      <c r="C15051" s="8">
        <v>0</v>
      </c>
      <c r="L15051"/>
      <c r="M15051"/>
    </row>
    <row r="15052" spans="2:13" x14ac:dyDescent="0.35">
      <c r="B15052" s="6" t="s">
        <v>3746</v>
      </c>
      <c r="C15052" s="8">
        <v>0</v>
      </c>
      <c r="L15052"/>
      <c r="M15052"/>
    </row>
    <row r="15053" spans="2:13" x14ac:dyDescent="0.35">
      <c r="B15053" s="6" t="s">
        <v>6424</v>
      </c>
      <c r="C15053" s="8">
        <v>0</v>
      </c>
      <c r="L15053"/>
      <c r="M15053"/>
    </row>
    <row r="15054" spans="2:13" x14ac:dyDescent="0.35">
      <c r="B15054" s="6" t="s">
        <v>3747</v>
      </c>
      <c r="C15054" s="8">
        <v>0</v>
      </c>
      <c r="L15054"/>
      <c r="M15054"/>
    </row>
    <row r="15055" spans="2:13" x14ac:dyDescent="0.35">
      <c r="B15055" s="6" t="s">
        <v>715</v>
      </c>
      <c r="C15055" s="8">
        <v>0</v>
      </c>
      <c r="L15055"/>
      <c r="M15055"/>
    </row>
    <row r="15056" spans="2:13" x14ac:dyDescent="0.35">
      <c r="B15056" s="6" t="s">
        <v>3748</v>
      </c>
      <c r="C15056" s="8">
        <v>0</v>
      </c>
      <c r="L15056"/>
      <c r="M15056"/>
    </row>
    <row r="15057" spans="2:13" x14ac:dyDescent="0.35">
      <c r="B15057" s="6" t="s">
        <v>6428</v>
      </c>
      <c r="C15057" s="8">
        <v>0</v>
      </c>
      <c r="L15057"/>
      <c r="M15057"/>
    </row>
    <row r="15058" spans="2:13" x14ac:dyDescent="0.35">
      <c r="B15058" s="6" t="s">
        <v>3749</v>
      </c>
      <c r="C15058" s="8">
        <v>0</v>
      </c>
      <c r="L15058"/>
      <c r="M15058"/>
    </row>
    <row r="15059" spans="2:13" x14ac:dyDescent="0.35">
      <c r="B15059" s="6" t="s">
        <v>6430</v>
      </c>
      <c r="C15059" s="8">
        <v>0</v>
      </c>
      <c r="L15059"/>
      <c r="M15059"/>
    </row>
    <row r="15060" spans="2:13" x14ac:dyDescent="0.35">
      <c r="B15060" s="6" t="s">
        <v>3750</v>
      </c>
      <c r="C15060" s="8">
        <v>0</v>
      </c>
      <c r="L15060"/>
      <c r="M15060"/>
    </row>
    <row r="15061" spans="2:13" x14ac:dyDescent="0.35">
      <c r="B15061" s="6" t="s">
        <v>6432</v>
      </c>
      <c r="C15061" s="8">
        <v>0</v>
      </c>
      <c r="L15061"/>
      <c r="M15061"/>
    </row>
    <row r="15062" spans="2:13" x14ac:dyDescent="0.35">
      <c r="B15062" s="6" t="s">
        <v>3751</v>
      </c>
      <c r="C15062" s="8">
        <v>0</v>
      </c>
      <c r="L15062"/>
      <c r="M15062"/>
    </row>
    <row r="15063" spans="2:13" x14ac:dyDescent="0.35">
      <c r="B15063" s="6" t="s">
        <v>6434</v>
      </c>
      <c r="C15063" s="8">
        <v>0</v>
      </c>
      <c r="L15063"/>
      <c r="M15063"/>
    </row>
    <row r="15064" spans="2:13" x14ac:dyDescent="0.35">
      <c r="B15064" s="6" t="s">
        <v>3752</v>
      </c>
      <c r="C15064" s="8">
        <v>0</v>
      </c>
      <c r="L15064"/>
      <c r="M15064"/>
    </row>
    <row r="15065" spans="2:13" x14ac:dyDescent="0.35">
      <c r="B15065" s="6" t="s">
        <v>6436</v>
      </c>
      <c r="C15065" s="8">
        <v>0</v>
      </c>
      <c r="L15065"/>
      <c r="M15065"/>
    </row>
    <row r="15066" spans="2:13" x14ac:dyDescent="0.35">
      <c r="B15066" s="6" t="s">
        <v>3753</v>
      </c>
      <c r="C15066" s="8">
        <v>0</v>
      </c>
      <c r="L15066"/>
      <c r="M15066"/>
    </row>
    <row r="15067" spans="2:13" x14ac:dyDescent="0.35">
      <c r="B15067" s="6" t="s">
        <v>6438</v>
      </c>
      <c r="C15067" s="8">
        <v>0</v>
      </c>
      <c r="L15067"/>
      <c r="M15067"/>
    </row>
    <row r="15068" spans="2:13" x14ac:dyDescent="0.35">
      <c r="B15068" s="6" t="s">
        <v>3754</v>
      </c>
      <c r="C15068" s="8">
        <v>0</v>
      </c>
      <c r="L15068"/>
      <c r="M15068"/>
    </row>
    <row r="15069" spans="2:13" x14ac:dyDescent="0.35">
      <c r="B15069" s="6" t="s">
        <v>6440</v>
      </c>
      <c r="C15069" s="8">
        <v>0</v>
      </c>
      <c r="L15069"/>
      <c r="M15069"/>
    </row>
    <row r="15070" spans="2:13" x14ac:dyDescent="0.35">
      <c r="B15070" s="6" t="s">
        <v>3755</v>
      </c>
      <c r="C15070" s="8">
        <v>0</v>
      </c>
      <c r="L15070"/>
      <c r="M15070"/>
    </row>
    <row r="15071" spans="2:13" x14ac:dyDescent="0.35">
      <c r="B15071" s="6" t="s">
        <v>6442</v>
      </c>
      <c r="C15071" s="8">
        <v>0</v>
      </c>
      <c r="L15071"/>
      <c r="M15071"/>
    </row>
    <row r="15072" spans="2:13" x14ac:dyDescent="0.35">
      <c r="B15072" s="6" t="s">
        <v>3756</v>
      </c>
      <c r="C15072" s="8">
        <v>0</v>
      </c>
      <c r="L15072"/>
      <c r="M15072"/>
    </row>
    <row r="15073" spans="2:13" x14ac:dyDescent="0.35">
      <c r="B15073" s="6" t="s">
        <v>6444</v>
      </c>
      <c r="C15073" s="8">
        <v>0</v>
      </c>
      <c r="L15073"/>
      <c r="M15073"/>
    </row>
    <row r="15074" spans="2:13" x14ac:dyDescent="0.35">
      <c r="B15074" s="6" t="s">
        <v>3757</v>
      </c>
      <c r="C15074" s="8">
        <v>0</v>
      </c>
      <c r="L15074"/>
      <c r="M15074"/>
    </row>
    <row r="15075" spans="2:13" x14ac:dyDescent="0.35">
      <c r="B15075" s="6" t="s">
        <v>6446</v>
      </c>
      <c r="C15075" s="8">
        <v>0</v>
      </c>
      <c r="L15075"/>
      <c r="M15075"/>
    </row>
    <row r="15076" spans="2:13" x14ac:dyDescent="0.35">
      <c r="B15076" s="6" t="s">
        <v>3758</v>
      </c>
      <c r="C15076" s="8">
        <v>0</v>
      </c>
      <c r="L15076"/>
      <c r="M15076"/>
    </row>
    <row r="15077" spans="2:13" x14ac:dyDescent="0.35">
      <c r="B15077" s="6" t="s">
        <v>6448</v>
      </c>
      <c r="C15077" s="8">
        <v>0</v>
      </c>
      <c r="L15077"/>
      <c r="M15077"/>
    </row>
    <row r="15078" spans="2:13" x14ac:dyDescent="0.35">
      <c r="B15078" s="6" t="s">
        <v>3759</v>
      </c>
      <c r="C15078" s="8">
        <v>0</v>
      </c>
      <c r="L15078"/>
      <c r="M15078"/>
    </row>
    <row r="15079" spans="2:13" x14ac:dyDescent="0.35">
      <c r="B15079" s="6" t="s">
        <v>6450</v>
      </c>
      <c r="C15079" s="8">
        <v>0</v>
      </c>
      <c r="L15079"/>
      <c r="M15079"/>
    </row>
    <row r="15080" spans="2:13" x14ac:dyDescent="0.35">
      <c r="B15080" s="6" t="s">
        <v>3760</v>
      </c>
      <c r="C15080" s="8">
        <v>0</v>
      </c>
      <c r="L15080"/>
      <c r="M15080"/>
    </row>
    <row r="15081" spans="2:13" x14ac:dyDescent="0.35">
      <c r="B15081" s="6" t="s">
        <v>6452</v>
      </c>
      <c r="C15081" s="8">
        <v>0</v>
      </c>
      <c r="L15081"/>
      <c r="M15081"/>
    </row>
    <row r="15082" spans="2:13" x14ac:dyDescent="0.35">
      <c r="B15082" s="6" t="s">
        <v>3761</v>
      </c>
      <c r="C15082" s="8">
        <v>0</v>
      </c>
      <c r="L15082"/>
      <c r="M15082"/>
    </row>
    <row r="15083" spans="2:13" x14ac:dyDescent="0.35">
      <c r="B15083" s="6" t="s">
        <v>716</v>
      </c>
      <c r="C15083" s="8">
        <v>0</v>
      </c>
      <c r="L15083"/>
      <c r="M15083"/>
    </row>
    <row r="15084" spans="2:13" x14ac:dyDescent="0.35">
      <c r="B15084" s="6" t="s">
        <v>644</v>
      </c>
      <c r="C15084" s="8">
        <v>0</v>
      </c>
      <c r="L15084"/>
      <c r="M15084"/>
    </row>
    <row r="15085" spans="2:13" x14ac:dyDescent="0.35">
      <c r="B15085" s="6" t="s">
        <v>6456</v>
      </c>
      <c r="C15085" s="8">
        <v>0</v>
      </c>
      <c r="L15085"/>
      <c r="M15085"/>
    </row>
    <row r="15086" spans="2:13" x14ac:dyDescent="0.35">
      <c r="B15086" s="6" t="s">
        <v>3763</v>
      </c>
      <c r="C15086" s="8">
        <v>0</v>
      </c>
      <c r="L15086"/>
      <c r="M15086"/>
    </row>
    <row r="15087" spans="2:13" x14ac:dyDescent="0.35">
      <c r="B15087" s="6" t="s">
        <v>6458</v>
      </c>
      <c r="C15087" s="8">
        <v>0</v>
      </c>
      <c r="L15087"/>
      <c r="M15087"/>
    </row>
    <row r="15088" spans="2:13" x14ac:dyDescent="0.35">
      <c r="B15088" s="6" t="s">
        <v>3764</v>
      </c>
      <c r="C15088" s="8">
        <v>0</v>
      </c>
      <c r="L15088"/>
      <c r="M15088"/>
    </row>
    <row r="15089" spans="2:13" x14ac:dyDescent="0.35">
      <c r="B15089" s="6" t="s">
        <v>962</v>
      </c>
      <c r="C15089" s="8">
        <v>0</v>
      </c>
      <c r="L15089"/>
      <c r="M15089"/>
    </row>
    <row r="15090" spans="2:13" x14ac:dyDescent="0.35">
      <c r="B15090" s="6" t="s">
        <v>3765</v>
      </c>
      <c r="C15090" s="8">
        <v>0</v>
      </c>
      <c r="L15090"/>
      <c r="M15090"/>
    </row>
    <row r="15091" spans="2:13" x14ac:dyDescent="0.35">
      <c r="B15091" s="6" t="s">
        <v>6462</v>
      </c>
      <c r="C15091" s="8">
        <v>0</v>
      </c>
      <c r="L15091"/>
      <c r="M15091"/>
    </row>
    <row r="15092" spans="2:13" x14ac:dyDescent="0.35">
      <c r="B15092" s="6" t="s">
        <v>3766</v>
      </c>
      <c r="C15092" s="8">
        <v>0</v>
      </c>
      <c r="L15092"/>
      <c r="M15092"/>
    </row>
    <row r="15093" spans="2:13" x14ac:dyDescent="0.35">
      <c r="B15093" s="6" t="s">
        <v>6464</v>
      </c>
      <c r="C15093" s="8">
        <v>0</v>
      </c>
      <c r="L15093"/>
      <c r="M15093"/>
    </row>
    <row r="15094" spans="2:13" x14ac:dyDescent="0.35">
      <c r="B15094" s="6" t="s">
        <v>883</v>
      </c>
      <c r="C15094" s="8">
        <v>0</v>
      </c>
      <c r="L15094"/>
      <c r="M15094"/>
    </row>
    <row r="15095" spans="2:13" x14ac:dyDescent="0.35">
      <c r="B15095" s="6" t="s">
        <v>6466</v>
      </c>
      <c r="C15095" s="8">
        <v>0</v>
      </c>
      <c r="L15095"/>
      <c r="M15095"/>
    </row>
    <row r="15096" spans="2:13" x14ac:dyDescent="0.35">
      <c r="B15096" s="6" t="s">
        <v>3768</v>
      </c>
      <c r="C15096" s="8">
        <v>0</v>
      </c>
      <c r="L15096"/>
      <c r="M15096"/>
    </row>
    <row r="15097" spans="2:13" x14ac:dyDescent="0.35">
      <c r="B15097" s="6" t="s">
        <v>6468</v>
      </c>
      <c r="C15097" s="8">
        <v>0</v>
      </c>
      <c r="L15097"/>
      <c r="M15097"/>
    </row>
    <row r="15098" spans="2:13" x14ac:dyDescent="0.35">
      <c r="B15098" s="6" t="s">
        <v>3769</v>
      </c>
      <c r="C15098" s="8">
        <v>0</v>
      </c>
      <c r="L15098"/>
      <c r="M15098"/>
    </row>
    <row r="15099" spans="2:13" x14ac:dyDescent="0.35">
      <c r="B15099" s="6" t="s">
        <v>6470</v>
      </c>
      <c r="C15099" s="8">
        <v>0</v>
      </c>
      <c r="L15099"/>
      <c r="M15099"/>
    </row>
    <row r="15100" spans="2:13" x14ac:dyDescent="0.35">
      <c r="B15100" s="6" t="s">
        <v>3770</v>
      </c>
      <c r="C15100" s="8">
        <v>0</v>
      </c>
      <c r="L15100"/>
      <c r="M15100"/>
    </row>
    <row r="15101" spans="2:13" x14ac:dyDescent="0.35">
      <c r="B15101" s="6" t="s">
        <v>6472</v>
      </c>
      <c r="C15101" s="8">
        <v>0</v>
      </c>
      <c r="L15101"/>
      <c r="M15101"/>
    </row>
    <row r="15102" spans="2:13" x14ac:dyDescent="0.35">
      <c r="B15102" s="6" t="s">
        <v>3771</v>
      </c>
      <c r="C15102" s="8">
        <v>0</v>
      </c>
      <c r="L15102"/>
      <c r="M15102"/>
    </row>
    <row r="15103" spans="2:13" x14ac:dyDescent="0.35">
      <c r="B15103" s="6" t="s">
        <v>6474</v>
      </c>
      <c r="C15103" s="8">
        <v>0</v>
      </c>
      <c r="L15103"/>
      <c r="M15103"/>
    </row>
    <row r="15104" spans="2:13" x14ac:dyDescent="0.35">
      <c r="B15104" s="6" t="s">
        <v>3772</v>
      </c>
      <c r="C15104" s="8">
        <v>0</v>
      </c>
      <c r="L15104"/>
      <c r="M15104"/>
    </row>
    <row r="15105" spans="2:13" x14ac:dyDescent="0.35">
      <c r="B15105" s="6" t="s">
        <v>6476</v>
      </c>
      <c r="C15105" s="8">
        <v>0</v>
      </c>
      <c r="L15105"/>
      <c r="M15105"/>
    </row>
    <row r="15106" spans="2:13" x14ac:dyDescent="0.35">
      <c r="B15106" s="6" t="s">
        <v>3773</v>
      </c>
      <c r="C15106" s="8">
        <v>0</v>
      </c>
      <c r="L15106"/>
      <c r="M15106"/>
    </row>
    <row r="15107" spans="2:13" x14ac:dyDescent="0.35">
      <c r="B15107" s="6" t="s">
        <v>6478</v>
      </c>
      <c r="C15107" s="8">
        <v>0</v>
      </c>
      <c r="L15107"/>
      <c r="M15107"/>
    </row>
    <row r="15108" spans="2:13" x14ac:dyDescent="0.35">
      <c r="B15108" s="6" t="s">
        <v>645</v>
      </c>
      <c r="C15108" s="8">
        <v>0</v>
      </c>
      <c r="L15108"/>
      <c r="M15108"/>
    </row>
    <row r="15109" spans="2:13" x14ac:dyDescent="0.35">
      <c r="B15109" s="6" t="s">
        <v>6480</v>
      </c>
      <c r="C15109" s="8">
        <v>0</v>
      </c>
      <c r="L15109"/>
      <c r="M15109"/>
    </row>
    <row r="15110" spans="2:13" x14ac:dyDescent="0.35">
      <c r="B15110" s="6" t="s">
        <v>3775</v>
      </c>
      <c r="C15110" s="8">
        <v>0</v>
      </c>
      <c r="L15110"/>
      <c r="M15110"/>
    </row>
    <row r="15111" spans="2:13" x14ac:dyDescent="0.35">
      <c r="B15111" s="6" t="s">
        <v>6482</v>
      </c>
      <c r="C15111" s="8">
        <v>0</v>
      </c>
      <c r="L15111"/>
      <c r="M15111"/>
    </row>
    <row r="15112" spans="2:13" x14ac:dyDescent="0.35">
      <c r="B15112" s="6" t="s">
        <v>3776</v>
      </c>
      <c r="C15112" s="8">
        <v>0</v>
      </c>
      <c r="L15112"/>
      <c r="M15112"/>
    </row>
    <row r="15113" spans="2:13" x14ac:dyDescent="0.35">
      <c r="B15113" s="6" t="s">
        <v>6484</v>
      </c>
      <c r="C15113" s="8">
        <v>0</v>
      </c>
      <c r="L15113"/>
      <c r="M15113"/>
    </row>
    <row r="15114" spans="2:13" x14ac:dyDescent="0.35">
      <c r="B15114" s="6" t="s">
        <v>3777</v>
      </c>
      <c r="C15114" s="8">
        <v>0</v>
      </c>
      <c r="L15114"/>
      <c r="M15114"/>
    </row>
    <row r="15115" spans="2:13" x14ac:dyDescent="0.35">
      <c r="B15115" s="6" t="s">
        <v>6486</v>
      </c>
      <c r="C15115" s="8">
        <v>0</v>
      </c>
      <c r="L15115"/>
      <c r="M15115"/>
    </row>
    <row r="15116" spans="2:13" x14ac:dyDescent="0.35">
      <c r="B15116" s="6" t="s">
        <v>3778</v>
      </c>
      <c r="C15116" s="8">
        <v>0</v>
      </c>
      <c r="L15116"/>
      <c r="M15116"/>
    </row>
    <row r="15117" spans="2:13" x14ac:dyDescent="0.35">
      <c r="B15117" s="6" t="s">
        <v>6488</v>
      </c>
      <c r="C15117" s="8">
        <v>0</v>
      </c>
      <c r="L15117"/>
      <c r="M15117"/>
    </row>
    <row r="15118" spans="2:13" x14ac:dyDescent="0.35">
      <c r="B15118" s="6" t="s">
        <v>3779</v>
      </c>
      <c r="C15118" s="8">
        <v>0</v>
      </c>
      <c r="L15118"/>
      <c r="M15118"/>
    </row>
    <row r="15119" spans="2:13" x14ac:dyDescent="0.35">
      <c r="B15119" s="6" t="s">
        <v>6490</v>
      </c>
      <c r="C15119" s="8">
        <v>0</v>
      </c>
      <c r="L15119"/>
      <c r="M15119"/>
    </row>
    <row r="15120" spans="2:13" x14ac:dyDescent="0.35">
      <c r="B15120" s="6" t="s">
        <v>3780</v>
      </c>
      <c r="C15120" s="8">
        <v>0</v>
      </c>
      <c r="L15120"/>
      <c r="M15120"/>
    </row>
    <row r="15121" spans="2:13" x14ac:dyDescent="0.35">
      <c r="B15121" s="6" t="s">
        <v>6492</v>
      </c>
      <c r="C15121" s="8">
        <v>0</v>
      </c>
      <c r="L15121"/>
      <c r="M15121"/>
    </row>
    <row r="15122" spans="2:13" x14ac:dyDescent="0.35">
      <c r="B15122" s="6" t="s">
        <v>3781</v>
      </c>
      <c r="C15122" s="8">
        <v>0</v>
      </c>
      <c r="L15122"/>
      <c r="M15122"/>
    </row>
    <row r="15123" spans="2:13" x14ac:dyDescent="0.35">
      <c r="B15123" s="6" t="s">
        <v>6494</v>
      </c>
      <c r="C15123" s="8">
        <v>0</v>
      </c>
      <c r="L15123"/>
      <c r="M15123"/>
    </row>
    <row r="15124" spans="2:13" x14ac:dyDescent="0.35">
      <c r="B15124" s="6" t="s">
        <v>3782</v>
      </c>
      <c r="C15124" s="8">
        <v>0</v>
      </c>
      <c r="L15124"/>
      <c r="M15124"/>
    </row>
    <row r="15125" spans="2:13" x14ac:dyDescent="0.35">
      <c r="B15125" s="6" t="s">
        <v>6496</v>
      </c>
      <c r="C15125" s="8">
        <v>0</v>
      </c>
      <c r="L15125"/>
      <c r="M15125"/>
    </row>
    <row r="15126" spans="2:13" x14ac:dyDescent="0.35">
      <c r="B15126" s="6" t="s">
        <v>3783</v>
      </c>
      <c r="C15126" s="8">
        <v>0</v>
      </c>
      <c r="L15126"/>
      <c r="M15126"/>
    </row>
    <row r="15127" spans="2:13" x14ac:dyDescent="0.35">
      <c r="B15127" s="6" t="s">
        <v>6498</v>
      </c>
      <c r="C15127" s="8">
        <v>0</v>
      </c>
      <c r="L15127"/>
      <c r="M15127"/>
    </row>
    <row r="15128" spans="2:13" x14ac:dyDescent="0.35">
      <c r="B15128" s="6" t="s">
        <v>3784</v>
      </c>
      <c r="C15128" s="8">
        <v>0</v>
      </c>
      <c r="L15128"/>
      <c r="M15128"/>
    </row>
    <row r="15129" spans="2:13" x14ac:dyDescent="0.35">
      <c r="B15129" s="6" t="s">
        <v>6500</v>
      </c>
      <c r="C15129" s="8">
        <v>0</v>
      </c>
      <c r="L15129"/>
      <c r="M15129"/>
    </row>
    <row r="15130" spans="2:13" x14ac:dyDescent="0.35">
      <c r="B15130" s="6" t="s">
        <v>3785</v>
      </c>
      <c r="C15130" s="8">
        <v>0</v>
      </c>
      <c r="L15130"/>
      <c r="M15130"/>
    </row>
    <row r="15131" spans="2:13" x14ac:dyDescent="0.35">
      <c r="B15131" s="6" t="s">
        <v>6502</v>
      </c>
      <c r="C15131" s="8">
        <v>0</v>
      </c>
      <c r="L15131"/>
      <c r="M15131"/>
    </row>
    <row r="15132" spans="2:13" x14ac:dyDescent="0.35">
      <c r="B15132" s="6" t="s">
        <v>3786</v>
      </c>
      <c r="C15132" s="8">
        <v>0</v>
      </c>
      <c r="L15132"/>
      <c r="M15132"/>
    </row>
    <row r="15133" spans="2:13" x14ac:dyDescent="0.35">
      <c r="B15133" s="6" t="s">
        <v>6504</v>
      </c>
      <c r="C15133" s="8">
        <v>0</v>
      </c>
      <c r="L15133"/>
      <c r="M15133"/>
    </row>
    <row r="15134" spans="2:13" x14ac:dyDescent="0.35">
      <c r="B15134" s="6" t="s">
        <v>3787</v>
      </c>
      <c r="C15134" s="8">
        <v>0</v>
      </c>
      <c r="L15134"/>
      <c r="M15134"/>
    </row>
    <row r="15135" spans="2:13" x14ac:dyDescent="0.35">
      <c r="B15135" s="6" t="s">
        <v>6506</v>
      </c>
      <c r="C15135" s="8">
        <v>0</v>
      </c>
      <c r="L15135"/>
      <c r="M15135"/>
    </row>
    <row r="15136" spans="2:13" x14ac:dyDescent="0.35">
      <c r="B15136" s="6" t="s">
        <v>3788</v>
      </c>
      <c r="C15136" s="8">
        <v>0</v>
      </c>
      <c r="L15136"/>
      <c r="M15136"/>
    </row>
    <row r="15137" spans="2:13" x14ac:dyDescent="0.35">
      <c r="B15137" s="6" t="s">
        <v>6508</v>
      </c>
      <c r="C15137" s="8">
        <v>0</v>
      </c>
      <c r="L15137"/>
      <c r="M15137"/>
    </row>
    <row r="15138" spans="2:13" x14ac:dyDescent="0.35">
      <c r="B15138" s="6" t="s">
        <v>3789</v>
      </c>
      <c r="C15138" s="8">
        <v>0</v>
      </c>
      <c r="L15138"/>
      <c r="M15138"/>
    </row>
    <row r="15139" spans="2:13" x14ac:dyDescent="0.35">
      <c r="B15139" s="6" t="s">
        <v>717</v>
      </c>
      <c r="C15139" s="8">
        <v>0</v>
      </c>
      <c r="L15139"/>
      <c r="M15139"/>
    </row>
    <row r="15140" spans="2:13" x14ac:dyDescent="0.35">
      <c r="B15140" s="6" t="s">
        <v>3790</v>
      </c>
      <c r="C15140" s="8">
        <v>0</v>
      </c>
      <c r="L15140"/>
      <c r="M15140"/>
    </row>
    <row r="15141" spans="2:13" x14ac:dyDescent="0.35">
      <c r="B15141" s="6" t="s">
        <v>6512</v>
      </c>
      <c r="C15141" s="8">
        <v>0</v>
      </c>
      <c r="L15141"/>
      <c r="M15141"/>
    </row>
    <row r="15142" spans="2:13" x14ac:dyDescent="0.35">
      <c r="B15142" s="6" t="s">
        <v>3791</v>
      </c>
      <c r="C15142" s="8">
        <v>0</v>
      </c>
      <c r="L15142"/>
      <c r="M15142"/>
    </row>
    <row r="15143" spans="2:13" x14ac:dyDescent="0.35">
      <c r="B15143" s="6" t="s">
        <v>6514</v>
      </c>
      <c r="C15143" s="8">
        <v>0</v>
      </c>
      <c r="L15143"/>
      <c r="M15143"/>
    </row>
    <row r="15144" spans="2:13" x14ac:dyDescent="0.35">
      <c r="B15144" s="6" t="s">
        <v>3792</v>
      </c>
      <c r="C15144" s="8">
        <v>0</v>
      </c>
      <c r="L15144"/>
      <c r="M15144"/>
    </row>
    <row r="15145" spans="2:13" x14ac:dyDescent="0.35">
      <c r="B15145" s="6" t="s">
        <v>6516</v>
      </c>
      <c r="C15145" s="8">
        <v>0</v>
      </c>
      <c r="L15145"/>
      <c r="M15145"/>
    </row>
    <row r="15146" spans="2:13" x14ac:dyDescent="0.35">
      <c r="B15146" s="6" t="s">
        <v>3793</v>
      </c>
      <c r="C15146" s="8">
        <v>0</v>
      </c>
      <c r="L15146"/>
      <c r="M15146"/>
    </row>
    <row r="15147" spans="2:13" x14ac:dyDescent="0.35">
      <c r="B15147" s="6" t="s">
        <v>6518</v>
      </c>
      <c r="C15147" s="8">
        <v>0</v>
      </c>
      <c r="L15147"/>
      <c r="M15147"/>
    </row>
    <row r="15148" spans="2:13" x14ac:dyDescent="0.35">
      <c r="B15148" s="6" t="s">
        <v>3794</v>
      </c>
      <c r="C15148" s="8">
        <v>0</v>
      </c>
      <c r="L15148"/>
      <c r="M15148"/>
    </row>
    <row r="15149" spans="2:13" x14ac:dyDescent="0.35">
      <c r="B15149" s="6" t="s">
        <v>6520</v>
      </c>
      <c r="C15149" s="8">
        <v>0</v>
      </c>
      <c r="L15149"/>
      <c r="M15149"/>
    </row>
    <row r="15150" spans="2:13" x14ac:dyDescent="0.35">
      <c r="B15150" s="6" t="s">
        <v>3795</v>
      </c>
      <c r="C15150" s="8">
        <v>0</v>
      </c>
      <c r="L15150"/>
      <c r="M15150"/>
    </row>
    <row r="15151" spans="2:13" x14ac:dyDescent="0.35">
      <c r="B15151" s="6" t="s">
        <v>6522</v>
      </c>
      <c r="C15151" s="8">
        <v>0</v>
      </c>
      <c r="L15151"/>
      <c r="M15151"/>
    </row>
    <row r="15152" spans="2:13" x14ac:dyDescent="0.35">
      <c r="B15152" s="6" t="s">
        <v>3796</v>
      </c>
      <c r="C15152" s="8">
        <v>0</v>
      </c>
      <c r="L15152"/>
      <c r="M15152"/>
    </row>
    <row r="15153" spans="2:13" x14ac:dyDescent="0.35">
      <c r="B15153" s="6" t="s">
        <v>6524</v>
      </c>
      <c r="C15153" s="8">
        <v>0</v>
      </c>
      <c r="L15153"/>
      <c r="M15153"/>
    </row>
    <row r="15154" spans="2:13" x14ac:dyDescent="0.35">
      <c r="B15154" s="6" t="s">
        <v>3797</v>
      </c>
      <c r="C15154" s="8">
        <v>0</v>
      </c>
      <c r="L15154"/>
      <c r="M15154"/>
    </row>
    <row r="15155" spans="2:13" x14ac:dyDescent="0.35">
      <c r="B15155" s="6" t="s">
        <v>6526</v>
      </c>
      <c r="C15155" s="8">
        <v>0</v>
      </c>
      <c r="L15155"/>
      <c r="M15155"/>
    </row>
    <row r="15156" spans="2:13" x14ac:dyDescent="0.35">
      <c r="B15156" s="6" t="s">
        <v>3798</v>
      </c>
      <c r="C15156" s="8">
        <v>0</v>
      </c>
      <c r="L15156"/>
      <c r="M15156"/>
    </row>
    <row r="15157" spans="2:13" x14ac:dyDescent="0.35">
      <c r="B15157" s="6" t="s">
        <v>6528</v>
      </c>
      <c r="C15157" s="8">
        <v>0</v>
      </c>
      <c r="L15157"/>
      <c r="M15157"/>
    </row>
    <row r="15158" spans="2:13" x14ac:dyDescent="0.35">
      <c r="B15158" s="6" t="s">
        <v>3799</v>
      </c>
      <c r="C15158" s="8">
        <v>0</v>
      </c>
      <c r="L15158"/>
      <c r="M15158"/>
    </row>
    <row r="15159" spans="2:13" x14ac:dyDescent="0.35">
      <c r="B15159" s="6" t="s">
        <v>6530</v>
      </c>
      <c r="C15159" s="8">
        <v>0</v>
      </c>
      <c r="L15159"/>
      <c r="M15159"/>
    </row>
    <row r="15160" spans="2:13" x14ac:dyDescent="0.35">
      <c r="B15160" s="6" t="s">
        <v>3800</v>
      </c>
      <c r="C15160" s="8">
        <v>0</v>
      </c>
      <c r="L15160"/>
      <c r="M15160"/>
    </row>
    <row r="15161" spans="2:13" x14ac:dyDescent="0.35">
      <c r="B15161" s="6" t="s">
        <v>6532</v>
      </c>
      <c r="C15161" s="8">
        <v>0</v>
      </c>
      <c r="L15161"/>
      <c r="M15161"/>
    </row>
    <row r="15162" spans="2:13" x14ac:dyDescent="0.35">
      <c r="B15162" s="6" t="s">
        <v>3801</v>
      </c>
      <c r="C15162" s="8">
        <v>0</v>
      </c>
      <c r="L15162"/>
      <c r="M15162"/>
    </row>
    <row r="15163" spans="2:13" x14ac:dyDescent="0.35">
      <c r="B15163" s="6" t="s">
        <v>6534</v>
      </c>
      <c r="C15163" s="8">
        <v>0</v>
      </c>
      <c r="L15163"/>
      <c r="M15163"/>
    </row>
    <row r="15164" spans="2:13" x14ac:dyDescent="0.35">
      <c r="B15164" s="6" t="s">
        <v>3802</v>
      </c>
      <c r="C15164" s="8">
        <v>0</v>
      </c>
      <c r="L15164"/>
      <c r="M15164"/>
    </row>
    <row r="15165" spans="2:13" x14ac:dyDescent="0.35">
      <c r="B15165" s="6" t="s">
        <v>6536</v>
      </c>
      <c r="C15165" s="8">
        <v>0</v>
      </c>
      <c r="L15165"/>
      <c r="M15165"/>
    </row>
    <row r="15166" spans="2:13" x14ac:dyDescent="0.35">
      <c r="B15166" s="6" t="s">
        <v>3803</v>
      </c>
      <c r="C15166" s="8">
        <v>0</v>
      </c>
      <c r="L15166"/>
      <c r="M15166"/>
    </row>
    <row r="15167" spans="2:13" x14ac:dyDescent="0.35">
      <c r="B15167" s="6" t="s">
        <v>6538</v>
      </c>
      <c r="C15167" s="8">
        <v>0</v>
      </c>
      <c r="L15167"/>
      <c r="M15167"/>
    </row>
    <row r="15168" spans="2:13" x14ac:dyDescent="0.35">
      <c r="B15168" s="6" t="s">
        <v>3804</v>
      </c>
      <c r="C15168" s="8">
        <v>0</v>
      </c>
      <c r="L15168"/>
      <c r="M15168"/>
    </row>
    <row r="15169" spans="2:13" x14ac:dyDescent="0.35">
      <c r="B15169" s="6" t="s">
        <v>963</v>
      </c>
      <c r="C15169" s="8">
        <v>0</v>
      </c>
      <c r="L15169"/>
      <c r="M15169"/>
    </row>
    <row r="15170" spans="2:13" x14ac:dyDescent="0.35">
      <c r="B15170" s="6" t="s">
        <v>3805</v>
      </c>
      <c r="C15170" s="8">
        <v>0</v>
      </c>
      <c r="L15170"/>
      <c r="M15170"/>
    </row>
    <row r="15171" spans="2:13" x14ac:dyDescent="0.35">
      <c r="B15171" s="6" t="s">
        <v>6542</v>
      </c>
      <c r="C15171" s="8">
        <v>0</v>
      </c>
      <c r="L15171"/>
      <c r="M15171"/>
    </row>
    <row r="15172" spans="2:13" x14ac:dyDescent="0.35">
      <c r="B15172" s="6" t="s">
        <v>3806</v>
      </c>
      <c r="C15172" s="8">
        <v>0</v>
      </c>
      <c r="L15172"/>
      <c r="M15172"/>
    </row>
    <row r="15173" spans="2:13" x14ac:dyDescent="0.35">
      <c r="B15173" s="6" t="s">
        <v>6544</v>
      </c>
      <c r="C15173" s="8">
        <v>0</v>
      </c>
      <c r="L15173"/>
      <c r="M15173"/>
    </row>
    <row r="15174" spans="2:13" x14ac:dyDescent="0.35">
      <c r="B15174" s="6" t="s">
        <v>3807</v>
      </c>
      <c r="C15174" s="8">
        <v>0</v>
      </c>
      <c r="L15174"/>
      <c r="M15174"/>
    </row>
    <row r="15175" spans="2:13" x14ac:dyDescent="0.35">
      <c r="B15175" s="6" t="s">
        <v>6546</v>
      </c>
      <c r="C15175" s="8">
        <v>0</v>
      </c>
      <c r="L15175"/>
      <c r="M15175"/>
    </row>
    <row r="15176" spans="2:13" x14ac:dyDescent="0.35">
      <c r="B15176" s="6" t="s">
        <v>884</v>
      </c>
      <c r="C15176" s="8">
        <v>0</v>
      </c>
      <c r="L15176"/>
      <c r="M15176"/>
    </row>
    <row r="15177" spans="2:13" x14ac:dyDescent="0.35">
      <c r="B15177" s="6" t="s">
        <v>6548</v>
      </c>
      <c r="C15177" s="8">
        <v>0</v>
      </c>
      <c r="L15177"/>
      <c r="M15177"/>
    </row>
    <row r="15178" spans="2:13" x14ac:dyDescent="0.35">
      <c r="B15178" s="6" t="s">
        <v>885</v>
      </c>
      <c r="C15178" s="8">
        <v>0</v>
      </c>
      <c r="L15178"/>
      <c r="M15178"/>
    </row>
    <row r="15179" spans="2:13" x14ac:dyDescent="0.35">
      <c r="B15179" s="6" t="s">
        <v>6550</v>
      </c>
      <c r="C15179" s="8">
        <v>0</v>
      </c>
      <c r="L15179"/>
      <c r="M15179"/>
    </row>
    <row r="15180" spans="2:13" x14ac:dyDescent="0.35">
      <c r="B15180" s="6" t="s">
        <v>3810</v>
      </c>
      <c r="C15180" s="8">
        <v>0</v>
      </c>
      <c r="L15180"/>
      <c r="M15180"/>
    </row>
    <row r="15181" spans="2:13" x14ac:dyDescent="0.35">
      <c r="B15181" s="6" t="s">
        <v>6552</v>
      </c>
      <c r="C15181" s="8">
        <v>0</v>
      </c>
      <c r="L15181"/>
      <c r="M15181"/>
    </row>
    <row r="15182" spans="2:13" x14ac:dyDescent="0.35">
      <c r="B15182" s="6" t="s">
        <v>3811</v>
      </c>
      <c r="C15182" s="8">
        <v>0</v>
      </c>
      <c r="L15182"/>
      <c r="M15182"/>
    </row>
    <row r="15183" spans="2:13" x14ac:dyDescent="0.35">
      <c r="B15183" s="6" t="s">
        <v>6554</v>
      </c>
      <c r="C15183" s="8">
        <v>0</v>
      </c>
      <c r="L15183"/>
      <c r="M15183"/>
    </row>
    <row r="15184" spans="2:13" x14ac:dyDescent="0.35">
      <c r="B15184" s="6" t="s">
        <v>3812</v>
      </c>
      <c r="C15184" s="8">
        <v>0</v>
      </c>
      <c r="L15184"/>
      <c r="M15184"/>
    </row>
    <row r="15185" spans="2:13" x14ac:dyDescent="0.35">
      <c r="B15185" s="6" t="s">
        <v>6556</v>
      </c>
      <c r="C15185" s="8">
        <v>0</v>
      </c>
      <c r="L15185"/>
      <c r="M15185"/>
    </row>
    <row r="15186" spans="2:13" x14ac:dyDescent="0.35">
      <c r="B15186" s="6" t="s">
        <v>646</v>
      </c>
      <c r="C15186" s="8">
        <v>0</v>
      </c>
      <c r="L15186"/>
      <c r="M15186"/>
    </row>
    <row r="15187" spans="2:13" x14ac:dyDescent="0.35">
      <c r="B15187" s="6" t="s">
        <v>6558</v>
      </c>
      <c r="C15187" s="8">
        <v>0</v>
      </c>
      <c r="L15187"/>
      <c r="M15187"/>
    </row>
    <row r="15188" spans="2:13" x14ac:dyDescent="0.35">
      <c r="B15188" s="6" t="s">
        <v>3814</v>
      </c>
      <c r="C15188" s="8">
        <v>0</v>
      </c>
      <c r="L15188"/>
      <c r="M15188"/>
    </row>
    <row r="15189" spans="2:13" x14ac:dyDescent="0.35">
      <c r="B15189" s="6" t="s">
        <v>6560</v>
      </c>
      <c r="C15189" s="8">
        <v>0</v>
      </c>
      <c r="L15189"/>
      <c r="M15189"/>
    </row>
    <row r="15190" spans="2:13" x14ac:dyDescent="0.35">
      <c r="B15190" s="6" t="s">
        <v>3815</v>
      </c>
      <c r="C15190" s="8">
        <v>0</v>
      </c>
      <c r="L15190"/>
      <c r="M15190"/>
    </row>
    <row r="15191" spans="2:13" x14ac:dyDescent="0.35">
      <c r="B15191" s="6" t="s">
        <v>6562</v>
      </c>
      <c r="C15191" s="8">
        <v>0</v>
      </c>
      <c r="L15191"/>
      <c r="M15191"/>
    </row>
    <row r="15192" spans="2:13" x14ac:dyDescent="0.35">
      <c r="B15192" s="6" t="s">
        <v>3816</v>
      </c>
      <c r="C15192" s="8">
        <v>0</v>
      </c>
      <c r="L15192"/>
      <c r="M15192"/>
    </row>
    <row r="15193" spans="2:13" x14ac:dyDescent="0.35">
      <c r="B15193" s="6" t="s">
        <v>6564</v>
      </c>
      <c r="C15193" s="8">
        <v>0</v>
      </c>
      <c r="L15193"/>
      <c r="M15193"/>
    </row>
    <row r="15194" spans="2:13" x14ac:dyDescent="0.35">
      <c r="B15194" s="6" t="s">
        <v>3817</v>
      </c>
      <c r="C15194" s="8">
        <v>0</v>
      </c>
      <c r="L15194"/>
      <c r="M15194"/>
    </row>
    <row r="15195" spans="2:13" x14ac:dyDescent="0.35">
      <c r="B15195" s="6" t="s">
        <v>6566</v>
      </c>
      <c r="C15195" s="8">
        <v>0</v>
      </c>
      <c r="L15195"/>
      <c r="M15195"/>
    </row>
    <row r="15196" spans="2:13" x14ac:dyDescent="0.35">
      <c r="B15196" s="6" t="s">
        <v>3818</v>
      </c>
      <c r="C15196" s="8">
        <v>0</v>
      </c>
      <c r="L15196"/>
      <c r="M15196"/>
    </row>
    <row r="15197" spans="2:13" x14ac:dyDescent="0.35">
      <c r="B15197" s="6" t="s">
        <v>6568</v>
      </c>
      <c r="C15197" s="8">
        <v>0</v>
      </c>
      <c r="L15197"/>
      <c r="M15197"/>
    </row>
    <row r="15198" spans="2:13" x14ac:dyDescent="0.35">
      <c r="B15198" s="6" t="s">
        <v>3819</v>
      </c>
      <c r="C15198" s="8">
        <v>0</v>
      </c>
      <c r="L15198"/>
      <c r="M15198"/>
    </row>
    <row r="15199" spans="2:13" x14ac:dyDescent="0.35">
      <c r="B15199" s="6" t="s">
        <v>6570</v>
      </c>
      <c r="C15199" s="8">
        <v>0</v>
      </c>
      <c r="L15199"/>
      <c r="M15199"/>
    </row>
    <row r="15200" spans="2:13" x14ac:dyDescent="0.35">
      <c r="B15200" s="6" t="s">
        <v>3820</v>
      </c>
      <c r="C15200" s="8">
        <v>0</v>
      </c>
      <c r="L15200"/>
      <c r="M15200"/>
    </row>
    <row r="15201" spans="2:13" x14ac:dyDescent="0.35">
      <c r="B15201" s="6" t="s">
        <v>6572</v>
      </c>
      <c r="C15201" s="8">
        <v>0</v>
      </c>
      <c r="L15201"/>
      <c r="M15201"/>
    </row>
    <row r="15202" spans="2:13" x14ac:dyDescent="0.35">
      <c r="B15202" s="6" t="s">
        <v>3821</v>
      </c>
      <c r="C15202" s="8">
        <v>0</v>
      </c>
      <c r="L15202"/>
      <c r="M15202"/>
    </row>
    <row r="15203" spans="2:13" x14ac:dyDescent="0.35">
      <c r="B15203" s="6" t="s">
        <v>6574</v>
      </c>
      <c r="C15203" s="8">
        <v>0</v>
      </c>
      <c r="L15203"/>
      <c r="M15203"/>
    </row>
    <row r="15204" spans="2:13" x14ac:dyDescent="0.35">
      <c r="B15204" s="6" t="s">
        <v>886</v>
      </c>
      <c r="C15204" s="8">
        <v>0</v>
      </c>
      <c r="L15204"/>
      <c r="M15204"/>
    </row>
    <row r="15205" spans="2:13" x14ac:dyDescent="0.35">
      <c r="B15205" s="6" t="s">
        <v>6576</v>
      </c>
      <c r="C15205" s="8">
        <v>0</v>
      </c>
      <c r="L15205"/>
      <c r="M15205"/>
    </row>
    <row r="15206" spans="2:13" x14ac:dyDescent="0.35">
      <c r="B15206" s="6" t="s">
        <v>3823</v>
      </c>
      <c r="C15206" s="8">
        <v>0</v>
      </c>
      <c r="L15206"/>
      <c r="M15206"/>
    </row>
    <row r="15207" spans="2:13" x14ac:dyDescent="0.35">
      <c r="B15207" s="6" t="s">
        <v>6578</v>
      </c>
      <c r="C15207" s="8">
        <v>0</v>
      </c>
      <c r="L15207"/>
      <c r="M15207"/>
    </row>
    <row r="15208" spans="2:13" x14ac:dyDescent="0.35">
      <c r="B15208" s="6" t="s">
        <v>3824</v>
      </c>
      <c r="C15208" s="8">
        <v>0</v>
      </c>
      <c r="L15208"/>
      <c r="M15208"/>
    </row>
    <row r="15209" spans="2:13" x14ac:dyDescent="0.35">
      <c r="B15209" s="6" t="s">
        <v>6580</v>
      </c>
      <c r="C15209" s="8">
        <v>0</v>
      </c>
      <c r="L15209"/>
      <c r="M15209"/>
    </row>
    <row r="15210" spans="2:13" x14ac:dyDescent="0.35">
      <c r="B15210" s="6" t="s">
        <v>3825</v>
      </c>
      <c r="C15210" s="8">
        <v>0</v>
      </c>
      <c r="L15210"/>
      <c r="M15210"/>
    </row>
    <row r="15211" spans="2:13" x14ac:dyDescent="0.35">
      <c r="B15211" s="6" t="s">
        <v>6582</v>
      </c>
      <c r="C15211" s="8">
        <v>0</v>
      </c>
      <c r="L15211"/>
      <c r="M15211"/>
    </row>
    <row r="15212" spans="2:13" x14ac:dyDescent="0.35">
      <c r="B15212" s="6" t="s">
        <v>3826</v>
      </c>
      <c r="C15212" s="8">
        <v>0</v>
      </c>
      <c r="L15212"/>
      <c r="M15212"/>
    </row>
    <row r="15213" spans="2:13" x14ac:dyDescent="0.35">
      <c r="B15213" s="6" t="s">
        <v>6584</v>
      </c>
      <c r="C15213" s="8">
        <v>0</v>
      </c>
      <c r="L15213"/>
      <c r="M15213"/>
    </row>
    <row r="15214" spans="2:13" x14ac:dyDescent="0.35">
      <c r="B15214" s="6" t="s">
        <v>3827</v>
      </c>
      <c r="C15214" s="8">
        <v>0</v>
      </c>
      <c r="L15214"/>
      <c r="M15214"/>
    </row>
    <row r="15215" spans="2:13" x14ac:dyDescent="0.35">
      <c r="B15215" s="6" t="s">
        <v>6586</v>
      </c>
      <c r="C15215" s="8">
        <v>0</v>
      </c>
      <c r="L15215"/>
      <c r="M15215"/>
    </row>
    <row r="15216" spans="2:13" x14ac:dyDescent="0.35">
      <c r="B15216" s="6" t="s">
        <v>3828</v>
      </c>
      <c r="C15216" s="8">
        <v>0</v>
      </c>
      <c r="L15216"/>
      <c r="M15216"/>
    </row>
    <row r="15217" spans="2:13" x14ac:dyDescent="0.35">
      <c r="B15217" s="6" t="s">
        <v>6588</v>
      </c>
      <c r="C15217" s="8">
        <v>0</v>
      </c>
      <c r="L15217"/>
      <c r="M15217"/>
    </row>
    <row r="15218" spans="2:13" x14ac:dyDescent="0.35">
      <c r="B15218" s="6" t="s">
        <v>3829</v>
      </c>
      <c r="C15218" s="8">
        <v>0</v>
      </c>
      <c r="L15218"/>
      <c r="M15218"/>
    </row>
    <row r="15219" spans="2:13" x14ac:dyDescent="0.35">
      <c r="B15219" s="6" t="s">
        <v>1068</v>
      </c>
      <c r="C15219" s="8">
        <v>0</v>
      </c>
      <c r="L15219"/>
      <c r="M15219"/>
    </row>
    <row r="15220" spans="2:13" x14ac:dyDescent="0.35">
      <c r="B15220" s="6" t="s">
        <v>3830</v>
      </c>
      <c r="C15220" s="8">
        <v>0</v>
      </c>
      <c r="L15220"/>
      <c r="M15220"/>
    </row>
    <row r="15221" spans="2:13" x14ac:dyDescent="0.35">
      <c r="B15221" s="6" t="s">
        <v>6592</v>
      </c>
      <c r="C15221" s="8">
        <v>0</v>
      </c>
      <c r="L15221"/>
      <c r="M15221"/>
    </row>
    <row r="15222" spans="2:13" x14ac:dyDescent="0.35">
      <c r="B15222" s="6" t="s">
        <v>3831</v>
      </c>
      <c r="C15222" s="8">
        <v>0</v>
      </c>
      <c r="L15222"/>
      <c r="M15222"/>
    </row>
    <row r="15223" spans="2:13" x14ac:dyDescent="0.35">
      <c r="B15223" s="6" t="s">
        <v>6594</v>
      </c>
      <c r="C15223" s="8">
        <v>0</v>
      </c>
      <c r="L15223"/>
      <c r="M15223"/>
    </row>
    <row r="15224" spans="2:13" x14ac:dyDescent="0.35">
      <c r="B15224" s="6" t="s">
        <v>3832</v>
      </c>
      <c r="C15224" s="8">
        <v>0</v>
      </c>
      <c r="L15224"/>
      <c r="M15224"/>
    </row>
    <row r="15225" spans="2:13" x14ac:dyDescent="0.35">
      <c r="B15225" s="6" t="s">
        <v>6596</v>
      </c>
      <c r="C15225" s="8">
        <v>0</v>
      </c>
      <c r="L15225"/>
      <c r="M15225"/>
    </row>
    <row r="15226" spans="2:13" x14ac:dyDescent="0.35">
      <c r="B15226" s="6" t="s">
        <v>647</v>
      </c>
      <c r="C15226" s="8">
        <v>0</v>
      </c>
      <c r="L15226"/>
      <c r="M15226"/>
    </row>
    <row r="15227" spans="2:13" x14ac:dyDescent="0.35">
      <c r="B15227" s="6" t="s">
        <v>6598</v>
      </c>
      <c r="C15227" s="8">
        <v>0</v>
      </c>
      <c r="L15227"/>
      <c r="M15227"/>
    </row>
    <row r="15228" spans="2:13" x14ac:dyDescent="0.35">
      <c r="B15228" s="6" t="s">
        <v>3834</v>
      </c>
      <c r="C15228" s="8">
        <v>0</v>
      </c>
      <c r="L15228"/>
      <c r="M15228"/>
    </row>
    <row r="15229" spans="2:13" x14ac:dyDescent="0.35">
      <c r="B15229" s="6" t="s">
        <v>6600</v>
      </c>
      <c r="C15229" s="8">
        <v>0</v>
      </c>
      <c r="L15229"/>
      <c r="M15229"/>
    </row>
    <row r="15230" spans="2:13" x14ac:dyDescent="0.35">
      <c r="B15230" s="6" t="s">
        <v>3835</v>
      </c>
      <c r="C15230" s="8">
        <v>0</v>
      </c>
      <c r="L15230"/>
      <c r="M15230"/>
    </row>
    <row r="15231" spans="2:13" x14ac:dyDescent="0.35">
      <c r="B15231" s="6" t="s">
        <v>6602</v>
      </c>
      <c r="C15231" s="8">
        <v>0</v>
      </c>
      <c r="L15231"/>
      <c r="M15231"/>
    </row>
    <row r="15232" spans="2:13" x14ac:dyDescent="0.35">
      <c r="B15232" s="6" t="s">
        <v>3836</v>
      </c>
      <c r="C15232" s="8">
        <v>0</v>
      </c>
      <c r="L15232"/>
      <c r="M15232"/>
    </row>
    <row r="15233" spans="2:13" x14ac:dyDescent="0.35">
      <c r="B15233" s="6" t="s">
        <v>6604</v>
      </c>
      <c r="C15233" s="8">
        <v>0</v>
      </c>
      <c r="L15233"/>
      <c r="M15233"/>
    </row>
    <row r="15234" spans="2:13" x14ac:dyDescent="0.35">
      <c r="B15234" s="6" t="s">
        <v>3837</v>
      </c>
      <c r="C15234" s="8">
        <v>0</v>
      </c>
      <c r="L15234"/>
      <c r="M15234"/>
    </row>
    <row r="15235" spans="2:13" x14ac:dyDescent="0.35">
      <c r="B15235" s="6" t="s">
        <v>6606</v>
      </c>
      <c r="C15235" s="8">
        <v>0</v>
      </c>
      <c r="L15235"/>
      <c r="M15235"/>
    </row>
    <row r="15236" spans="2:13" x14ac:dyDescent="0.35">
      <c r="B15236" s="6" t="s">
        <v>3838</v>
      </c>
      <c r="C15236" s="8">
        <v>0</v>
      </c>
      <c r="L15236"/>
      <c r="M15236"/>
    </row>
    <row r="15237" spans="2:13" x14ac:dyDescent="0.35">
      <c r="B15237" s="6" t="s">
        <v>6608</v>
      </c>
      <c r="C15237" s="8">
        <v>0</v>
      </c>
      <c r="L15237"/>
      <c r="M15237"/>
    </row>
    <row r="15238" spans="2:13" x14ac:dyDescent="0.35">
      <c r="B15238" s="6" t="s">
        <v>3839</v>
      </c>
      <c r="C15238" s="8">
        <v>0</v>
      </c>
      <c r="L15238"/>
      <c r="M15238"/>
    </row>
    <row r="15239" spans="2:13" x14ac:dyDescent="0.35">
      <c r="B15239" s="6" t="s">
        <v>6610</v>
      </c>
      <c r="C15239" s="8">
        <v>0</v>
      </c>
      <c r="L15239"/>
      <c r="M15239"/>
    </row>
    <row r="15240" spans="2:13" x14ac:dyDescent="0.35">
      <c r="B15240" s="6" t="s">
        <v>648</v>
      </c>
      <c r="C15240" s="8">
        <v>0</v>
      </c>
      <c r="L15240"/>
      <c r="M15240"/>
    </row>
    <row r="15241" spans="2:13" x14ac:dyDescent="0.35">
      <c r="B15241" s="6" t="s">
        <v>6612</v>
      </c>
      <c r="C15241" s="8">
        <v>0</v>
      </c>
      <c r="L15241"/>
      <c r="M15241"/>
    </row>
    <row r="15242" spans="2:13" x14ac:dyDescent="0.35">
      <c r="B15242" s="6" t="s">
        <v>3841</v>
      </c>
      <c r="C15242" s="8">
        <v>0</v>
      </c>
      <c r="L15242"/>
      <c r="M15242"/>
    </row>
    <row r="15243" spans="2:13" x14ac:dyDescent="0.35">
      <c r="B15243" s="6" t="s">
        <v>6614</v>
      </c>
      <c r="C15243" s="8">
        <v>0</v>
      </c>
      <c r="L15243"/>
      <c r="M15243"/>
    </row>
    <row r="15244" spans="2:13" x14ac:dyDescent="0.35">
      <c r="B15244" s="6" t="s">
        <v>3842</v>
      </c>
      <c r="C15244" s="8">
        <v>0</v>
      </c>
      <c r="L15244"/>
      <c r="M15244"/>
    </row>
    <row r="15245" spans="2:13" x14ac:dyDescent="0.35">
      <c r="B15245" s="6" t="s">
        <v>6616</v>
      </c>
      <c r="C15245" s="8">
        <v>0</v>
      </c>
      <c r="L15245"/>
      <c r="M15245"/>
    </row>
    <row r="15246" spans="2:13" x14ac:dyDescent="0.35">
      <c r="B15246" s="6" t="s">
        <v>3843</v>
      </c>
      <c r="C15246" s="8">
        <v>0</v>
      </c>
      <c r="L15246"/>
      <c r="M15246"/>
    </row>
    <row r="15247" spans="2:13" x14ac:dyDescent="0.35">
      <c r="B15247" s="6" t="s">
        <v>6618</v>
      </c>
      <c r="C15247" s="8">
        <v>0</v>
      </c>
      <c r="L15247"/>
      <c r="M15247"/>
    </row>
    <row r="15248" spans="2:13" x14ac:dyDescent="0.35">
      <c r="B15248" s="6" t="s">
        <v>3844</v>
      </c>
      <c r="C15248" s="8">
        <v>0</v>
      </c>
      <c r="L15248"/>
      <c r="M15248"/>
    </row>
    <row r="15249" spans="2:13" x14ac:dyDescent="0.35">
      <c r="B15249" s="6" t="s">
        <v>6620</v>
      </c>
      <c r="C15249" s="8">
        <v>0</v>
      </c>
      <c r="L15249"/>
      <c r="M15249"/>
    </row>
    <row r="15250" spans="2:13" x14ac:dyDescent="0.35">
      <c r="B15250" s="6" t="s">
        <v>3845</v>
      </c>
      <c r="C15250" s="8">
        <v>0</v>
      </c>
      <c r="L15250"/>
      <c r="M15250"/>
    </row>
    <row r="15251" spans="2:13" x14ac:dyDescent="0.35">
      <c r="B15251" s="6" t="s">
        <v>6622</v>
      </c>
      <c r="C15251" s="8">
        <v>0</v>
      </c>
      <c r="L15251"/>
      <c r="M15251"/>
    </row>
    <row r="15252" spans="2:13" x14ac:dyDescent="0.35">
      <c r="B15252" s="6" t="s">
        <v>3846</v>
      </c>
      <c r="C15252" s="8">
        <v>0</v>
      </c>
      <c r="L15252"/>
      <c r="M15252"/>
    </row>
    <row r="15253" spans="2:13" x14ac:dyDescent="0.35">
      <c r="B15253" s="6" t="s">
        <v>6624</v>
      </c>
      <c r="C15253" s="8">
        <v>0</v>
      </c>
      <c r="L15253"/>
      <c r="M15253"/>
    </row>
    <row r="15254" spans="2:13" x14ac:dyDescent="0.35">
      <c r="B15254" s="6" t="s">
        <v>3847</v>
      </c>
      <c r="C15254" s="8">
        <v>0</v>
      </c>
      <c r="L15254"/>
      <c r="M15254"/>
    </row>
    <row r="15255" spans="2:13" x14ac:dyDescent="0.35">
      <c r="B15255" s="6" t="s">
        <v>6626</v>
      </c>
      <c r="C15255" s="8">
        <v>0</v>
      </c>
      <c r="L15255"/>
      <c r="M15255"/>
    </row>
    <row r="15256" spans="2:13" x14ac:dyDescent="0.35">
      <c r="B15256" s="6" t="s">
        <v>3848</v>
      </c>
      <c r="C15256" s="8">
        <v>0</v>
      </c>
      <c r="L15256"/>
      <c r="M15256"/>
    </row>
    <row r="15257" spans="2:13" x14ac:dyDescent="0.35">
      <c r="B15257" s="6" t="s">
        <v>6628</v>
      </c>
      <c r="C15257" s="8">
        <v>0</v>
      </c>
      <c r="L15257"/>
      <c r="M15257"/>
    </row>
    <row r="15258" spans="2:13" x14ac:dyDescent="0.35">
      <c r="B15258" s="6" t="s">
        <v>3849</v>
      </c>
      <c r="C15258" s="8">
        <v>0</v>
      </c>
      <c r="L15258"/>
      <c r="M15258"/>
    </row>
    <row r="15259" spans="2:13" x14ac:dyDescent="0.35">
      <c r="B15259" s="6" t="s">
        <v>6630</v>
      </c>
      <c r="C15259" s="8">
        <v>0</v>
      </c>
      <c r="L15259"/>
      <c r="M15259"/>
    </row>
    <row r="15260" spans="2:13" x14ac:dyDescent="0.35">
      <c r="B15260" s="6" t="s">
        <v>3850</v>
      </c>
      <c r="C15260" s="8">
        <v>0</v>
      </c>
      <c r="L15260"/>
      <c r="M15260"/>
    </row>
    <row r="15261" spans="2:13" x14ac:dyDescent="0.35">
      <c r="B15261" s="6" t="s">
        <v>6632</v>
      </c>
      <c r="C15261" s="8">
        <v>0</v>
      </c>
      <c r="L15261"/>
      <c r="M15261"/>
    </row>
    <row r="15262" spans="2:13" x14ac:dyDescent="0.35">
      <c r="B15262" s="6" t="s">
        <v>3851</v>
      </c>
      <c r="C15262" s="8">
        <v>0</v>
      </c>
      <c r="L15262"/>
      <c r="M15262"/>
    </row>
    <row r="15263" spans="2:13" x14ac:dyDescent="0.35">
      <c r="B15263" s="6" t="s">
        <v>6634</v>
      </c>
      <c r="C15263" s="8">
        <v>0</v>
      </c>
      <c r="L15263"/>
      <c r="M15263"/>
    </row>
    <row r="15264" spans="2:13" x14ac:dyDescent="0.35">
      <c r="B15264" s="6" t="s">
        <v>3852</v>
      </c>
      <c r="C15264" s="8">
        <v>0</v>
      </c>
      <c r="L15264"/>
      <c r="M15264"/>
    </row>
    <row r="15265" spans="2:13" x14ac:dyDescent="0.35">
      <c r="B15265" s="6" t="s">
        <v>970</v>
      </c>
      <c r="C15265" s="8">
        <v>0</v>
      </c>
      <c r="L15265"/>
      <c r="M15265"/>
    </row>
    <row r="15266" spans="2:13" x14ac:dyDescent="0.35">
      <c r="B15266" s="6" t="s">
        <v>3853</v>
      </c>
      <c r="C15266" s="8">
        <v>0</v>
      </c>
      <c r="L15266"/>
      <c r="M15266"/>
    </row>
    <row r="15267" spans="2:13" x14ac:dyDescent="0.35">
      <c r="B15267" s="6" t="s">
        <v>6638</v>
      </c>
      <c r="C15267" s="8">
        <v>0</v>
      </c>
      <c r="L15267"/>
      <c r="M15267"/>
    </row>
    <row r="15268" spans="2:13" x14ac:dyDescent="0.35">
      <c r="B15268" s="6" t="s">
        <v>3854</v>
      </c>
      <c r="C15268" s="8">
        <v>0</v>
      </c>
      <c r="L15268"/>
      <c r="M15268"/>
    </row>
    <row r="15269" spans="2:13" x14ac:dyDescent="0.35">
      <c r="B15269" s="6" t="s">
        <v>6640</v>
      </c>
      <c r="C15269" s="8">
        <v>0</v>
      </c>
      <c r="L15269"/>
      <c r="M15269"/>
    </row>
    <row r="15270" spans="2:13" x14ac:dyDescent="0.35">
      <c r="B15270" s="6" t="s">
        <v>3855</v>
      </c>
      <c r="C15270" s="8">
        <v>0</v>
      </c>
      <c r="L15270"/>
      <c r="M15270"/>
    </row>
    <row r="15271" spans="2:13" x14ac:dyDescent="0.35">
      <c r="B15271" s="6" t="s">
        <v>6642</v>
      </c>
      <c r="C15271" s="8">
        <v>0</v>
      </c>
      <c r="L15271"/>
      <c r="M15271"/>
    </row>
    <row r="15272" spans="2:13" x14ac:dyDescent="0.35">
      <c r="B15272" s="6" t="s">
        <v>3856</v>
      </c>
      <c r="C15272" s="8">
        <v>0</v>
      </c>
      <c r="L15272"/>
      <c r="M15272"/>
    </row>
    <row r="15273" spans="2:13" x14ac:dyDescent="0.35">
      <c r="B15273" s="6" t="s">
        <v>6644</v>
      </c>
      <c r="C15273" s="8">
        <v>0</v>
      </c>
      <c r="L15273"/>
      <c r="M15273"/>
    </row>
    <row r="15274" spans="2:13" x14ac:dyDescent="0.35">
      <c r="B15274" s="6" t="s">
        <v>3857</v>
      </c>
      <c r="C15274" s="8">
        <v>0</v>
      </c>
      <c r="L15274"/>
      <c r="M15274"/>
    </row>
    <row r="15275" spans="2:13" x14ac:dyDescent="0.35">
      <c r="B15275" s="6" t="s">
        <v>721</v>
      </c>
      <c r="C15275" s="8">
        <v>0</v>
      </c>
      <c r="L15275"/>
      <c r="M15275"/>
    </row>
    <row r="15276" spans="2:13" x14ac:dyDescent="0.35">
      <c r="B15276" s="6" t="s">
        <v>3858</v>
      </c>
      <c r="C15276" s="8">
        <v>0</v>
      </c>
      <c r="L15276"/>
      <c r="M15276"/>
    </row>
    <row r="15277" spans="2:13" x14ac:dyDescent="0.35">
      <c r="B15277" s="6" t="s">
        <v>6648</v>
      </c>
      <c r="C15277" s="8">
        <v>0</v>
      </c>
      <c r="L15277"/>
      <c r="M15277"/>
    </row>
    <row r="15278" spans="2:13" x14ac:dyDescent="0.35">
      <c r="B15278" s="6" t="s">
        <v>3859</v>
      </c>
      <c r="C15278" s="8">
        <v>0</v>
      </c>
      <c r="L15278"/>
      <c r="M15278"/>
    </row>
    <row r="15279" spans="2:13" x14ac:dyDescent="0.35">
      <c r="B15279" s="6" t="s">
        <v>6650</v>
      </c>
      <c r="C15279" s="8">
        <v>0</v>
      </c>
      <c r="L15279"/>
      <c r="M15279"/>
    </row>
    <row r="15280" spans="2:13" x14ac:dyDescent="0.35">
      <c r="B15280" s="6" t="s">
        <v>3860</v>
      </c>
      <c r="C15280" s="8">
        <v>0</v>
      </c>
      <c r="L15280"/>
      <c r="M15280"/>
    </row>
    <row r="15281" spans="2:13" x14ac:dyDescent="0.35">
      <c r="B15281" s="6" t="s">
        <v>6652</v>
      </c>
      <c r="C15281" s="8">
        <v>0</v>
      </c>
      <c r="L15281"/>
      <c r="M15281"/>
    </row>
    <row r="15282" spans="2:13" x14ac:dyDescent="0.35">
      <c r="B15282" s="6" t="s">
        <v>3861</v>
      </c>
      <c r="C15282" s="8">
        <v>0</v>
      </c>
      <c r="L15282"/>
      <c r="M15282"/>
    </row>
    <row r="15283" spans="2:13" x14ac:dyDescent="0.35">
      <c r="B15283" s="6" t="s">
        <v>6654</v>
      </c>
      <c r="C15283" s="8">
        <v>0</v>
      </c>
      <c r="L15283"/>
      <c r="M15283"/>
    </row>
    <row r="15284" spans="2:13" x14ac:dyDescent="0.35">
      <c r="B15284" s="6" t="s">
        <v>3862</v>
      </c>
      <c r="C15284" s="8">
        <v>0</v>
      </c>
      <c r="L15284"/>
      <c r="M15284"/>
    </row>
    <row r="15285" spans="2:13" x14ac:dyDescent="0.35">
      <c r="B15285" s="6" t="s">
        <v>6656</v>
      </c>
      <c r="C15285" s="8">
        <v>0</v>
      </c>
      <c r="L15285"/>
      <c r="M15285"/>
    </row>
    <row r="15286" spans="2:13" x14ac:dyDescent="0.35">
      <c r="B15286" s="6" t="s">
        <v>3863</v>
      </c>
      <c r="C15286" s="8">
        <v>0</v>
      </c>
      <c r="L15286"/>
      <c r="M15286"/>
    </row>
    <row r="15287" spans="2:13" x14ac:dyDescent="0.35">
      <c r="B15287" s="6" t="s">
        <v>6658</v>
      </c>
      <c r="C15287" s="8">
        <v>0</v>
      </c>
      <c r="L15287"/>
      <c r="M15287"/>
    </row>
    <row r="15288" spans="2:13" x14ac:dyDescent="0.35">
      <c r="B15288" s="6" t="s">
        <v>3864</v>
      </c>
      <c r="C15288" s="8">
        <v>0</v>
      </c>
      <c r="L15288"/>
      <c r="M15288"/>
    </row>
    <row r="15289" spans="2:13" x14ac:dyDescent="0.35">
      <c r="B15289" s="6" t="s">
        <v>6660</v>
      </c>
      <c r="C15289" s="8">
        <v>0</v>
      </c>
      <c r="L15289"/>
      <c r="M15289"/>
    </row>
    <row r="15290" spans="2:13" x14ac:dyDescent="0.35">
      <c r="B15290" s="6" t="s">
        <v>3865</v>
      </c>
      <c r="C15290" s="8">
        <v>0</v>
      </c>
      <c r="L15290"/>
      <c r="M15290"/>
    </row>
    <row r="15291" spans="2:13" x14ac:dyDescent="0.35">
      <c r="B15291" s="6" t="s">
        <v>6662</v>
      </c>
      <c r="C15291" s="8">
        <v>0</v>
      </c>
      <c r="L15291"/>
      <c r="M15291"/>
    </row>
    <row r="15292" spans="2:13" x14ac:dyDescent="0.35">
      <c r="B15292" s="6" t="s">
        <v>3866</v>
      </c>
      <c r="C15292" s="8">
        <v>0</v>
      </c>
      <c r="L15292"/>
      <c r="M15292"/>
    </row>
    <row r="15293" spans="2:13" x14ac:dyDescent="0.35">
      <c r="B15293" s="6" t="s">
        <v>6664</v>
      </c>
      <c r="C15293" s="8">
        <v>0</v>
      </c>
      <c r="L15293"/>
      <c r="M15293"/>
    </row>
    <row r="15294" spans="2:13" x14ac:dyDescent="0.35">
      <c r="B15294" s="6" t="s">
        <v>3867</v>
      </c>
      <c r="C15294" s="8">
        <v>0</v>
      </c>
      <c r="L15294"/>
      <c r="M15294"/>
    </row>
    <row r="15295" spans="2:13" x14ac:dyDescent="0.35">
      <c r="B15295" s="6" t="s">
        <v>6666</v>
      </c>
      <c r="C15295" s="8">
        <v>0</v>
      </c>
      <c r="L15295"/>
      <c r="M15295"/>
    </row>
    <row r="15296" spans="2:13" x14ac:dyDescent="0.35">
      <c r="B15296" s="6" t="s">
        <v>3868</v>
      </c>
      <c r="C15296" s="8">
        <v>0</v>
      </c>
      <c r="L15296"/>
      <c r="M15296"/>
    </row>
    <row r="15297" spans="2:13" x14ac:dyDescent="0.35">
      <c r="B15297" s="6" t="s">
        <v>971</v>
      </c>
      <c r="C15297" s="8">
        <v>0</v>
      </c>
      <c r="L15297"/>
      <c r="M15297"/>
    </row>
    <row r="15298" spans="2:13" x14ac:dyDescent="0.35">
      <c r="B15298" s="6" t="s">
        <v>3869</v>
      </c>
      <c r="C15298" s="8">
        <v>0</v>
      </c>
      <c r="L15298"/>
      <c r="M15298"/>
    </row>
    <row r="15299" spans="2:13" x14ac:dyDescent="0.35">
      <c r="B15299" s="6" t="s">
        <v>6670</v>
      </c>
      <c r="C15299" s="8">
        <v>0</v>
      </c>
      <c r="L15299"/>
      <c r="M15299"/>
    </row>
    <row r="15300" spans="2:13" x14ac:dyDescent="0.35">
      <c r="B15300" s="6" t="s">
        <v>3870</v>
      </c>
      <c r="C15300" s="8">
        <v>0</v>
      </c>
      <c r="L15300"/>
      <c r="M15300"/>
    </row>
    <row r="15301" spans="2:13" x14ac:dyDescent="0.35">
      <c r="B15301" s="6" t="s">
        <v>6672</v>
      </c>
      <c r="C15301" s="8">
        <v>0</v>
      </c>
      <c r="L15301"/>
      <c r="M15301"/>
    </row>
    <row r="15302" spans="2:13" x14ac:dyDescent="0.35">
      <c r="B15302" s="6" t="s">
        <v>3871</v>
      </c>
      <c r="C15302" s="8">
        <v>0</v>
      </c>
      <c r="L15302"/>
      <c r="M15302"/>
    </row>
    <row r="15303" spans="2:13" x14ac:dyDescent="0.35">
      <c r="B15303" s="6" t="s">
        <v>6674</v>
      </c>
      <c r="C15303" s="8">
        <v>0</v>
      </c>
      <c r="L15303"/>
      <c r="M15303"/>
    </row>
    <row r="15304" spans="2:13" x14ac:dyDescent="0.35">
      <c r="B15304" s="6" t="s">
        <v>3872</v>
      </c>
      <c r="C15304" s="8">
        <v>0</v>
      </c>
      <c r="L15304"/>
      <c r="M15304"/>
    </row>
    <row r="15305" spans="2:13" x14ac:dyDescent="0.35">
      <c r="B15305" s="6" t="s">
        <v>6676</v>
      </c>
      <c r="C15305" s="8">
        <v>0</v>
      </c>
      <c r="L15305"/>
      <c r="M15305"/>
    </row>
    <row r="15306" spans="2:13" x14ac:dyDescent="0.35">
      <c r="B15306" s="6" t="s">
        <v>3873</v>
      </c>
      <c r="C15306" s="8">
        <v>0</v>
      </c>
      <c r="L15306"/>
      <c r="M15306"/>
    </row>
    <row r="15307" spans="2:13" x14ac:dyDescent="0.35">
      <c r="B15307" s="6" t="s">
        <v>6678</v>
      </c>
      <c r="C15307" s="8">
        <v>0</v>
      </c>
      <c r="L15307"/>
      <c r="M15307"/>
    </row>
    <row r="15308" spans="2:13" x14ac:dyDescent="0.35">
      <c r="B15308" s="6" t="s">
        <v>3874</v>
      </c>
      <c r="C15308" s="8">
        <v>0</v>
      </c>
      <c r="L15308"/>
      <c r="M15308"/>
    </row>
    <row r="15309" spans="2:13" x14ac:dyDescent="0.35">
      <c r="B15309" s="6" t="s">
        <v>6680</v>
      </c>
      <c r="C15309" s="8">
        <v>0</v>
      </c>
      <c r="L15309"/>
      <c r="M15309"/>
    </row>
    <row r="15310" spans="2:13" x14ac:dyDescent="0.35">
      <c r="B15310" s="6" t="s">
        <v>3875</v>
      </c>
      <c r="C15310" s="8">
        <v>0</v>
      </c>
      <c r="L15310"/>
      <c r="M15310"/>
    </row>
    <row r="15311" spans="2:13" x14ac:dyDescent="0.35">
      <c r="B15311" s="6" t="s">
        <v>6682</v>
      </c>
      <c r="C15311" s="8">
        <v>0</v>
      </c>
      <c r="L15311"/>
      <c r="M15311"/>
    </row>
    <row r="15312" spans="2:13" x14ac:dyDescent="0.35">
      <c r="B15312" s="6" t="s">
        <v>3876</v>
      </c>
      <c r="C15312" s="8">
        <v>0</v>
      </c>
      <c r="L15312"/>
      <c r="M15312"/>
    </row>
    <row r="15313" spans="2:13" x14ac:dyDescent="0.35">
      <c r="B15313" s="6" t="s">
        <v>6684</v>
      </c>
      <c r="C15313" s="8">
        <v>0</v>
      </c>
      <c r="L15313"/>
      <c r="M15313"/>
    </row>
    <row r="15314" spans="2:13" x14ac:dyDescent="0.35">
      <c r="B15314" s="6" t="s">
        <v>3877</v>
      </c>
      <c r="C15314" s="8">
        <v>0</v>
      </c>
      <c r="L15314"/>
      <c r="M15314"/>
    </row>
    <row r="15315" spans="2:13" x14ac:dyDescent="0.35">
      <c r="B15315" s="6" t="s">
        <v>6686</v>
      </c>
      <c r="C15315" s="8">
        <v>0</v>
      </c>
      <c r="L15315"/>
      <c r="M15315"/>
    </row>
    <row r="15316" spans="2:13" x14ac:dyDescent="0.35">
      <c r="B15316" s="6" t="s">
        <v>3878</v>
      </c>
      <c r="C15316" s="8">
        <v>0</v>
      </c>
      <c r="L15316"/>
      <c r="M15316"/>
    </row>
    <row r="15317" spans="2:13" x14ac:dyDescent="0.35">
      <c r="B15317" s="6" t="s">
        <v>6688</v>
      </c>
      <c r="C15317" s="8">
        <v>0</v>
      </c>
      <c r="L15317"/>
      <c r="M15317"/>
    </row>
    <row r="15318" spans="2:13" x14ac:dyDescent="0.35">
      <c r="B15318" s="6" t="s">
        <v>3879</v>
      </c>
      <c r="C15318" s="8">
        <v>0</v>
      </c>
      <c r="L15318"/>
      <c r="M15318"/>
    </row>
    <row r="15319" spans="2:13" x14ac:dyDescent="0.35">
      <c r="B15319" s="6" t="s">
        <v>6690</v>
      </c>
      <c r="C15319" s="8">
        <v>0</v>
      </c>
      <c r="L15319"/>
      <c r="M15319"/>
    </row>
    <row r="15320" spans="2:13" x14ac:dyDescent="0.35">
      <c r="B15320" s="6" t="s">
        <v>3880</v>
      </c>
      <c r="C15320" s="8">
        <v>0</v>
      </c>
      <c r="L15320"/>
      <c r="M15320"/>
    </row>
    <row r="15321" spans="2:13" x14ac:dyDescent="0.35">
      <c r="B15321" s="6" t="s">
        <v>6692</v>
      </c>
      <c r="C15321" s="8">
        <v>0</v>
      </c>
      <c r="L15321"/>
      <c r="M15321"/>
    </row>
    <row r="15322" spans="2:13" x14ac:dyDescent="0.35">
      <c r="B15322" s="6" t="s">
        <v>3881</v>
      </c>
      <c r="C15322" s="8">
        <v>0</v>
      </c>
      <c r="L15322"/>
      <c r="M15322"/>
    </row>
    <row r="15323" spans="2:13" x14ac:dyDescent="0.35">
      <c r="B15323" s="6" t="s">
        <v>6694</v>
      </c>
      <c r="C15323" s="8">
        <v>0</v>
      </c>
      <c r="L15323"/>
      <c r="M15323"/>
    </row>
    <row r="15324" spans="2:13" x14ac:dyDescent="0.35">
      <c r="B15324" s="6" t="s">
        <v>3882</v>
      </c>
      <c r="C15324" s="8">
        <v>0</v>
      </c>
      <c r="L15324"/>
      <c r="M15324"/>
    </row>
    <row r="15325" spans="2:13" x14ac:dyDescent="0.35">
      <c r="B15325" s="6" t="s">
        <v>6696</v>
      </c>
      <c r="C15325" s="8">
        <v>0</v>
      </c>
      <c r="L15325"/>
      <c r="M15325"/>
    </row>
    <row r="15326" spans="2:13" x14ac:dyDescent="0.35">
      <c r="B15326" s="6" t="s">
        <v>3883</v>
      </c>
      <c r="C15326" s="8">
        <v>0</v>
      </c>
      <c r="L15326"/>
      <c r="M15326"/>
    </row>
    <row r="15327" spans="2:13" x14ac:dyDescent="0.35">
      <c r="B15327" s="6" t="s">
        <v>6698</v>
      </c>
      <c r="C15327" s="8">
        <v>0</v>
      </c>
      <c r="L15327"/>
      <c r="M15327"/>
    </row>
    <row r="15328" spans="2:13" x14ac:dyDescent="0.35">
      <c r="B15328" s="6" t="s">
        <v>3884</v>
      </c>
      <c r="C15328" s="8">
        <v>0</v>
      </c>
      <c r="L15328"/>
      <c r="M15328"/>
    </row>
    <row r="15329" spans="2:13" x14ac:dyDescent="0.35">
      <c r="B15329" s="6" t="s">
        <v>6700</v>
      </c>
      <c r="C15329" s="8">
        <v>0</v>
      </c>
      <c r="L15329"/>
      <c r="M15329"/>
    </row>
    <row r="15330" spans="2:13" x14ac:dyDescent="0.35">
      <c r="B15330" s="6" t="s">
        <v>3885</v>
      </c>
      <c r="C15330" s="8">
        <v>0</v>
      </c>
      <c r="L15330"/>
      <c r="M15330"/>
    </row>
    <row r="15331" spans="2:13" x14ac:dyDescent="0.35">
      <c r="B15331" s="6" t="s">
        <v>6702</v>
      </c>
      <c r="C15331" s="8">
        <v>0</v>
      </c>
      <c r="L15331"/>
      <c r="M15331"/>
    </row>
    <row r="15332" spans="2:13" x14ac:dyDescent="0.35">
      <c r="B15332" s="6" t="s">
        <v>3886</v>
      </c>
      <c r="C15332" s="8">
        <v>0</v>
      </c>
      <c r="L15332"/>
      <c r="M15332"/>
    </row>
    <row r="15333" spans="2:13" x14ac:dyDescent="0.35">
      <c r="B15333" s="6" t="s">
        <v>6704</v>
      </c>
      <c r="C15333" s="8">
        <v>0</v>
      </c>
      <c r="L15333"/>
      <c r="M15333"/>
    </row>
    <row r="15334" spans="2:13" x14ac:dyDescent="0.35">
      <c r="B15334" s="6" t="s">
        <v>3887</v>
      </c>
      <c r="C15334" s="8">
        <v>0</v>
      </c>
      <c r="L15334"/>
      <c r="M15334"/>
    </row>
    <row r="15335" spans="2:13" x14ac:dyDescent="0.35">
      <c r="B15335" s="6" t="s">
        <v>6706</v>
      </c>
      <c r="C15335" s="8">
        <v>0</v>
      </c>
      <c r="L15335"/>
      <c r="M15335"/>
    </row>
    <row r="15336" spans="2:13" x14ac:dyDescent="0.35">
      <c r="B15336" s="6" t="s">
        <v>3888</v>
      </c>
      <c r="C15336" s="8">
        <v>0</v>
      </c>
      <c r="L15336"/>
      <c r="M15336"/>
    </row>
    <row r="15337" spans="2:13" x14ac:dyDescent="0.35">
      <c r="B15337" s="6" t="s">
        <v>6708</v>
      </c>
      <c r="C15337" s="8">
        <v>0</v>
      </c>
      <c r="L15337"/>
      <c r="M15337"/>
    </row>
    <row r="15338" spans="2:13" x14ac:dyDescent="0.35">
      <c r="B15338" s="6" t="s">
        <v>3889</v>
      </c>
      <c r="C15338" s="8">
        <v>0</v>
      </c>
      <c r="L15338"/>
      <c r="M15338"/>
    </row>
    <row r="15339" spans="2:13" x14ac:dyDescent="0.35">
      <c r="B15339" s="6" t="s">
        <v>6710</v>
      </c>
      <c r="C15339" s="8">
        <v>0</v>
      </c>
      <c r="L15339"/>
      <c r="M15339"/>
    </row>
    <row r="15340" spans="2:13" x14ac:dyDescent="0.35">
      <c r="B15340" s="6" t="s">
        <v>649</v>
      </c>
      <c r="C15340" s="8">
        <v>0</v>
      </c>
      <c r="L15340"/>
      <c r="M15340"/>
    </row>
    <row r="15341" spans="2:13" x14ac:dyDescent="0.35">
      <c r="B15341" s="6" t="s">
        <v>6712</v>
      </c>
      <c r="C15341" s="8">
        <v>0</v>
      </c>
      <c r="L15341"/>
      <c r="M15341"/>
    </row>
    <row r="15342" spans="2:13" x14ac:dyDescent="0.35">
      <c r="B15342" s="6" t="s">
        <v>3891</v>
      </c>
      <c r="C15342" s="8">
        <v>0</v>
      </c>
      <c r="L15342"/>
      <c r="M15342"/>
    </row>
    <row r="15343" spans="2:13" x14ac:dyDescent="0.35">
      <c r="B15343" s="6" t="s">
        <v>6714</v>
      </c>
      <c r="C15343" s="8">
        <v>0</v>
      </c>
      <c r="L15343"/>
      <c r="M15343"/>
    </row>
    <row r="15344" spans="2:13" x14ac:dyDescent="0.35">
      <c r="B15344" s="6" t="s">
        <v>3892</v>
      </c>
      <c r="C15344" s="8">
        <v>0</v>
      </c>
      <c r="L15344"/>
      <c r="M15344"/>
    </row>
    <row r="15345" spans="2:13" x14ac:dyDescent="0.35">
      <c r="B15345" s="6" t="s">
        <v>6716</v>
      </c>
      <c r="C15345" s="8">
        <v>0</v>
      </c>
      <c r="L15345"/>
      <c r="M15345"/>
    </row>
    <row r="15346" spans="2:13" x14ac:dyDescent="0.35">
      <c r="B15346" s="6" t="s">
        <v>3893</v>
      </c>
      <c r="C15346" s="8">
        <v>0</v>
      </c>
      <c r="L15346"/>
      <c r="M15346"/>
    </row>
    <row r="15347" spans="2:13" x14ac:dyDescent="0.35">
      <c r="B15347" s="6" t="s">
        <v>6718</v>
      </c>
      <c r="C15347" s="8">
        <v>0</v>
      </c>
      <c r="L15347"/>
      <c r="M15347"/>
    </row>
    <row r="15348" spans="2:13" x14ac:dyDescent="0.35">
      <c r="B15348" s="6" t="s">
        <v>3894</v>
      </c>
      <c r="C15348" s="8">
        <v>0</v>
      </c>
      <c r="L15348"/>
      <c r="M15348"/>
    </row>
    <row r="15349" spans="2:13" x14ac:dyDescent="0.35">
      <c r="B15349" s="6" t="s">
        <v>6720</v>
      </c>
      <c r="C15349" s="8">
        <v>0</v>
      </c>
      <c r="L15349"/>
      <c r="M15349"/>
    </row>
    <row r="15350" spans="2:13" x14ac:dyDescent="0.35">
      <c r="B15350" s="6" t="s">
        <v>3895</v>
      </c>
      <c r="C15350" s="8">
        <v>0</v>
      </c>
      <c r="L15350"/>
      <c r="M15350"/>
    </row>
    <row r="15351" spans="2:13" x14ac:dyDescent="0.35">
      <c r="B15351" s="6" t="s">
        <v>6722</v>
      </c>
      <c r="C15351" s="8">
        <v>0</v>
      </c>
      <c r="L15351"/>
      <c r="M15351"/>
    </row>
    <row r="15352" spans="2:13" x14ac:dyDescent="0.35">
      <c r="B15352" s="6" t="s">
        <v>3896</v>
      </c>
      <c r="C15352" s="8">
        <v>0</v>
      </c>
      <c r="L15352"/>
      <c r="M15352"/>
    </row>
    <row r="15353" spans="2:13" x14ac:dyDescent="0.35">
      <c r="B15353" s="6" t="s">
        <v>6724</v>
      </c>
      <c r="C15353" s="8">
        <v>0</v>
      </c>
      <c r="L15353"/>
      <c r="M15353"/>
    </row>
    <row r="15354" spans="2:13" x14ac:dyDescent="0.35">
      <c r="B15354" s="6" t="s">
        <v>3897</v>
      </c>
      <c r="C15354" s="8">
        <v>0</v>
      </c>
      <c r="L15354"/>
      <c r="M15354"/>
    </row>
    <row r="15355" spans="2:13" x14ac:dyDescent="0.35">
      <c r="B15355" s="6" t="s">
        <v>6726</v>
      </c>
      <c r="C15355" s="8">
        <v>0</v>
      </c>
      <c r="L15355"/>
      <c r="M15355"/>
    </row>
    <row r="15356" spans="2:13" x14ac:dyDescent="0.35">
      <c r="B15356" s="6" t="s">
        <v>650</v>
      </c>
      <c r="C15356" s="8">
        <v>0</v>
      </c>
      <c r="L15356"/>
      <c r="M15356"/>
    </row>
    <row r="15357" spans="2:13" x14ac:dyDescent="0.35">
      <c r="B15357" s="6" t="s">
        <v>6728</v>
      </c>
      <c r="C15357" s="8">
        <v>0</v>
      </c>
      <c r="L15357"/>
      <c r="M15357"/>
    </row>
    <row r="15358" spans="2:13" x14ac:dyDescent="0.35">
      <c r="B15358" s="6" t="s">
        <v>3899</v>
      </c>
      <c r="C15358" s="8">
        <v>0</v>
      </c>
      <c r="L15358"/>
      <c r="M15358"/>
    </row>
    <row r="15359" spans="2:13" x14ac:dyDescent="0.35">
      <c r="B15359" s="6" t="s">
        <v>6730</v>
      </c>
      <c r="C15359" s="8">
        <v>0</v>
      </c>
      <c r="L15359"/>
      <c r="M15359"/>
    </row>
    <row r="15360" spans="2:13" x14ac:dyDescent="0.35">
      <c r="B15360" s="6" t="s">
        <v>3900</v>
      </c>
      <c r="C15360" s="8">
        <v>0</v>
      </c>
      <c r="L15360"/>
      <c r="M15360"/>
    </row>
    <row r="15361" spans="2:13" x14ac:dyDescent="0.35">
      <c r="B15361" s="6" t="s">
        <v>6732</v>
      </c>
      <c r="C15361" s="8">
        <v>0</v>
      </c>
      <c r="L15361"/>
      <c r="M15361"/>
    </row>
    <row r="15362" spans="2:13" x14ac:dyDescent="0.35">
      <c r="B15362" s="6" t="s">
        <v>3901</v>
      </c>
      <c r="C15362" s="8">
        <v>0</v>
      </c>
      <c r="L15362"/>
      <c r="M15362"/>
    </row>
    <row r="15363" spans="2:13" x14ac:dyDescent="0.35">
      <c r="B15363" s="6" t="s">
        <v>972</v>
      </c>
      <c r="C15363" s="8">
        <v>0</v>
      </c>
      <c r="L15363"/>
      <c r="M15363"/>
    </row>
    <row r="15364" spans="2:13" x14ac:dyDescent="0.35">
      <c r="B15364" s="6" t="s">
        <v>3902</v>
      </c>
      <c r="C15364" s="8">
        <v>0</v>
      </c>
      <c r="L15364"/>
      <c r="M15364"/>
    </row>
    <row r="15365" spans="2:13" x14ac:dyDescent="0.35">
      <c r="B15365" s="6" t="s">
        <v>6736</v>
      </c>
      <c r="C15365" s="8">
        <v>0</v>
      </c>
      <c r="L15365"/>
      <c r="M15365"/>
    </row>
    <row r="15366" spans="2:13" x14ac:dyDescent="0.35">
      <c r="B15366" s="6" t="s">
        <v>3903</v>
      </c>
      <c r="C15366" s="8">
        <v>0</v>
      </c>
      <c r="L15366"/>
      <c r="M15366"/>
    </row>
    <row r="15367" spans="2:13" x14ac:dyDescent="0.35">
      <c r="B15367" s="6" t="s">
        <v>6738</v>
      </c>
      <c r="C15367" s="8">
        <v>0</v>
      </c>
      <c r="L15367"/>
      <c r="M15367"/>
    </row>
    <row r="15368" spans="2:13" x14ac:dyDescent="0.35">
      <c r="B15368" s="6" t="s">
        <v>3904</v>
      </c>
      <c r="C15368" s="8">
        <v>0</v>
      </c>
      <c r="L15368"/>
      <c r="M15368"/>
    </row>
    <row r="15369" spans="2:13" x14ac:dyDescent="0.35">
      <c r="B15369" s="6" t="s">
        <v>6740</v>
      </c>
      <c r="C15369" s="8">
        <v>0</v>
      </c>
      <c r="L15369"/>
      <c r="M15369"/>
    </row>
    <row r="15370" spans="2:13" x14ac:dyDescent="0.35">
      <c r="B15370" s="6" t="s">
        <v>3905</v>
      </c>
      <c r="C15370" s="8">
        <v>0</v>
      </c>
      <c r="L15370"/>
      <c r="M15370"/>
    </row>
    <row r="15371" spans="2:13" x14ac:dyDescent="0.35">
      <c r="B15371" s="6" t="s">
        <v>6742</v>
      </c>
      <c r="C15371" s="8">
        <v>0</v>
      </c>
      <c r="L15371"/>
      <c r="M15371"/>
    </row>
    <row r="15372" spans="2:13" x14ac:dyDescent="0.35">
      <c r="B15372" s="6" t="s">
        <v>3906</v>
      </c>
      <c r="C15372" s="8">
        <v>0</v>
      </c>
      <c r="L15372"/>
      <c r="M15372"/>
    </row>
    <row r="15373" spans="2:13" x14ac:dyDescent="0.35">
      <c r="B15373" s="6" t="s">
        <v>6744</v>
      </c>
      <c r="C15373" s="8">
        <v>0</v>
      </c>
      <c r="L15373"/>
      <c r="M15373"/>
    </row>
    <row r="15374" spans="2:13" x14ac:dyDescent="0.35">
      <c r="B15374" s="6" t="s">
        <v>3907</v>
      </c>
      <c r="C15374" s="8">
        <v>0</v>
      </c>
      <c r="L15374"/>
      <c r="M15374"/>
    </row>
    <row r="15375" spans="2:13" x14ac:dyDescent="0.35">
      <c r="B15375" s="6" t="s">
        <v>6746</v>
      </c>
      <c r="C15375" s="8">
        <v>0</v>
      </c>
      <c r="L15375"/>
      <c r="M15375"/>
    </row>
    <row r="15376" spans="2:13" x14ac:dyDescent="0.35">
      <c r="B15376" s="6" t="s">
        <v>3908</v>
      </c>
      <c r="C15376" s="8">
        <v>0</v>
      </c>
      <c r="L15376"/>
      <c r="M15376"/>
    </row>
    <row r="15377" spans="2:13" x14ac:dyDescent="0.35">
      <c r="B15377" s="6" t="s">
        <v>6748</v>
      </c>
      <c r="C15377" s="8">
        <v>0</v>
      </c>
      <c r="L15377"/>
      <c r="M15377"/>
    </row>
    <row r="15378" spans="2:13" x14ac:dyDescent="0.35">
      <c r="B15378" s="6" t="s">
        <v>3909</v>
      </c>
      <c r="C15378" s="8">
        <v>0</v>
      </c>
      <c r="L15378"/>
      <c r="M15378"/>
    </row>
    <row r="15379" spans="2:13" x14ac:dyDescent="0.35">
      <c r="B15379" s="6" t="s">
        <v>6750</v>
      </c>
      <c r="C15379" s="8">
        <v>0</v>
      </c>
      <c r="L15379"/>
      <c r="M15379"/>
    </row>
    <row r="15380" spans="2:13" x14ac:dyDescent="0.35">
      <c r="B15380" s="6" t="s">
        <v>3910</v>
      </c>
      <c r="C15380" s="8">
        <v>0</v>
      </c>
      <c r="L15380"/>
      <c r="M15380"/>
    </row>
    <row r="15381" spans="2:13" x14ac:dyDescent="0.35">
      <c r="B15381" s="6" t="s">
        <v>6752</v>
      </c>
      <c r="C15381" s="8">
        <v>0</v>
      </c>
      <c r="L15381"/>
      <c r="M15381"/>
    </row>
    <row r="15382" spans="2:13" x14ac:dyDescent="0.35">
      <c r="B15382" s="6" t="s">
        <v>3911</v>
      </c>
      <c r="C15382" s="8">
        <v>0</v>
      </c>
      <c r="L15382"/>
      <c r="M15382"/>
    </row>
    <row r="15383" spans="2:13" x14ac:dyDescent="0.35">
      <c r="B15383" s="6" t="s">
        <v>6754</v>
      </c>
      <c r="C15383" s="8">
        <v>0</v>
      </c>
      <c r="L15383"/>
      <c r="M15383"/>
    </row>
    <row r="15384" spans="2:13" x14ac:dyDescent="0.35">
      <c r="B15384" s="6" t="s">
        <v>3912</v>
      </c>
      <c r="C15384" s="8">
        <v>0</v>
      </c>
      <c r="L15384"/>
      <c r="M15384"/>
    </row>
    <row r="15385" spans="2:13" x14ac:dyDescent="0.35">
      <c r="B15385" s="6" t="s">
        <v>6756</v>
      </c>
      <c r="C15385" s="8">
        <v>0</v>
      </c>
      <c r="L15385"/>
      <c r="M15385"/>
    </row>
    <row r="15386" spans="2:13" x14ac:dyDescent="0.35">
      <c r="B15386" s="6" t="s">
        <v>3913</v>
      </c>
      <c r="C15386" s="8">
        <v>0</v>
      </c>
      <c r="L15386"/>
      <c r="M15386"/>
    </row>
    <row r="15387" spans="2:13" x14ac:dyDescent="0.35">
      <c r="B15387" s="6" t="s">
        <v>6758</v>
      </c>
      <c r="C15387" s="8">
        <v>0</v>
      </c>
      <c r="L15387"/>
      <c r="M15387"/>
    </row>
    <row r="15388" spans="2:13" x14ac:dyDescent="0.35">
      <c r="B15388" s="6" t="s">
        <v>3914</v>
      </c>
      <c r="C15388" s="8">
        <v>0</v>
      </c>
      <c r="L15388"/>
      <c r="M15388"/>
    </row>
    <row r="15389" spans="2:13" x14ac:dyDescent="0.35">
      <c r="B15389" s="6" t="s">
        <v>6760</v>
      </c>
      <c r="C15389" s="8">
        <v>0</v>
      </c>
      <c r="L15389"/>
      <c r="M15389"/>
    </row>
    <row r="15390" spans="2:13" x14ac:dyDescent="0.35">
      <c r="B15390" s="6" t="s">
        <v>3915</v>
      </c>
      <c r="C15390" s="8">
        <v>0</v>
      </c>
      <c r="L15390"/>
      <c r="M15390"/>
    </row>
    <row r="15391" spans="2:13" x14ac:dyDescent="0.35">
      <c r="B15391" s="6" t="s">
        <v>6762</v>
      </c>
      <c r="C15391" s="8">
        <v>0</v>
      </c>
      <c r="L15391"/>
      <c r="M15391"/>
    </row>
    <row r="15392" spans="2:13" x14ac:dyDescent="0.35">
      <c r="B15392" s="6" t="s">
        <v>3916</v>
      </c>
      <c r="C15392" s="8">
        <v>0</v>
      </c>
      <c r="L15392"/>
      <c r="M15392"/>
    </row>
    <row r="15393" spans="2:13" x14ac:dyDescent="0.35">
      <c r="B15393" s="6" t="s">
        <v>6764</v>
      </c>
      <c r="C15393" s="8">
        <v>0</v>
      </c>
      <c r="L15393"/>
      <c r="M15393"/>
    </row>
    <row r="15394" spans="2:13" x14ac:dyDescent="0.35">
      <c r="B15394" s="6" t="s">
        <v>3917</v>
      </c>
      <c r="C15394" s="8">
        <v>0</v>
      </c>
      <c r="L15394"/>
      <c r="M15394"/>
    </row>
    <row r="15395" spans="2:13" x14ac:dyDescent="0.35">
      <c r="B15395" s="6" t="s">
        <v>6766</v>
      </c>
      <c r="C15395" s="8">
        <v>0</v>
      </c>
      <c r="L15395"/>
      <c r="M15395"/>
    </row>
    <row r="15396" spans="2:13" x14ac:dyDescent="0.35">
      <c r="B15396" s="6" t="s">
        <v>3918</v>
      </c>
      <c r="C15396" s="8">
        <v>0</v>
      </c>
      <c r="L15396"/>
      <c r="M15396"/>
    </row>
    <row r="15397" spans="2:13" x14ac:dyDescent="0.35">
      <c r="B15397" s="6" t="s">
        <v>6768</v>
      </c>
      <c r="C15397" s="8">
        <v>0</v>
      </c>
      <c r="L15397"/>
      <c r="M15397"/>
    </row>
    <row r="15398" spans="2:13" x14ac:dyDescent="0.35">
      <c r="B15398" s="6" t="s">
        <v>3919</v>
      </c>
      <c r="C15398" s="8">
        <v>0</v>
      </c>
      <c r="L15398"/>
      <c r="M15398"/>
    </row>
    <row r="15399" spans="2:13" x14ac:dyDescent="0.35">
      <c r="B15399" s="6" t="s">
        <v>6770</v>
      </c>
      <c r="C15399" s="8">
        <v>0</v>
      </c>
      <c r="L15399"/>
      <c r="M15399"/>
    </row>
    <row r="15400" spans="2:13" x14ac:dyDescent="0.35">
      <c r="B15400" s="6" t="s">
        <v>3920</v>
      </c>
      <c r="C15400" s="8">
        <v>0</v>
      </c>
      <c r="L15400"/>
      <c r="M15400"/>
    </row>
    <row r="15401" spans="2:13" x14ac:dyDescent="0.35">
      <c r="B15401" s="6" t="s">
        <v>6772</v>
      </c>
      <c r="C15401" s="8">
        <v>0</v>
      </c>
      <c r="L15401"/>
      <c r="M15401"/>
    </row>
    <row r="15402" spans="2:13" x14ac:dyDescent="0.35">
      <c r="B15402" s="6" t="s">
        <v>3921</v>
      </c>
      <c r="C15402" s="8">
        <v>0</v>
      </c>
      <c r="L15402"/>
      <c r="M15402"/>
    </row>
    <row r="15403" spans="2:13" x14ac:dyDescent="0.35">
      <c r="B15403" s="6" t="s">
        <v>6774</v>
      </c>
      <c r="C15403" s="8">
        <v>0</v>
      </c>
      <c r="L15403"/>
      <c r="M15403"/>
    </row>
    <row r="15404" spans="2:13" x14ac:dyDescent="0.35">
      <c r="B15404" s="6" t="s">
        <v>3922</v>
      </c>
      <c r="C15404" s="8">
        <v>0</v>
      </c>
      <c r="L15404"/>
      <c r="M15404"/>
    </row>
    <row r="15405" spans="2:13" x14ac:dyDescent="0.35">
      <c r="B15405" s="6" t="s">
        <v>6776</v>
      </c>
      <c r="C15405" s="8">
        <v>0</v>
      </c>
      <c r="L15405"/>
      <c r="M15405"/>
    </row>
    <row r="15406" spans="2:13" x14ac:dyDescent="0.35">
      <c r="B15406" s="6" t="s">
        <v>3923</v>
      </c>
      <c r="C15406" s="8">
        <v>0</v>
      </c>
      <c r="L15406"/>
      <c r="M15406"/>
    </row>
    <row r="15407" spans="2:13" x14ac:dyDescent="0.35">
      <c r="B15407" s="6" t="s">
        <v>6778</v>
      </c>
      <c r="C15407" s="8">
        <v>0</v>
      </c>
      <c r="L15407"/>
      <c r="M15407"/>
    </row>
    <row r="15408" spans="2:13" x14ac:dyDescent="0.35">
      <c r="B15408" s="6" t="s">
        <v>3924</v>
      </c>
      <c r="C15408" s="8">
        <v>0</v>
      </c>
      <c r="L15408"/>
      <c r="M15408"/>
    </row>
    <row r="15409" spans="2:13" x14ac:dyDescent="0.35">
      <c r="B15409" s="6" t="s">
        <v>6780</v>
      </c>
      <c r="C15409" s="8">
        <v>0</v>
      </c>
      <c r="L15409"/>
      <c r="M15409"/>
    </row>
    <row r="15410" spans="2:13" x14ac:dyDescent="0.35">
      <c r="B15410" s="6" t="s">
        <v>3925</v>
      </c>
      <c r="C15410" s="8">
        <v>0</v>
      </c>
      <c r="L15410"/>
      <c r="M15410"/>
    </row>
    <row r="15411" spans="2:13" x14ac:dyDescent="0.35">
      <c r="B15411" s="6" t="s">
        <v>6782</v>
      </c>
      <c r="C15411" s="8">
        <v>0</v>
      </c>
      <c r="L15411"/>
      <c r="M15411"/>
    </row>
    <row r="15412" spans="2:13" x14ac:dyDescent="0.35">
      <c r="B15412" s="6" t="s">
        <v>3926</v>
      </c>
      <c r="C15412" s="8">
        <v>0</v>
      </c>
      <c r="L15412"/>
      <c r="M15412"/>
    </row>
    <row r="15413" spans="2:13" x14ac:dyDescent="0.35">
      <c r="B15413" s="6" t="s">
        <v>6784</v>
      </c>
      <c r="C15413" s="8">
        <v>0</v>
      </c>
      <c r="L15413"/>
      <c r="M15413"/>
    </row>
    <row r="15414" spans="2:13" x14ac:dyDescent="0.35">
      <c r="B15414" s="6" t="s">
        <v>3927</v>
      </c>
      <c r="C15414" s="8">
        <v>0</v>
      </c>
      <c r="L15414"/>
      <c r="M15414"/>
    </row>
    <row r="15415" spans="2:13" x14ac:dyDescent="0.35">
      <c r="B15415" s="6" t="s">
        <v>6786</v>
      </c>
      <c r="C15415" s="8">
        <v>0</v>
      </c>
      <c r="L15415"/>
      <c r="M15415"/>
    </row>
    <row r="15416" spans="2:13" x14ac:dyDescent="0.35">
      <c r="B15416" s="6" t="s">
        <v>3928</v>
      </c>
      <c r="C15416" s="8">
        <v>0</v>
      </c>
      <c r="L15416"/>
      <c r="M15416"/>
    </row>
    <row r="15417" spans="2:13" x14ac:dyDescent="0.35">
      <c r="B15417" s="6" t="s">
        <v>6788</v>
      </c>
      <c r="C15417" s="8">
        <v>0</v>
      </c>
      <c r="L15417"/>
      <c r="M15417"/>
    </row>
    <row r="15418" spans="2:13" x14ac:dyDescent="0.35">
      <c r="B15418" s="6" t="s">
        <v>3929</v>
      </c>
      <c r="C15418" s="8">
        <v>0</v>
      </c>
      <c r="L15418"/>
      <c r="M15418"/>
    </row>
    <row r="15419" spans="2:13" x14ac:dyDescent="0.35">
      <c r="B15419" s="6" t="s">
        <v>6790</v>
      </c>
      <c r="C15419" s="8">
        <v>0</v>
      </c>
      <c r="L15419"/>
      <c r="M15419"/>
    </row>
    <row r="15420" spans="2:13" x14ac:dyDescent="0.35">
      <c r="B15420" s="6" t="s">
        <v>3930</v>
      </c>
      <c r="C15420" s="8">
        <v>0</v>
      </c>
      <c r="L15420"/>
      <c r="M15420"/>
    </row>
    <row r="15421" spans="2:13" x14ac:dyDescent="0.35">
      <c r="B15421" s="6" t="s">
        <v>6792</v>
      </c>
      <c r="C15421" s="8">
        <v>0</v>
      </c>
      <c r="L15421"/>
      <c r="M15421"/>
    </row>
    <row r="15422" spans="2:13" x14ac:dyDescent="0.35">
      <c r="B15422" s="6" t="s">
        <v>3931</v>
      </c>
      <c r="C15422" s="8">
        <v>0</v>
      </c>
      <c r="L15422"/>
      <c r="M15422"/>
    </row>
    <row r="15423" spans="2:13" x14ac:dyDescent="0.35">
      <c r="B15423" s="6" t="s">
        <v>723</v>
      </c>
      <c r="C15423" s="8">
        <v>0</v>
      </c>
      <c r="L15423"/>
      <c r="M15423"/>
    </row>
    <row r="15424" spans="2:13" x14ac:dyDescent="0.35">
      <c r="B15424" s="6" t="s">
        <v>3932</v>
      </c>
      <c r="C15424" s="8">
        <v>0</v>
      </c>
      <c r="L15424"/>
      <c r="M15424"/>
    </row>
    <row r="15425" spans="2:13" x14ac:dyDescent="0.35">
      <c r="B15425" s="6" t="s">
        <v>6796</v>
      </c>
      <c r="C15425" s="8">
        <v>0</v>
      </c>
      <c r="L15425"/>
      <c r="M15425"/>
    </row>
    <row r="15426" spans="2:13" x14ac:dyDescent="0.35">
      <c r="B15426" s="6" t="s">
        <v>3933</v>
      </c>
      <c r="C15426" s="8">
        <v>0</v>
      </c>
      <c r="L15426"/>
      <c r="M15426"/>
    </row>
    <row r="15427" spans="2:13" x14ac:dyDescent="0.35">
      <c r="B15427" s="6" t="s">
        <v>6798</v>
      </c>
      <c r="C15427" s="8">
        <v>0</v>
      </c>
      <c r="L15427"/>
      <c r="M15427"/>
    </row>
    <row r="15428" spans="2:13" x14ac:dyDescent="0.35">
      <c r="B15428" s="6" t="s">
        <v>3934</v>
      </c>
      <c r="C15428" s="8">
        <v>0</v>
      </c>
      <c r="L15428"/>
      <c r="M15428"/>
    </row>
    <row r="15429" spans="2:13" x14ac:dyDescent="0.35">
      <c r="B15429" s="6" t="s">
        <v>974</v>
      </c>
      <c r="C15429" s="8">
        <v>0</v>
      </c>
      <c r="L15429"/>
      <c r="M15429"/>
    </row>
    <row r="15430" spans="2:13" x14ac:dyDescent="0.35">
      <c r="B15430" s="6" t="s">
        <v>3935</v>
      </c>
      <c r="C15430" s="8">
        <v>0</v>
      </c>
      <c r="L15430"/>
      <c r="M15430"/>
    </row>
    <row r="15431" spans="2:13" x14ac:dyDescent="0.35">
      <c r="B15431" s="6" t="s">
        <v>6802</v>
      </c>
      <c r="C15431" s="8">
        <v>0</v>
      </c>
      <c r="L15431"/>
      <c r="M15431"/>
    </row>
    <row r="15432" spans="2:13" x14ac:dyDescent="0.35">
      <c r="B15432" s="6" t="s">
        <v>3936</v>
      </c>
      <c r="C15432" s="8">
        <v>0</v>
      </c>
      <c r="L15432"/>
      <c r="M15432"/>
    </row>
    <row r="15433" spans="2:13" x14ac:dyDescent="0.35">
      <c r="B15433" s="6" t="s">
        <v>6804</v>
      </c>
      <c r="C15433" s="8">
        <v>0</v>
      </c>
      <c r="L15433"/>
      <c r="M15433"/>
    </row>
    <row r="15434" spans="2:13" x14ac:dyDescent="0.35">
      <c r="B15434" s="6" t="s">
        <v>3937</v>
      </c>
      <c r="C15434" s="8">
        <v>0</v>
      </c>
      <c r="L15434"/>
      <c r="M15434"/>
    </row>
    <row r="15435" spans="2:13" x14ac:dyDescent="0.35">
      <c r="B15435" s="6" t="s">
        <v>6806</v>
      </c>
      <c r="C15435" s="8">
        <v>0</v>
      </c>
      <c r="L15435"/>
      <c r="M15435"/>
    </row>
    <row r="15436" spans="2:13" x14ac:dyDescent="0.35">
      <c r="B15436" s="6" t="s">
        <v>3938</v>
      </c>
      <c r="C15436" s="8">
        <v>0</v>
      </c>
      <c r="L15436"/>
      <c r="M15436"/>
    </row>
    <row r="15437" spans="2:13" x14ac:dyDescent="0.35">
      <c r="B15437" s="6" t="s">
        <v>6808</v>
      </c>
      <c r="C15437" s="8">
        <v>0</v>
      </c>
      <c r="L15437"/>
      <c r="M15437"/>
    </row>
    <row r="15438" spans="2:13" x14ac:dyDescent="0.35">
      <c r="B15438" s="6" t="s">
        <v>3939</v>
      </c>
      <c r="C15438" s="8">
        <v>0</v>
      </c>
      <c r="L15438"/>
      <c r="M15438"/>
    </row>
    <row r="15439" spans="2:13" x14ac:dyDescent="0.35">
      <c r="B15439" s="6" t="s">
        <v>6810</v>
      </c>
      <c r="C15439" s="8">
        <v>0</v>
      </c>
      <c r="L15439"/>
      <c r="M15439"/>
    </row>
    <row r="15440" spans="2:13" x14ac:dyDescent="0.35">
      <c r="B15440" s="6" t="s">
        <v>3940</v>
      </c>
      <c r="C15440" s="8">
        <v>0</v>
      </c>
      <c r="L15440"/>
      <c r="M15440"/>
    </row>
    <row r="15441" spans="2:13" x14ac:dyDescent="0.35">
      <c r="B15441" s="6" t="s">
        <v>6812</v>
      </c>
      <c r="C15441" s="8">
        <v>0</v>
      </c>
      <c r="L15441"/>
      <c r="M15441"/>
    </row>
    <row r="15442" spans="2:13" x14ac:dyDescent="0.35">
      <c r="B15442" s="6" t="s">
        <v>3941</v>
      </c>
      <c r="C15442" s="8">
        <v>0</v>
      </c>
      <c r="L15442"/>
      <c r="M15442"/>
    </row>
    <row r="15443" spans="2:13" x14ac:dyDescent="0.35">
      <c r="B15443" s="6" t="s">
        <v>6814</v>
      </c>
      <c r="C15443" s="8">
        <v>0</v>
      </c>
      <c r="L15443"/>
      <c r="M15443"/>
    </row>
    <row r="15444" spans="2:13" x14ac:dyDescent="0.35">
      <c r="B15444" s="6" t="s">
        <v>3942</v>
      </c>
      <c r="C15444" s="8">
        <v>0</v>
      </c>
      <c r="L15444"/>
      <c r="M15444"/>
    </row>
    <row r="15445" spans="2:13" x14ac:dyDescent="0.35">
      <c r="B15445" s="6" t="s">
        <v>6816</v>
      </c>
      <c r="C15445" s="8">
        <v>0</v>
      </c>
      <c r="L15445"/>
      <c r="M15445"/>
    </row>
    <row r="15446" spans="2:13" x14ac:dyDescent="0.35">
      <c r="B15446" s="6" t="s">
        <v>3943</v>
      </c>
      <c r="C15446" s="8">
        <v>0</v>
      </c>
      <c r="L15446"/>
      <c r="M15446"/>
    </row>
    <row r="15447" spans="2:13" x14ac:dyDescent="0.35">
      <c r="B15447" s="6" t="s">
        <v>6818</v>
      </c>
      <c r="C15447" s="8">
        <v>0</v>
      </c>
      <c r="L15447"/>
      <c r="M15447"/>
    </row>
    <row r="15448" spans="2:13" x14ac:dyDescent="0.35">
      <c r="B15448" s="6" t="s">
        <v>3944</v>
      </c>
      <c r="C15448" s="8">
        <v>0</v>
      </c>
      <c r="L15448"/>
      <c r="M15448"/>
    </row>
    <row r="15449" spans="2:13" x14ac:dyDescent="0.35">
      <c r="B15449" s="6" t="s">
        <v>6820</v>
      </c>
      <c r="C15449" s="8">
        <v>0</v>
      </c>
      <c r="L15449"/>
      <c r="M15449"/>
    </row>
    <row r="15450" spans="2:13" x14ac:dyDescent="0.35">
      <c r="B15450" s="6" t="s">
        <v>3945</v>
      </c>
      <c r="C15450" s="8">
        <v>0</v>
      </c>
      <c r="L15450"/>
      <c r="M15450"/>
    </row>
    <row r="15451" spans="2:13" x14ac:dyDescent="0.35">
      <c r="B15451" s="6" t="s">
        <v>6822</v>
      </c>
      <c r="C15451" s="8">
        <v>0</v>
      </c>
      <c r="L15451"/>
      <c r="M15451"/>
    </row>
    <row r="15452" spans="2:13" x14ac:dyDescent="0.35">
      <c r="B15452" s="6" t="s">
        <v>778</v>
      </c>
      <c r="C15452" s="8">
        <v>0</v>
      </c>
      <c r="L15452"/>
      <c r="M15452"/>
    </row>
    <row r="15453" spans="2:13" x14ac:dyDescent="0.35">
      <c r="B15453" s="6" t="s">
        <v>6824</v>
      </c>
      <c r="C15453" s="8">
        <v>0</v>
      </c>
      <c r="L15453"/>
      <c r="M15453"/>
    </row>
    <row r="15454" spans="2:13" x14ac:dyDescent="0.35">
      <c r="B15454" s="6" t="s">
        <v>3947</v>
      </c>
      <c r="C15454" s="8">
        <v>0</v>
      </c>
      <c r="L15454"/>
      <c r="M15454"/>
    </row>
    <row r="15455" spans="2:13" x14ac:dyDescent="0.35">
      <c r="B15455" s="6" t="s">
        <v>6826</v>
      </c>
      <c r="C15455" s="8">
        <v>0</v>
      </c>
      <c r="L15455"/>
      <c r="M15455"/>
    </row>
    <row r="15456" spans="2:13" x14ac:dyDescent="0.35">
      <c r="B15456" s="6" t="s">
        <v>3948</v>
      </c>
      <c r="C15456" s="8">
        <v>0</v>
      </c>
      <c r="L15456"/>
      <c r="M15456"/>
    </row>
    <row r="15457" spans="2:13" x14ac:dyDescent="0.35">
      <c r="B15457" s="6" t="s">
        <v>6828</v>
      </c>
      <c r="C15457" s="8">
        <v>0</v>
      </c>
      <c r="L15457"/>
      <c r="M15457"/>
    </row>
    <row r="15458" spans="2:13" x14ac:dyDescent="0.35">
      <c r="B15458" s="6" t="s">
        <v>3949</v>
      </c>
      <c r="C15458" s="8">
        <v>0</v>
      </c>
      <c r="L15458"/>
      <c r="M15458"/>
    </row>
    <row r="15459" spans="2:13" x14ac:dyDescent="0.35">
      <c r="B15459" s="6" t="s">
        <v>6830</v>
      </c>
      <c r="C15459" s="8">
        <v>0</v>
      </c>
      <c r="L15459"/>
      <c r="M15459"/>
    </row>
    <row r="15460" spans="2:13" x14ac:dyDescent="0.35">
      <c r="B15460" s="6" t="s">
        <v>3950</v>
      </c>
      <c r="C15460" s="8">
        <v>0</v>
      </c>
      <c r="L15460"/>
      <c r="M15460"/>
    </row>
    <row r="15461" spans="2:13" x14ac:dyDescent="0.35">
      <c r="B15461" s="6" t="s">
        <v>6832</v>
      </c>
      <c r="C15461" s="8">
        <v>0</v>
      </c>
      <c r="L15461"/>
      <c r="M15461"/>
    </row>
    <row r="15462" spans="2:13" x14ac:dyDescent="0.35">
      <c r="B15462" s="6" t="s">
        <v>3951</v>
      </c>
      <c r="C15462" s="8">
        <v>0</v>
      </c>
      <c r="L15462"/>
      <c r="M15462"/>
    </row>
    <row r="15463" spans="2:13" x14ac:dyDescent="0.35">
      <c r="B15463" s="6" t="s">
        <v>6834</v>
      </c>
      <c r="C15463" s="8">
        <v>0</v>
      </c>
      <c r="L15463"/>
      <c r="M15463"/>
    </row>
    <row r="15464" spans="2:13" x14ac:dyDescent="0.35">
      <c r="B15464" s="6" t="s">
        <v>3952</v>
      </c>
      <c r="C15464" s="8">
        <v>0</v>
      </c>
      <c r="L15464"/>
      <c r="M15464"/>
    </row>
    <row r="15465" spans="2:13" x14ac:dyDescent="0.35">
      <c r="B15465" s="6" t="s">
        <v>6836</v>
      </c>
      <c r="C15465" s="8">
        <v>0</v>
      </c>
      <c r="L15465"/>
      <c r="M15465"/>
    </row>
    <row r="15466" spans="2:13" x14ac:dyDescent="0.35">
      <c r="B15466" s="6" t="s">
        <v>3953</v>
      </c>
      <c r="C15466" s="8">
        <v>0</v>
      </c>
      <c r="L15466"/>
      <c r="M15466"/>
    </row>
    <row r="15467" spans="2:13" x14ac:dyDescent="0.35">
      <c r="B15467" s="6" t="s">
        <v>6838</v>
      </c>
      <c r="C15467" s="8">
        <v>0</v>
      </c>
      <c r="L15467"/>
      <c r="M15467"/>
    </row>
    <row r="15468" spans="2:13" x14ac:dyDescent="0.35">
      <c r="B15468" s="6" t="s">
        <v>3954</v>
      </c>
      <c r="C15468" s="8">
        <v>0</v>
      </c>
      <c r="L15468"/>
      <c r="M15468"/>
    </row>
    <row r="15469" spans="2:13" x14ac:dyDescent="0.35">
      <c r="B15469" s="6" t="s">
        <v>6840</v>
      </c>
      <c r="C15469" s="8">
        <v>0</v>
      </c>
      <c r="L15469"/>
      <c r="M15469"/>
    </row>
    <row r="15470" spans="2:13" x14ac:dyDescent="0.35">
      <c r="B15470" s="6" t="s">
        <v>3955</v>
      </c>
      <c r="C15470" s="8">
        <v>0</v>
      </c>
      <c r="L15470"/>
      <c r="M15470"/>
    </row>
    <row r="15471" spans="2:13" x14ac:dyDescent="0.35">
      <c r="B15471" s="6" t="s">
        <v>6842</v>
      </c>
      <c r="C15471" s="8">
        <v>0</v>
      </c>
      <c r="L15471"/>
      <c r="M15471"/>
    </row>
    <row r="15472" spans="2:13" x14ac:dyDescent="0.35">
      <c r="B15472" s="6" t="s">
        <v>3956</v>
      </c>
      <c r="C15472" s="8">
        <v>0</v>
      </c>
      <c r="L15472"/>
      <c r="M15472"/>
    </row>
    <row r="15473" spans="2:13" x14ac:dyDescent="0.35">
      <c r="B15473" s="6" t="s">
        <v>6844</v>
      </c>
      <c r="C15473" s="8">
        <v>0</v>
      </c>
      <c r="L15473"/>
      <c r="M15473"/>
    </row>
    <row r="15474" spans="2:13" x14ac:dyDescent="0.35">
      <c r="B15474" s="6" t="s">
        <v>3957</v>
      </c>
      <c r="C15474" s="8">
        <v>0</v>
      </c>
      <c r="L15474"/>
      <c r="M15474"/>
    </row>
    <row r="15475" spans="2:13" x14ac:dyDescent="0.35">
      <c r="B15475" s="6" t="s">
        <v>6846</v>
      </c>
      <c r="C15475" s="8">
        <v>0</v>
      </c>
      <c r="L15475"/>
      <c r="M15475"/>
    </row>
    <row r="15476" spans="2:13" x14ac:dyDescent="0.35">
      <c r="B15476" s="6" t="s">
        <v>3958</v>
      </c>
      <c r="C15476" s="8">
        <v>0</v>
      </c>
      <c r="L15476"/>
      <c r="M15476"/>
    </row>
    <row r="15477" spans="2:13" x14ac:dyDescent="0.35">
      <c r="B15477" s="6" t="s">
        <v>6848</v>
      </c>
      <c r="C15477" s="8">
        <v>0</v>
      </c>
      <c r="L15477"/>
      <c r="M15477"/>
    </row>
    <row r="15478" spans="2:13" x14ac:dyDescent="0.35">
      <c r="B15478" s="6" t="s">
        <v>3959</v>
      </c>
      <c r="C15478" s="8">
        <v>0</v>
      </c>
      <c r="L15478"/>
      <c r="M15478"/>
    </row>
    <row r="15479" spans="2:13" x14ac:dyDescent="0.35">
      <c r="B15479" s="6" t="s">
        <v>6850</v>
      </c>
      <c r="C15479" s="8">
        <v>0</v>
      </c>
      <c r="L15479"/>
      <c r="M15479"/>
    </row>
    <row r="15480" spans="2:13" x14ac:dyDescent="0.35">
      <c r="B15480" s="6" t="s">
        <v>3960</v>
      </c>
      <c r="C15480" s="8">
        <v>0</v>
      </c>
      <c r="L15480"/>
      <c r="M15480"/>
    </row>
    <row r="15481" spans="2:13" x14ac:dyDescent="0.35">
      <c r="B15481" s="6" t="s">
        <v>6852</v>
      </c>
      <c r="C15481" s="8">
        <v>0</v>
      </c>
      <c r="L15481"/>
      <c r="M15481"/>
    </row>
    <row r="15482" spans="2:13" x14ac:dyDescent="0.35">
      <c r="B15482" s="6" t="s">
        <v>3961</v>
      </c>
      <c r="C15482" s="8">
        <v>0</v>
      </c>
      <c r="L15482"/>
      <c r="M15482"/>
    </row>
    <row r="15483" spans="2:13" x14ac:dyDescent="0.35">
      <c r="B15483" s="6" t="s">
        <v>6854</v>
      </c>
      <c r="C15483" s="8">
        <v>0</v>
      </c>
      <c r="L15483"/>
      <c r="M15483"/>
    </row>
    <row r="15484" spans="2:13" x14ac:dyDescent="0.35">
      <c r="B15484" s="6" t="s">
        <v>3962</v>
      </c>
      <c r="C15484" s="8">
        <v>0</v>
      </c>
      <c r="L15484"/>
      <c r="M15484"/>
    </row>
    <row r="15485" spans="2:13" x14ac:dyDescent="0.35">
      <c r="B15485" s="6" t="s">
        <v>6856</v>
      </c>
      <c r="C15485" s="8">
        <v>0</v>
      </c>
      <c r="L15485"/>
      <c r="M15485"/>
    </row>
    <row r="15486" spans="2:13" x14ac:dyDescent="0.35">
      <c r="B15486" s="6" t="s">
        <v>3963</v>
      </c>
      <c r="C15486" s="8">
        <v>0</v>
      </c>
      <c r="L15486"/>
      <c r="M15486"/>
    </row>
    <row r="15487" spans="2:13" x14ac:dyDescent="0.35">
      <c r="B15487" s="6" t="s">
        <v>6858</v>
      </c>
      <c r="C15487" s="8">
        <v>0</v>
      </c>
      <c r="L15487"/>
      <c r="M15487"/>
    </row>
    <row r="15488" spans="2:13" x14ac:dyDescent="0.35">
      <c r="B15488" s="6" t="s">
        <v>3964</v>
      </c>
      <c r="C15488" s="8">
        <v>0</v>
      </c>
      <c r="L15488"/>
      <c r="M15488"/>
    </row>
    <row r="15489" spans="2:13" x14ac:dyDescent="0.35">
      <c r="B15489" s="6" t="s">
        <v>6860</v>
      </c>
      <c r="C15489" s="8">
        <v>0</v>
      </c>
      <c r="L15489"/>
      <c r="M15489"/>
    </row>
    <row r="15490" spans="2:13" x14ac:dyDescent="0.35">
      <c r="B15490" s="6" t="s">
        <v>3965</v>
      </c>
      <c r="C15490" s="8">
        <v>0</v>
      </c>
      <c r="L15490"/>
      <c r="M15490"/>
    </row>
    <row r="15491" spans="2:13" x14ac:dyDescent="0.35">
      <c r="B15491" s="6" t="s">
        <v>6862</v>
      </c>
      <c r="C15491" s="8">
        <v>0</v>
      </c>
      <c r="L15491"/>
      <c r="M15491"/>
    </row>
    <row r="15492" spans="2:13" x14ac:dyDescent="0.35">
      <c r="B15492" s="6" t="s">
        <v>3966</v>
      </c>
      <c r="C15492" s="8">
        <v>0</v>
      </c>
      <c r="L15492"/>
      <c r="M15492"/>
    </row>
    <row r="15493" spans="2:13" x14ac:dyDescent="0.35">
      <c r="B15493" s="6" t="s">
        <v>6864</v>
      </c>
      <c r="C15493" s="8">
        <v>0</v>
      </c>
      <c r="L15493"/>
      <c r="M15493"/>
    </row>
    <row r="15494" spans="2:13" x14ac:dyDescent="0.35">
      <c r="B15494" s="6" t="s">
        <v>3967</v>
      </c>
      <c r="C15494" s="8">
        <v>0</v>
      </c>
      <c r="L15494"/>
      <c r="M15494"/>
    </row>
    <row r="15495" spans="2:13" x14ac:dyDescent="0.35">
      <c r="B15495" s="6" t="s">
        <v>6866</v>
      </c>
      <c r="C15495" s="8">
        <v>0</v>
      </c>
      <c r="L15495"/>
      <c r="M15495"/>
    </row>
    <row r="15496" spans="2:13" x14ac:dyDescent="0.35">
      <c r="B15496" s="6" t="s">
        <v>651</v>
      </c>
      <c r="C15496" s="8">
        <v>0</v>
      </c>
      <c r="L15496"/>
      <c r="M15496"/>
    </row>
    <row r="15497" spans="2:13" x14ac:dyDescent="0.35">
      <c r="B15497" s="6" t="s">
        <v>6868</v>
      </c>
      <c r="C15497" s="8">
        <v>0</v>
      </c>
      <c r="L15497"/>
      <c r="M15497"/>
    </row>
    <row r="15498" spans="2:13" x14ac:dyDescent="0.35">
      <c r="B15498" s="6" t="s">
        <v>3969</v>
      </c>
      <c r="C15498" s="8">
        <v>0</v>
      </c>
      <c r="L15498"/>
      <c r="M15498"/>
    </row>
    <row r="15499" spans="2:13" x14ac:dyDescent="0.35">
      <c r="B15499" s="6" t="s">
        <v>6870</v>
      </c>
      <c r="C15499" s="8">
        <v>0</v>
      </c>
      <c r="L15499"/>
      <c r="M15499"/>
    </row>
    <row r="15500" spans="2:13" x14ac:dyDescent="0.35">
      <c r="B15500" s="6" t="s">
        <v>3970</v>
      </c>
      <c r="C15500" s="8">
        <v>0</v>
      </c>
      <c r="L15500"/>
      <c r="M15500"/>
    </row>
    <row r="15501" spans="2:13" x14ac:dyDescent="0.35">
      <c r="B15501" s="6" t="s">
        <v>6872</v>
      </c>
      <c r="C15501" s="8">
        <v>0</v>
      </c>
      <c r="L15501"/>
      <c r="M15501"/>
    </row>
    <row r="15502" spans="2:13" x14ac:dyDescent="0.35">
      <c r="B15502" s="6" t="s">
        <v>3971</v>
      </c>
      <c r="C15502" s="8">
        <v>0</v>
      </c>
      <c r="L15502"/>
      <c r="M15502"/>
    </row>
    <row r="15503" spans="2:13" x14ac:dyDescent="0.35">
      <c r="B15503" s="6" t="s">
        <v>6874</v>
      </c>
      <c r="C15503" s="8">
        <v>0</v>
      </c>
      <c r="L15503"/>
      <c r="M15503"/>
    </row>
    <row r="15504" spans="2:13" x14ac:dyDescent="0.35">
      <c r="B15504" s="6" t="s">
        <v>3972</v>
      </c>
      <c r="C15504" s="8">
        <v>0</v>
      </c>
      <c r="L15504"/>
      <c r="M15504"/>
    </row>
    <row r="15505" spans="2:13" x14ac:dyDescent="0.35">
      <c r="B15505" s="6" t="s">
        <v>6876</v>
      </c>
      <c r="C15505" s="8">
        <v>0</v>
      </c>
      <c r="L15505"/>
      <c r="M15505"/>
    </row>
    <row r="15506" spans="2:13" x14ac:dyDescent="0.35">
      <c r="B15506" s="6" t="s">
        <v>3973</v>
      </c>
      <c r="C15506" s="8">
        <v>0</v>
      </c>
      <c r="L15506"/>
      <c r="M15506"/>
    </row>
    <row r="15507" spans="2:13" x14ac:dyDescent="0.35">
      <c r="B15507" s="6" t="s">
        <v>6878</v>
      </c>
      <c r="C15507" s="8">
        <v>0</v>
      </c>
      <c r="L15507"/>
      <c r="M15507"/>
    </row>
    <row r="15508" spans="2:13" x14ac:dyDescent="0.35">
      <c r="B15508" s="6" t="s">
        <v>3974</v>
      </c>
      <c r="C15508" s="8">
        <v>0</v>
      </c>
      <c r="L15508"/>
      <c r="M15508"/>
    </row>
    <row r="15509" spans="2:13" x14ac:dyDescent="0.35">
      <c r="B15509" s="6" t="s">
        <v>6880</v>
      </c>
      <c r="C15509" s="8">
        <v>0</v>
      </c>
      <c r="L15509"/>
      <c r="M15509"/>
    </row>
    <row r="15510" spans="2:13" x14ac:dyDescent="0.35">
      <c r="B15510" s="6" t="s">
        <v>3975</v>
      </c>
      <c r="C15510" s="8">
        <v>0</v>
      </c>
      <c r="L15510"/>
      <c r="M15510"/>
    </row>
    <row r="15511" spans="2:13" x14ac:dyDescent="0.35">
      <c r="B15511" s="6" t="s">
        <v>6882</v>
      </c>
      <c r="C15511" s="8">
        <v>0</v>
      </c>
      <c r="L15511"/>
      <c r="M15511"/>
    </row>
    <row r="15512" spans="2:13" x14ac:dyDescent="0.35">
      <c r="B15512" s="6" t="s">
        <v>3976</v>
      </c>
      <c r="C15512" s="8">
        <v>0</v>
      </c>
      <c r="L15512"/>
      <c r="M15512"/>
    </row>
    <row r="15513" spans="2:13" x14ac:dyDescent="0.35">
      <c r="B15513" s="6" t="s">
        <v>6884</v>
      </c>
      <c r="C15513" s="8">
        <v>0</v>
      </c>
      <c r="L15513"/>
      <c r="M15513"/>
    </row>
    <row r="15514" spans="2:13" x14ac:dyDescent="0.35">
      <c r="B15514" s="6" t="s">
        <v>3977</v>
      </c>
      <c r="C15514" s="8">
        <v>0</v>
      </c>
      <c r="L15514"/>
      <c r="M15514"/>
    </row>
    <row r="15515" spans="2:13" x14ac:dyDescent="0.35">
      <c r="B15515" s="6" t="s">
        <v>978</v>
      </c>
      <c r="C15515" s="8">
        <v>0</v>
      </c>
      <c r="L15515"/>
      <c r="M15515"/>
    </row>
    <row r="15516" spans="2:13" x14ac:dyDescent="0.35">
      <c r="B15516" s="6" t="s">
        <v>3978</v>
      </c>
      <c r="C15516" s="8">
        <v>0</v>
      </c>
      <c r="L15516"/>
      <c r="M15516"/>
    </row>
    <row r="15517" spans="2:13" x14ac:dyDescent="0.35">
      <c r="B15517" s="6" t="s">
        <v>6888</v>
      </c>
      <c r="C15517" s="8">
        <v>0</v>
      </c>
      <c r="L15517"/>
      <c r="M15517"/>
    </row>
    <row r="15518" spans="2:13" x14ac:dyDescent="0.35">
      <c r="B15518" s="6" t="s">
        <v>3979</v>
      </c>
      <c r="C15518" s="8">
        <v>0</v>
      </c>
      <c r="L15518"/>
      <c r="M15518"/>
    </row>
    <row r="15519" spans="2:13" x14ac:dyDescent="0.35">
      <c r="B15519" s="6" t="s">
        <v>6890</v>
      </c>
      <c r="C15519" s="8">
        <v>0</v>
      </c>
      <c r="L15519"/>
      <c r="M15519"/>
    </row>
    <row r="15520" spans="2:13" x14ac:dyDescent="0.35">
      <c r="B15520" s="6" t="s">
        <v>3980</v>
      </c>
      <c r="C15520" s="8">
        <v>0</v>
      </c>
      <c r="L15520"/>
      <c r="M15520"/>
    </row>
    <row r="15521" spans="2:13" x14ac:dyDescent="0.35">
      <c r="B15521" s="6" t="s">
        <v>6892</v>
      </c>
      <c r="C15521" s="8">
        <v>0</v>
      </c>
      <c r="L15521"/>
      <c r="M15521"/>
    </row>
    <row r="15522" spans="2:13" x14ac:dyDescent="0.35">
      <c r="B15522" s="6" t="s">
        <v>3981</v>
      </c>
      <c r="C15522" s="8">
        <v>0</v>
      </c>
      <c r="L15522"/>
      <c r="M15522"/>
    </row>
    <row r="15523" spans="2:13" x14ac:dyDescent="0.35">
      <c r="B15523" s="6" t="s">
        <v>6894</v>
      </c>
      <c r="C15523" s="8">
        <v>0</v>
      </c>
      <c r="L15523"/>
      <c r="M15523"/>
    </row>
    <row r="15524" spans="2:13" x14ac:dyDescent="0.35">
      <c r="B15524" s="6" t="s">
        <v>3982</v>
      </c>
      <c r="C15524" s="8">
        <v>0</v>
      </c>
      <c r="L15524"/>
      <c r="M15524"/>
    </row>
    <row r="15525" spans="2:13" x14ac:dyDescent="0.35">
      <c r="B15525" s="6" t="s">
        <v>6896</v>
      </c>
      <c r="C15525" s="8">
        <v>0</v>
      </c>
      <c r="L15525"/>
      <c r="M15525"/>
    </row>
    <row r="15526" spans="2:13" x14ac:dyDescent="0.35">
      <c r="B15526" s="6" t="s">
        <v>3983</v>
      </c>
      <c r="C15526" s="8">
        <v>0</v>
      </c>
      <c r="L15526"/>
      <c r="M15526"/>
    </row>
    <row r="15527" spans="2:13" x14ac:dyDescent="0.35">
      <c r="B15527" s="6" t="s">
        <v>6898</v>
      </c>
      <c r="C15527" s="8">
        <v>0</v>
      </c>
      <c r="L15527"/>
      <c r="M15527"/>
    </row>
    <row r="15528" spans="2:13" x14ac:dyDescent="0.35">
      <c r="B15528" s="6" t="s">
        <v>3984</v>
      </c>
      <c r="C15528" s="8">
        <v>0</v>
      </c>
      <c r="L15528"/>
      <c r="M15528"/>
    </row>
    <row r="15529" spans="2:13" x14ac:dyDescent="0.35">
      <c r="B15529" s="6" t="s">
        <v>6900</v>
      </c>
      <c r="C15529" s="8">
        <v>0</v>
      </c>
      <c r="L15529"/>
      <c r="M15529"/>
    </row>
    <row r="15530" spans="2:13" x14ac:dyDescent="0.35">
      <c r="B15530" s="6" t="s">
        <v>3985</v>
      </c>
      <c r="C15530" s="8">
        <v>0</v>
      </c>
      <c r="L15530"/>
      <c r="M15530"/>
    </row>
    <row r="15531" spans="2:13" x14ac:dyDescent="0.35">
      <c r="B15531" s="6" t="s">
        <v>6902</v>
      </c>
      <c r="C15531" s="8">
        <v>0</v>
      </c>
      <c r="L15531"/>
      <c r="M15531"/>
    </row>
    <row r="15532" spans="2:13" x14ac:dyDescent="0.35">
      <c r="B15532" s="6" t="s">
        <v>3986</v>
      </c>
      <c r="C15532" s="8">
        <v>0</v>
      </c>
      <c r="L15532"/>
      <c r="M15532"/>
    </row>
    <row r="15533" spans="2:13" x14ac:dyDescent="0.35">
      <c r="B15533" s="6" t="s">
        <v>6904</v>
      </c>
      <c r="C15533" s="8">
        <v>0</v>
      </c>
      <c r="L15533"/>
      <c r="M15533"/>
    </row>
    <row r="15534" spans="2:13" x14ac:dyDescent="0.35">
      <c r="B15534" s="6" t="s">
        <v>3987</v>
      </c>
      <c r="C15534" s="8">
        <v>0</v>
      </c>
      <c r="L15534"/>
      <c r="M15534"/>
    </row>
    <row r="15535" spans="2:13" x14ac:dyDescent="0.35">
      <c r="B15535" s="6" t="s">
        <v>6906</v>
      </c>
      <c r="C15535" s="8">
        <v>0</v>
      </c>
      <c r="L15535"/>
      <c r="M15535"/>
    </row>
    <row r="15536" spans="2:13" x14ac:dyDescent="0.35">
      <c r="B15536" s="6" t="s">
        <v>3988</v>
      </c>
      <c r="C15536" s="8">
        <v>0</v>
      </c>
      <c r="L15536"/>
      <c r="M15536"/>
    </row>
    <row r="15537" spans="2:13" x14ac:dyDescent="0.35">
      <c r="B15537" s="6" t="s">
        <v>6908</v>
      </c>
      <c r="C15537" s="8">
        <v>0</v>
      </c>
      <c r="L15537"/>
      <c r="M15537"/>
    </row>
    <row r="15538" spans="2:13" x14ac:dyDescent="0.35">
      <c r="B15538" s="6" t="s">
        <v>3989</v>
      </c>
      <c r="C15538" s="8">
        <v>0</v>
      </c>
      <c r="L15538"/>
      <c r="M15538"/>
    </row>
    <row r="15539" spans="2:13" x14ac:dyDescent="0.35">
      <c r="B15539" s="6" t="s">
        <v>6910</v>
      </c>
      <c r="C15539" s="8">
        <v>0</v>
      </c>
      <c r="L15539"/>
      <c r="M15539"/>
    </row>
    <row r="15540" spans="2:13" x14ac:dyDescent="0.35">
      <c r="B15540" s="6" t="s">
        <v>3990</v>
      </c>
      <c r="C15540" s="8">
        <v>0</v>
      </c>
      <c r="L15540"/>
      <c r="M15540"/>
    </row>
    <row r="15541" spans="2:13" x14ac:dyDescent="0.35">
      <c r="B15541" s="6" t="s">
        <v>6912</v>
      </c>
      <c r="C15541" s="8">
        <v>0</v>
      </c>
      <c r="L15541"/>
      <c r="M15541"/>
    </row>
    <row r="15542" spans="2:13" x14ac:dyDescent="0.35">
      <c r="B15542" s="6" t="s">
        <v>3991</v>
      </c>
      <c r="C15542" s="8">
        <v>0</v>
      </c>
      <c r="L15542"/>
      <c r="M15542"/>
    </row>
    <row r="15543" spans="2:13" x14ac:dyDescent="0.35">
      <c r="B15543" s="6" t="s">
        <v>6914</v>
      </c>
      <c r="C15543" s="8">
        <v>0</v>
      </c>
      <c r="L15543"/>
      <c r="M15543"/>
    </row>
    <row r="15544" spans="2:13" x14ac:dyDescent="0.35">
      <c r="B15544" s="6" t="s">
        <v>3992</v>
      </c>
      <c r="C15544" s="8">
        <v>0</v>
      </c>
      <c r="L15544"/>
      <c r="M15544"/>
    </row>
    <row r="15545" spans="2:13" x14ac:dyDescent="0.35">
      <c r="B15545" s="6" t="s">
        <v>6916</v>
      </c>
      <c r="C15545" s="8">
        <v>0</v>
      </c>
      <c r="L15545"/>
      <c r="M15545"/>
    </row>
    <row r="15546" spans="2:13" x14ac:dyDescent="0.35">
      <c r="B15546" s="6" t="s">
        <v>3993</v>
      </c>
      <c r="C15546" s="8">
        <v>0</v>
      </c>
      <c r="L15546"/>
      <c r="M15546"/>
    </row>
    <row r="15547" spans="2:13" x14ac:dyDescent="0.35">
      <c r="B15547" s="6" t="s">
        <v>6918</v>
      </c>
      <c r="C15547" s="8">
        <v>0</v>
      </c>
      <c r="L15547"/>
      <c r="M15547"/>
    </row>
    <row r="15548" spans="2:13" x14ac:dyDescent="0.35">
      <c r="B15548" s="6" t="s">
        <v>3994</v>
      </c>
      <c r="C15548" s="8">
        <v>0</v>
      </c>
      <c r="L15548"/>
      <c r="M15548"/>
    </row>
    <row r="15549" spans="2:13" x14ac:dyDescent="0.35">
      <c r="B15549" s="6" t="s">
        <v>6920</v>
      </c>
      <c r="C15549" s="8">
        <v>0</v>
      </c>
      <c r="L15549"/>
      <c r="M15549"/>
    </row>
    <row r="15550" spans="2:13" x14ac:dyDescent="0.35">
      <c r="B15550" s="6" t="s">
        <v>3995</v>
      </c>
      <c r="C15550" s="8">
        <v>0</v>
      </c>
      <c r="L15550"/>
      <c r="M15550"/>
    </row>
    <row r="15551" spans="2:13" x14ac:dyDescent="0.35">
      <c r="B15551" s="6" t="s">
        <v>6922</v>
      </c>
      <c r="C15551" s="8">
        <v>0</v>
      </c>
      <c r="L15551"/>
      <c r="M15551"/>
    </row>
    <row r="15552" spans="2:13" x14ac:dyDescent="0.35">
      <c r="B15552" s="6" t="s">
        <v>3996</v>
      </c>
      <c r="C15552" s="8">
        <v>0</v>
      </c>
      <c r="L15552"/>
      <c r="M15552"/>
    </row>
    <row r="15553" spans="2:13" x14ac:dyDescent="0.35">
      <c r="B15553" s="6" t="s">
        <v>6924</v>
      </c>
      <c r="C15553" s="8">
        <v>0</v>
      </c>
      <c r="L15553"/>
      <c r="M15553"/>
    </row>
    <row r="15554" spans="2:13" x14ac:dyDescent="0.35">
      <c r="B15554" s="6" t="s">
        <v>3997</v>
      </c>
      <c r="C15554" s="8">
        <v>0</v>
      </c>
      <c r="L15554"/>
      <c r="M15554"/>
    </row>
    <row r="15555" spans="2:13" x14ac:dyDescent="0.35">
      <c r="B15555" s="6" t="s">
        <v>6926</v>
      </c>
      <c r="C15555" s="8">
        <v>0</v>
      </c>
      <c r="L15555"/>
      <c r="M15555"/>
    </row>
    <row r="15556" spans="2:13" x14ac:dyDescent="0.35">
      <c r="B15556" s="6" t="s">
        <v>3998</v>
      </c>
      <c r="C15556" s="8">
        <v>0</v>
      </c>
      <c r="L15556"/>
      <c r="M15556"/>
    </row>
    <row r="15557" spans="2:13" x14ac:dyDescent="0.35">
      <c r="B15557" s="6" t="s">
        <v>6928</v>
      </c>
      <c r="C15557" s="8">
        <v>0</v>
      </c>
      <c r="L15557"/>
      <c r="M15557"/>
    </row>
    <row r="15558" spans="2:13" x14ac:dyDescent="0.35">
      <c r="B15558" s="6" t="s">
        <v>3999</v>
      </c>
      <c r="C15558" s="8">
        <v>0</v>
      </c>
      <c r="L15558"/>
      <c r="M15558"/>
    </row>
    <row r="15559" spans="2:13" x14ac:dyDescent="0.35">
      <c r="B15559" s="6" t="s">
        <v>6930</v>
      </c>
      <c r="C15559" s="8">
        <v>0</v>
      </c>
      <c r="L15559"/>
      <c r="M15559"/>
    </row>
    <row r="15560" spans="2:13" x14ac:dyDescent="0.35">
      <c r="B15560" s="6" t="s">
        <v>4000</v>
      </c>
      <c r="C15560" s="8">
        <v>0</v>
      </c>
      <c r="L15560"/>
      <c r="M15560"/>
    </row>
    <row r="15561" spans="2:13" x14ac:dyDescent="0.35">
      <c r="B15561" s="6" t="s">
        <v>6932</v>
      </c>
      <c r="C15561" s="8">
        <v>0</v>
      </c>
      <c r="L15561"/>
      <c r="M15561"/>
    </row>
    <row r="15562" spans="2:13" x14ac:dyDescent="0.35">
      <c r="B15562" s="6" t="s">
        <v>4001</v>
      </c>
      <c r="C15562" s="8">
        <v>0</v>
      </c>
      <c r="L15562"/>
      <c r="M15562"/>
    </row>
    <row r="15563" spans="2:13" x14ac:dyDescent="0.35">
      <c r="B15563" s="6" t="s">
        <v>6934</v>
      </c>
      <c r="C15563" s="8">
        <v>0</v>
      </c>
      <c r="L15563"/>
      <c r="M15563"/>
    </row>
    <row r="15564" spans="2:13" x14ac:dyDescent="0.35">
      <c r="B15564" s="6" t="s">
        <v>4002</v>
      </c>
      <c r="C15564" s="8">
        <v>0</v>
      </c>
      <c r="L15564"/>
      <c r="M15564"/>
    </row>
    <row r="15565" spans="2:13" x14ac:dyDescent="0.35">
      <c r="B15565" s="6" t="s">
        <v>6936</v>
      </c>
      <c r="C15565" s="8">
        <v>0</v>
      </c>
      <c r="L15565"/>
      <c r="M15565"/>
    </row>
    <row r="15566" spans="2:13" x14ac:dyDescent="0.35">
      <c r="B15566" s="6" t="s">
        <v>4003</v>
      </c>
      <c r="C15566" s="8">
        <v>0</v>
      </c>
      <c r="L15566"/>
      <c r="M15566"/>
    </row>
    <row r="15567" spans="2:13" x14ac:dyDescent="0.35">
      <c r="B15567" s="6" t="s">
        <v>6938</v>
      </c>
      <c r="C15567" s="8">
        <v>0</v>
      </c>
      <c r="L15567"/>
      <c r="M15567"/>
    </row>
    <row r="15568" spans="2:13" x14ac:dyDescent="0.35">
      <c r="B15568" s="6" t="s">
        <v>4004</v>
      </c>
      <c r="C15568" s="8">
        <v>0</v>
      </c>
      <c r="L15568"/>
      <c r="M15568"/>
    </row>
    <row r="15569" spans="2:13" x14ac:dyDescent="0.35">
      <c r="B15569" s="6" t="s">
        <v>6940</v>
      </c>
      <c r="C15569" s="8">
        <v>0</v>
      </c>
      <c r="L15569"/>
      <c r="M15569"/>
    </row>
    <row r="15570" spans="2:13" x14ac:dyDescent="0.35">
      <c r="B15570" s="6" t="s">
        <v>4005</v>
      </c>
      <c r="C15570" s="8">
        <v>0</v>
      </c>
      <c r="L15570"/>
      <c r="M15570"/>
    </row>
    <row r="15571" spans="2:13" x14ac:dyDescent="0.35">
      <c r="B15571" s="6" t="s">
        <v>6942</v>
      </c>
      <c r="C15571" s="8">
        <v>0</v>
      </c>
      <c r="L15571"/>
      <c r="M15571"/>
    </row>
    <row r="15572" spans="2:13" x14ac:dyDescent="0.35">
      <c r="B15572" s="6" t="s">
        <v>4006</v>
      </c>
      <c r="C15572" s="8">
        <v>0</v>
      </c>
      <c r="L15572"/>
      <c r="M15572"/>
    </row>
    <row r="15573" spans="2:13" x14ac:dyDescent="0.35">
      <c r="B15573" s="6" t="s">
        <v>6944</v>
      </c>
      <c r="C15573" s="8">
        <v>0</v>
      </c>
      <c r="L15573"/>
      <c r="M15573"/>
    </row>
    <row r="15574" spans="2:13" x14ac:dyDescent="0.35">
      <c r="B15574" s="6" t="s">
        <v>4007</v>
      </c>
      <c r="C15574" s="8">
        <v>0</v>
      </c>
      <c r="L15574"/>
      <c r="M15574"/>
    </row>
    <row r="15575" spans="2:13" x14ac:dyDescent="0.35">
      <c r="B15575" s="6" t="s">
        <v>6946</v>
      </c>
      <c r="C15575" s="8">
        <v>0</v>
      </c>
      <c r="L15575"/>
      <c r="M15575"/>
    </row>
    <row r="15576" spans="2:13" x14ac:dyDescent="0.35">
      <c r="B15576" s="6" t="s">
        <v>4008</v>
      </c>
      <c r="C15576" s="8">
        <v>0</v>
      </c>
      <c r="L15576"/>
      <c r="M15576"/>
    </row>
    <row r="15577" spans="2:13" x14ac:dyDescent="0.35">
      <c r="B15577" s="6" t="s">
        <v>6948</v>
      </c>
      <c r="C15577" s="8">
        <v>0</v>
      </c>
      <c r="L15577"/>
      <c r="M15577"/>
    </row>
    <row r="15578" spans="2:13" x14ac:dyDescent="0.35">
      <c r="B15578" s="6" t="s">
        <v>4009</v>
      </c>
      <c r="C15578" s="8">
        <v>0</v>
      </c>
      <c r="L15578"/>
      <c r="M15578"/>
    </row>
    <row r="15579" spans="2:13" x14ac:dyDescent="0.35">
      <c r="B15579" s="6" t="s">
        <v>6950</v>
      </c>
      <c r="C15579" s="8">
        <v>0</v>
      </c>
      <c r="L15579"/>
      <c r="M15579"/>
    </row>
    <row r="15580" spans="2:13" x14ac:dyDescent="0.35">
      <c r="B15580" s="6" t="s">
        <v>4010</v>
      </c>
      <c r="C15580" s="8">
        <v>0</v>
      </c>
      <c r="L15580"/>
      <c r="M15580"/>
    </row>
    <row r="15581" spans="2:13" x14ac:dyDescent="0.35">
      <c r="B15581" s="6" t="s">
        <v>6952</v>
      </c>
      <c r="C15581" s="8">
        <v>0</v>
      </c>
      <c r="L15581"/>
      <c r="M15581"/>
    </row>
    <row r="15582" spans="2:13" x14ac:dyDescent="0.35">
      <c r="B15582" s="6" t="s">
        <v>4011</v>
      </c>
      <c r="C15582" s="8">
        <v>0</v>
      </c>
      <c r="L15582"/>
      <c r="M15582"/>
    </row>
    <row r="15583" spans="2:13" x14ac:dyDescent="0.35">
      <c r="B15583" s="6" t="s">
        <v>6954</v>
      </c>
      <c r="C15583" s="8">
        <v>0</v>
      </c>
      <c r="L15583"/>
      <c r="M15583"/>
    </row>
    <row r="15584" spans="2:13" x14ac:dyDescent="0.35">
      <c r="B15584" s="6" t="s">
        <v>4012</v>
      </c>
      <c r="C15584" s="8">
        <v>0</v>
      </c>
      <c r="L15584"/>
      <c r="M15584"/>
    </row>
    <row r="15585" spans="2:13" x14ac:dyDescent="0.35">
      <c r="B15585" s="6" t="s">
        <v>6956</v>
      </c>
      <c r="C15585" s="8">
        <v>0</v>
      </c>
      <c r="L15585"/>
      <c r="M15585"/>
    </row>
    <row r="15586" spans="2:13" x14ac:dyDescent="0.35">
      <c r="B15586" s="6" t="s">
        <v>652</v>
      </c>
      <c r="C15586" s="8">
        <v>0</v>
      </c>
      <c r="L15586"/>
      <c r="M15586"/>
    </row>
    <row r="15587" spans="2:13" x14ac:dyDescent="0.35">
      <c r="B15587" s="6" t="s">
        <v>6958</v>
      </c>
      <c r="C15587" s="8">
        <v>0</v>
      </c>
      <c r="L15587"/>
      <c r="M15587"/>
    </row>
    <row r="15588" spans="2:13" x14ac:dyDescent="0.35">
      <c r="B15588" s="6" t="s">
        <v>4014</v>
      </c>
      <c r="C15588" s="8">
        <v>0</v>
      </c>
      <c r="L15588"/>
      <c r="M15588"/>
    </row>
    <row r="15589" spans="2:13" x14ac:dyDescent="0.35">
      <c r="B15589" s="6" t="s">
        <v>6960</v>
      </c>
      <c r="C15589" s="8">
        <v>0</v>
      </c>
      <c r="L15589"/>
      <c r="M15589"/>
    </row>
    <row r="15590" spans="2:13" x14ac:dyDescent="0.35">
      <c r="B15590" s="6" t="s">
        <v>4015</v>
      </c>
      <c r="C15590" s="8">
        <v>0</v>
      </c>
      <c r="L15590"/>
      <c r="M15590"/>
    </row>
    <row r="15591" spans="2:13" x14ac:dyDescent="0.35">
      <c r="B15591" s="6" t="s">
        <v>6962</v>
      </c>
      <c r="C15591" s="8">
        <v>0</v>
      </c>
      <c r="L15591"/>
      <c r="M15591"/>
    </row>
    <row r="15592" spans="2:13" x14ac:dyDescent="0.35">
      <c r="B15592" s="6" t="s">
        <v>4016</v>
      </c>
      <c r="C15592" s="8">
        <v>0</v>
      </c>
      <c r="L15592"/>
      <c r="M15592"/>
    </row>
    <row r="15593" spans="2:13" x14ac:dyDescent="0.35">
      <c r="B15593" s="6" t="s">
        <v>6964</v>
      </c>
      <c r="C15593" s="8">
        <v>0</v>
      </c>
      <c r="L15593"/>
      <c r="M15593"/>
    </row>
    <row r="15594" spans="2:13" x14ac:dyDescent="0.35">
      <c r="B15594" s="6" t="s">
        <v>4017</v>
      </c>
      <c r="C15594" s="8">
        <v>0</v>
      </c>
      <c r="L15594"/>
      <c r="M15594"/>
    </row>
    <row r="15595" spans="2:13" x14ac:dyDescent="0.35">
      <c r="B15595" s="6" t="s">
        <v>6966</v>
      </c>
      <c r="C15595" s="8">
        <v>0</v>
      </c>
      <c r="L15595"/>
      <c r="M15595"/>
    </row>
    <row r="15596" spans="2:13" x14ac:dyDescent="0.35">
      <c r="B15596" s="6" t="s">
        <v>4018</v>
      </c>
      <c r="C15596" s="8">
        <v>0</v>
      </c>
      <c r="L15596"/>
      <c r="M15596"/>
    </row>
    <row r="15597" spans="2:13" x14ac:dyDescent="0.35">
      <c r="B15597" s="6" t="s">
        <v>6968</v>
      </c>
      <c r="C15597" s="8">
        <v>0</v>
      </c>
      <c r="L15597"/>
      <c r="M15597"/>
    </row>
    <row r="15598" spans="2:13" x14ac:dyDescent="0.35">
      <c r="B15598" s="6" t="s">
        <v>4019</v>
      </c>
      <c r="C15598" s="8">
        <v>0</v>
      </c>
      <c r="L15598"/>
      <c r="M15598"/>
    </row>
    <row r="15599" spans="2:13" x14ac:dyDescent="0.35">
      <c r="B15599" s="6" t="s">
        <v>6970</v>
      </c>
      <c r="C15599" s="8">
        <v>0</v>
      </c>
      <c r="L15599"/>
      <c r="M15599"/>
    </row>
    <row r="15600" spans="2:13" x14ac:dyDescent="0.35">
      <c r="B15600" s="6" t="s">
        <v>4020</v>
      </c>
      <c r="C15600" s="8">
        <v>0</v>
      </c>
      <c r="L15600"/>
      <c r="M15600"/>
    </row>
    <row r="15601" spans="2:13" x14ac:dyDescent="0.35">
      <c r="B15601" s="6" t="s">
        <v>6972</v>
      </c>
      <c r="C15601" s="8">
        <v>0</v>
      </c>
      <c r="L15601"/>
      <c r="M15601"/>
    </row>
    <row r="15602" spans="2:13" x14ac:dyDescent="0.35">
      <c r="B15602" s="6" t="s">
        <v>6975</v>
      </c>
      <c r="C15602" s="8">
        <v>0</v>
      </c>
      <c r="L15602"/>
      <c r="M15602"/>
    </row>
    <row r="15603" spans="2:13" x14ac:dyDescent="0.35">
      <c r="B15603" s="6" t="s">
        <v>6974</v>
      </c>
      <c r="C15603" s="8">
        <v>0</v>
      </c>
      <c r="L15603"/>
      <c r="M15603"/>
    </row>
    <row r="15604" spans="2:13" x14ac:dyDescent="0.35">
      <c r="B15604" s="6" t="s">
        <v>6976</v>
      </c>
      <c r="C15604" s="8">
        <v>0</v>
      </c>
      <c r="L15604"/>
      <c r="M15604"/>
    </row>
    <row r="15605" spans="2:13" x14ac:dyDescent="0.35">
      <c r="B15605" s="6" t="s">
        <v>6978</v>
      </c>
      <c r="C15605" s="8">
        <v>0</v>
      </c>
      <c r="L15605"/>
      <c r="M15605"/>
    </row>
    <row r="15606" spans="2:13" x14ac:dyDescent="0.35">
      <c r="B15606" s="6" t="s">
        <v>6977</v>
      </c>
      <c r="C15606" s="8">
        <v>0</v>
      </c>
      <c r="L15606"/>
      <c r="M15606"/>
    </row>
    <row r="15607" spans="2:13" x14ac:dyDescent="0.35">
      <c r="B15607" s="6" t="s">
        <v>4022</v>
      </c>
      <c r="C15607" s="8">
        <v>0</v>
      </c>
      <c r="L15607"/>
      <c r="M15607"/>
    </row>
    <row r="15608" spans="2:13" x14ac:dyDescent="0.35">
      <c r="B15608" s="6" t="s">
        <v>6979</v>
      </c>
      <c r="C15608" s="8">
        <v>0</v>
      </c>
      <c r="L15608"/>
      <c r="M15608"/>
    </row>
    <row r="15609" spans="2:13" x14ac:dyDescent="0.35">
      <c r="B15609" s="6" t="s">
        <v>4023</v>
      </c>
      <c r="C15609" s="8">
        <v>0</v>
      </c>
      <c r="L15609"/>
      <c r="M15609"/>
    </row>
    <row r="15610" spans="2:13" x14ac:dyDescent="0.35">
      <c r="B15610" s="6" t="s">
        <v>6981</v>
      </c>
      <c r="C15610" s="8">
        <v>0</v>
      </c>
      <c r="L15610"/>
      <c r="M15610"/>
    </row>
    <row r="15611" spans="2:13" x14ac:dyDescent="0.35">
      <c r="B15611" s="6" t="s">
        <v>4024</v>
      </c>
      <c r="C15611" s="8">
        <v>0</v>
      </c>
      <c r="L15611"/>
      <c r="M15611"/>
    </row>
    <row r="15612" spans="2:13" x14ac:dyDescent="0.35">
      <c r="B15612" s="6" t="s">
        <v>6983</v>
      </c>
      <c r="C15612" s="8">
        <v>0</v>
      </c>
      <c r="L15612"/>
      <c r="M15612"/>
    </row>
    <row r="15613" spans="2:13" x14ac:dyDescent="0.35">
      <c r="B15613" s="6" t="s">
        <v>4025</v>
      </c>
      <c r="C15613" s="8">
        <v>0</v>
      </c>
      <c r="L15613"/>
      <c r="M15613"/>
    </row>
    <row r="15614" spans="2:13" x14ac:dyDescent="0.35">
      <c r="B15614" s="6" t="s">
        <v>6985</v>
      </c>
      <c r="C15614" s="8">
        <v>0</v>
      </c>
      <c r="L15614"/>
      <c r="M15614"/>
    </row>
    <row r="15615" spans="2:13" x14ac:dyDescent="0.35">
      <c r="B15615" s="6" t="s">
        <v>4026</v>
      </c>
      <c r="C15615" s="8">
        <v>0</v>
      </c>
      <c r="L15615"/>
      <c r="M15615"/>
    </row>
    <row r="15616" spans="2:13" x14ac:dyDescent="0.35">
      <c r="B15616" s="6" t="s">
        <v>6987</v>
      </c>
      <c r="C15616" s="8">
        <v>0</v>
      </c>
      <c r="L15616"/>
      <c r="M15616"/>
    </row>
    <row r="15617" spans="2:13" x14ac:dyDescent="0.35">
      <c r="B15617" s="6" t="s">
        <v>4027</v>
      </c>
      <c r="C15617" s="8">
        <v>0</v>
      </c>
      <c r="L15617"/>
      <c r="M15617"/>
    </row>
    <row r="15618" spans="2:13" x14ac:dyDescent="0.35">
      <c r="B15618" s="6" t="s">
        <v>6989</v>
      </c>
      <c r="C15618" s="8">
        <v>0</v>
      </c>
      <c r="L15618"/>
      <c r="M15618"/>
    </row>
    <row r="15619" spans="2:13" x14ac:dyDescent="0.35">
      <c r="B15619" s="6" t="s">
        <v>4028</v>
      </c>
      <c r="C15619" s="8">
        <v>0</v>
      </c>
      <c r="L15619"/>
      <c r="M15619"/>
    </row>
    <row r="15620" spans="2:13" x14ac:dyDescent="0.35">
      <c r="B15620" s="6" t="s">
        <v>6991</v>
      </c>
      <c r="C15620" s="8">
        <v>0</v>
      </c>
      <c r="L15620"/>
      <c r="M15620"/>
    </row>
    <row r="15621" spans="2:13" x14ac:dyDescent="0.35">
      <c r="B15621" s="6" t="s">
        <v>888</v>
      </c>
      <c r="C15621" s="8">
        <v>0</v>
      </c>
      <c r="L15621"/>
      <c r="M15621"/>
    </row>
    <row r="15622" spans="2:13" x14ac:dyDescent="0.35">
      <c r="B15622" s="6" t="s">
        <v>6993</v>
      </c>
      <c r="C15622" s="8">
        <v>0</v>
      </c>
      <c r="L15622"/>
      <c r="M15622"/>
    </row>
    <row r="15623" spans="2:13" x14ac:dyDescent="0.35">
      <c r="B15623" s="6" t="s">
        <v>4030</v>
      </c>
      <c r="C15623" s="8">
        <v>0</v>
      </c>
      <c r="L15623"/>
      <c r="M15623"/>
    </row>
    <row r="15624" spans="2:13" x14ac:dyDescent="0.35">
      <c r="B15624" s="6" t="s">
        <v>6995</v>
      </c>
      <c r="C15624" s="8">
        <v>0</v>
      </c>
      <c r="L15624"/>
      <c r="M15624"/>
    </row>
    <row r="15625" spans="2:13" x14ac:dyDescent="0.35">
      <c r="B15625" s="6" t="s">
        <v>4031</v>
      </c>
      <c r="C15625" s="8">
        <v>0</v>
      </c>
      <c r="L15625"/>
      <c r="M15625"/>
    </row>
    <row r="15626" spans="2:13" x14ac:dyDescent="0.35">
      <c r="B15626" s="6" t="s">
        <v>6997</v>
      </c>
      <c r="C15626" s="8">
        <v>0</v>
      </c>
      <c r="L15626"/>
      <c r="M15626"/>
    </row>
    <row r="15627" spans="2:13" x14ac:dyDescent="0.35">
      <c r="B15627" s="6" t="s">
        <v>4032</v>
      </c>
      <c r="C15627" s="8">
        <v>0</v>
      </c>
      <c r="L15627"/>
      <c r="M15627"/>
    </row>
    <row r="15628" spans="2:13" x14ac:dyDescent="0.35">
      <c r="B15628" s="6" t="s">
        <v>6999</v>
      </c>
      <c r="C15628" s="8">
        <v>0</v>
      </c>
      <c r="L15628"/>
      <c r="M15628"/>
    </row>
    <row r="15629" spans="2:13" x14ac:dyDescent="0.35">
      <c r="B15629" s="6" t="s">
        <v>4033</v>
      </c>
      <c r="C15629" s="8">
        <v>0</v>
      </c>
      <c r="L15629"/>
      <c r="M15629"/>
    </row>
    <row r="15630" spans="2:13" x14ac:dyDescent="0.35">
      <c r="B15630" s="6" t="s">
        <v>7001</v>
      </c>
      <c r="C15630" s="8">
        <v>0</v>
      </c>
      <c r="L15630"/>
      <c r="M15630"/>
    </row>
    <row r="15631" spans="2:13" x14ac:dyDescent="0.35">
      <c r="B15631" s="6" t="s">
        <v>4034</v>
      </c>
      <c r="C15631" s="8">
        <v>0</v>
      </c>
      <c r="L15631"/>
      <c r="M15631"/>
    </row>
    <row r="15632" spans="2:13" x14ac:dyDescent="0.35">
      <c r="B15632" s="6" t="s">
        <v>7003</v>
      </c>
      <c r="C15632" s="8">
        <v>0</v>
      </c>
      <c r="L15632"/>
      <c r="M15632"/>
    </row>
    <row r="15633" spans="2:13" x14ac:dyDescent="0.35">
      <c r="B15633" s="6" t="s">
        <v>4035</v>
      </c>
      <c r="C15633" s="8">
        <v>0</v>
      </c>
      <c r="L15633"/>
      <c r="M15633"/>
    </row>
    <row r="15634" spans="2:13" x14ac:dyDescent="0.35">
      <c r="B15634" s="6" t="s">
        <v>7005</v>
      </c>
      <c r="C15634" s="8">
        <v>0</v>
      </c>
      <c r="L15634"/>
      <c r="M15634"/>
    </row>
    <row r="15635" spans="2:13" x14ac:dyDescent="0.35">
      <c r="B15635" s="6" t="s">
        <v>4036</v>
      </c>
      <c r="C15635" s="8">
        <v>0</v>
      </c>
      <c r="L15635"/>
      <c r="M15635"/>
    </row>
    <row r="15636" spans="2:13" x14ac:dyDescent="0.35">
      <c r="B15636" s="6" t="s">
        <v>7007</v>
      </c>
      <c r="C15636" s="8">
        <v>0</v>
      </c>
      <c r="L15636"/>
      <c r="M15636"/>
    </row>
    <row r="15637" spans="2:13" x14ac:dyDescent="0.35">
      <c r="B15637" s="6" t="s">
        <v>4037</v>
      </c>
      <c r="C15637" s="8">
        <v>0</v>
      </c>
      <c r="L15637"/>
      <c r="M15637"/>
    </row>
    <row r="15638" spans="2:13" x14ac:dyDescent="0.35">
      <c r="B15638" s="6" t="s">
        <v>7009</v>
      </c>
      <c r="C15638" s="8">
        <v>0</v>
      </c>
      <c r="L15638"/>
      <c r="M15638"/>
    </row>
    <row r="15639" spans="2:13" x14ac:dyDescent="0.35">
      <c r="B15639" s="6" t="s">
        <v>4038</v>
      </c>
      <c r="C15639" s="8">
        <v>0</v>
      </c>
      <c r="L15639"/>
      <c r="M15639"/>
    </row>
    <row r="15640" spans="2:13" x14ac:dyDescent="0.35">
      <c r="B15640" s="6" t="s">
        <v>7011</v>
      </c>
      <c r="C15640" s="8">
        <v>0</v>
      </c>
      <c r="L15640"/>
      <c r="M15640"/>
    </row>
    <row r="15641" spans="2:13" x14ac:dyDescent="0.35">
      <c r="B15641" s="6" t="s">
        <v>653</v>
      </c>
      <c r="C15641" s="8">
        <v>0</v>
      </c>
      <c r="L15641"/>
      <c r="M15641"/>
    </row>
    <row r="15642" spans="2:13" x14ac:dyDescent="0.35">
      <c r="B15642" s="6" t="s">
        <v>7013</v>
      </c>
      <c r="C15642" s="8">
        <v>0</v>
      </c>
      <c r="L15642"/>
      <c r="M15642"/>
    </row>
    <row r="15643" spans="2:13" x14ac:dyDescent="0.35">
      <c r="B15643" s="6" t="s">
        <v>4040</v>
      </c>
      <c r="C15643" s="8">
        <v>0</v>
      </c>
      <c r="L15643"/>
      <c r="M15643"/>
    </row>
    <row r="15644" spans="2:13" x14ac:dyDescent="0.35">
      <c r="B15644" s="6" t="s">
        <v>7015</v>
      </c>
      <c r="C15644" s="8">
        <v>0</v>
      </c>
      <c r="L15644"/>
      <c r="M15644"/>
    </row>
    <row r="15645" spans="2:13" x14ac:dyDescent="0.35">
      <c r="B15645" s="6" t="s">
        <v>4041</v>
      </c>
      <c r="C15645" s="8">
        <v>0</v>
      </c>
      <c r="L15645"/>
      <c r="M15645"/>
    </row>
    <row r="15646" spans="2:13" x14ac:dyDescent="0.35">
      <c r="B15646" s="6" t="s">
        <v>7017</v>
      </c>
      <c r="C15646" s="8">
        <v>0</v>
      </c>
      <c r="L15646"/>
      <c r="M15646"/>
    </row>
    <row r="15647" spans="2:13" x14ac:dyDescent="0.35">
      <c r="B15647" s="6" t="s">
        <v>4042</v>
      </c>
      <c r="C15647" s="8">
        <v>0</v>
      </c>
      <c r="L15647"/>
      <c r="M15647"/>
    </row>
    <row r="15648" spans="2:13" x14ac:dyDescent="0.35">
      <c r="B15648" s="6" t="s">
        <v>7019</v>
      </c>
      <c r="C15648" s="8">
        <v>0</v>
      </c>
      <c r="L15648"/>
      <c r="M15648"/>
    </row>
    <row r="15649" spans="2:13" x14ac:dyDescent="0.35">
      <c r="B15649" s="6" t="s">
        <v>4043</v>
      </c>
      <c r="C15649" s="8">
        <v>0</v>
      </c>
      <c r="L15649"/>
      <c r="M15649"/>
    </row>
    <row r="15650" spans="2:13" x14ac:dyDescent="0.35">
      <c r="B15650" s="6" t="s">
        <v>7021</v>
      </c>
      <c r="C15650" s="8">
        <v>0</v>
      </c>
      <c r="L15650"/>
      <c r="M15650"/>
    </row>
    <row r="15651" spans="2:13" x14ac:dyDescent="0.35">
      <c r="B15651" s="6" t="s">
        <v>4044</v>
      </c>
      <c r="C15651" s="8">
        <v>0</v>
      </c>
      <c r="L15651"/>
      <c r="M15651"/>
    </row>
    <row r="15652" spans="2:13" x14ac:dyDescent="0.35">
      <c r="B15652" s="6" t="s">
        <v>7023</v>
      </c>
      <c r="C15652" s="8">
        <v>0</v>
      </c>
      <c r="L15652"/>
      <c r="M15652"/>
    </row>
    <row r="15653" spans="2:13" x14ac:dyDescent="0.35">
      <c r="B15653" s="6" t="s">
        <v>4045</v>
      </c>
      <c r="C15653" s="8">
        <v>0</v>
      </c>
      <c r="L15653"/>
      <c r="M15653"/>
    </row>
    <row r="15654" spans="2:13" x14ac:dyDescent="0.35">
      <c r="B15654" s="6" t="s">
        <v>7025</v>
      </c>
      <c r="C15654" s="8">
        <v>0</v>
      </c>
      <c r="L15654"/>
      <c r="M15654"/>
    </row>
    <row r="15655" spans="2:13" x14ac:dyDescent="0.35">
      <c r="B15655" s="6" t="s">
        <v>779</v>
      </c>
      <c r="C15655" s="8">
        <v>0</v>
      </c>
      <c r="L15655"/>
      <c r="M15655"/>
    </row>
    <row r="15656" spans="2:13" x14ac:dyDescent="0.35">
      <c r="B15656" s="6" t="s">
        <v>7027</v>
      </c>
      <c r="C15656" s="8">
        <v>0</v>
      </c>
      <c r="L15656"/>
      <c r="M15656"/>
    </row>
    <row r="15657" spans="2:13" x14ac:dyDescent="0.35">
      <c r="B15657" s="6" t="s">
        <v>4047</v>
      </c>
      <c r="C15657" s="8">
        <v>0</v>
      </c>
      <c r="L15657"/>
      <c r="M15657"/>
    </row>
    <row r="15658" spans="2:13" x14ac:dyDescent="0.35">
      <c r="B15658" s="6" t="s">
        <v>7029</v>
      </c>
      <c r="C15658" s="8">
        <v>0</v>
      </c>
      <c r="L15658"/>
      <c r="M15658"/>
    </row>
    <row r="15659" spans="2:13" x14ac:dyDescent="0.35">
      <c r="B15659" s="6" t="s">
        <v>4048</v>
      </c>
      <c r="C15659" s="8">
        <v>0</v>
      </c>
      <c r="L15659"/>
      <c r="M15659"/>
    </row>
    <row r="15660" spans="2:13" x14ac:dyDescent="0.35">
      <c r="B15660" s="6" t="s">
        <v>7031</v>
      </c>
      <c r="C15660" s="8">
        <v>0</v>
      </c>
      <c r="L15660"/>
      <c r="M15660"/>
    </row>
    <row r="15661" spans="2:13" x14ac:dyDescent="0.35">
      <c r="B15661" s="6" t="s">
        <v>4049</v>
      </c>
      <c r="C15661" s="8">
        <v>0</v>
      </c>
      <c r="L15661"/>
      <c r="M15661"/>
    </row>
    <row r="15662" spans="2:13" x14ac:dyDescent="0.35">
      <c r="B15662" s="6" t="s">
        <v>7033</v>
      </c>
      <c r="C15662" s="8">
        <v>0</v>
      </c>
      <c r="L15662"/>
      <c r="M15662"/>
    </row>
    <row r="15663" spans="2:13" x14ac:dyDescent="0.35">
      <c r="B15663" s="6" t="s">
        <v>4050</v>
      </c>
      <c r="C15663" s="8">
        <v>0</v>
      </c>
      <c r="L15663"/>
      <c r="M15663"/>
    </row>
    <row r="15664" spans="2:13" x14ac:dyDescent="0.35">
      <c r="B15664" s="6" t="s">
        <v>7035</v>
      </c>
      <c r="C15664" s="8">
        <v>0</v>
      </c>
      <c r="L15664"/>
      <c r="M15664"/>
    </row>
    <row r="15665" spans="2:13" x14ac:dyDescent="0.35">
      <c r="B15665" s="6" t="s">
        <v>4051</v>
      </c>
      <c r="C15665" s="8">
        <v>0</v>
      </c>
      <c r="L15665"/>
      <c r="M15665"/>
    </row>
    <row r="15666" spans="2:13" x14ac:dyDescent="0.35">
      <c r="B15666" s="6" t="s">
        <v>7037</v>
      </c>
      <c r="C15666" s="8">
        <v>0</v>
      </c>
      <c r="L15666"/>
      <c r="M15666"/>
    </row>
    <row r="15667" spans="2:13" x14ac:dyDescent="0.35">
      <c r="B15667" s="6" t="s">
        <v>4052</v>
      </c>
      <c r="C15667" s="8">
        <v>0</v>
      </c>
      <c r="L15667"/>
      <c r="M15667"/>
    </row>
    <row r="15668" spans="2:13" x14ac:dyDescent="0.35">
      <c r="B15668" s="6" t="s">
        <v>7039</v>
      </c>
      <c r="C15668" s="8">
        <v>0</v>
      </c>
      <c r="L15668"/>
      <c r="M15668"/>
    </row>
    <row r="15669" spans="2:13" x14ac:dyDescent="0.35">
      <c r="B15669" s="6" t="s">
        <v>4053</v>
      </c>
      <c r="C15669" s="8">
        <v>0</v>
      </c>
      <c r="L15669"/>
      <c r="M15669"/>
    </row>
    <row r="15670" spans="2:13" x14ac:dyDescent="0.35">
      <c r="B15670" s="6" t="s">
        <v>7041</v>
      </c>
      <c r="C15670" s="8">
        <v>0</v>
      </c>
      <c r="L15670"/>
      <c r="M15670"/>
    </row>
    <row r="15671" spans="2:13" x14ac:dyDescent="0.35">
      <c r="B15671" s="6" t="s">
        <v>4054</v>
      </c>
      <c r="C15671" s="8">
        <v>0</v>
      </c>
      <c r="L15671"/>
      <c r="M15671"/>
    </row>
    <row r="15672" spans="2:13" x14ac:dyDescent="0.35">
      <c r="B15672" s="6" t="s">
        <v>7043</v>
      </c>
      <c r="C15672" s="8">
        <v>0</v>
      </c>
      <c r="L15672"/>
      <c r="M15672"/>
    </row>
    <row r="15673" spans="2:13" x14ac:dyDescent="0.35">
      <c r="B15673" s="6" t="s">
        <v>4055</v>
      </c>
      <c r="C15673" s="8">
        <v>0</v>
      </c>
      <c r="L15673"/>
      <c r="M15673"/>
    </row>
    <row r="15674" spans="2:13" x14ac:dyDescent="0.35">
      <c r="B15674" s="6" t="s">
        <v>7045</v>
      </c>
      <c r="C15674" s="8">
        <v>0</v>
      </c>
      <c r="L15674"/>
      <c r="M15674"/>
    </row>
    <row r="15675" spans="2:13" x14ac:dyDescent="0.35">
      <c r="B15675" s="6" t="s">
        <v>4056</v>
      </c>
      <c r="C15675" s="8">
        <v>0</v>
      </c>
      <c r="L15675"/>
      <c r="M15675"/>
    </row>
    <row r="15676" spans="2:13" x14ac:dyDescent="0.35">
      <c r="B15676" s="6" t="s">
        <v>7047</v>
      </c>
      <c r="C15676" s="8">
        <v>0</v>
      </c>
      <c r="L15676"/>
      <c r="M15676"/>
    </row>
    <row r="15677" spans="2:13" x14ac:dyDescent="0.35">
      <c r="B15677" s="6" t="s">
        <v>4057</v>
      </c>
      <c r="C15677" s="8">
        <v>0</v>
      </c>
      <c r="L15677"/>
      <c r="M15677"/>
    </row>
    <row r="15678" spans="2:13" x14ac:dyDescent="0.35">
      <c r="B15678" s="6" t="s">
        <v>7049</v>
      </c>
      <c r="C15678" s="8">
        <v>0</v>
      </c>
      <c r="L15678"/>
      <c r="M15678"/>
    </row>
    <row r="15679" spans="2:13" x14ac:dyDescent="0.35">
      <c r="B15679" s="6" t="s">
        <v>4058</v>
      </c>
      <c r="C15679" s="8">
        <v>0</v>
      </c>
      <c r="L15679"/>
      <c r="M15679"/>
    </row>
    <row r="15680" spans="2:13" x14ac:dyDescent="0.35">
      <c r="B15680" s="6" t="s">
        <v>7051</v>
      </c>
      <c r="C15680" s="8">
        <v>0</v>
      </c>
      <c r="L15680"/>
      <c r="M15680"/>
    </row>
    <row r="15681" spans="2:13" x14ac:dyDescent="0.35">
      <c r="B15681" s="6" t="s">
        <v>4059</v>
      </c>
      <c r="C15681" s="8">
        <v>0</v>
      </c>
      <c r="L15681"/>
      <c r="M15681"/>
    </row>
    <row r="15682" spans="2:13" x14ac:dyDescent="0.35">
      <c r="B15682" s="6" t="s">
        <v>7053</v>
      </c>
      <c r="C15682" s="8">
        <v>0</v>
      </c>
      <c r="L15682"/>
      <c r="M15682"/>
    </row>
    <row r="15683" spans="2:13" x14ac:dyDescent="0.35">
      <c r="B15683" s="6" t="s">
        <v>4060</v>
      </c>
      <c r="C15683" s="8">
        <v>0</v>
      </c>
      <c r="L15683"/>
      <c r="M15683"/>
    </row>
    <row r="15684" spans="2:13" x14ac:dyDescent="0.35">
      <c r="B15684" s="6" t="s">
        <v>981</v>
      </c>
      <c r="C15684" s="8">
        <v>0</v>
      </c>
      <c r="L15684"/>
      <c r="M15684"/>
    </row>
    <row r="15685" spans="2:13" x14ac:dyDescent="0.35">
      <c r="B15685" s="6" t="s">
        <v>4061</v>
      </c>
      <c r="C15685" s="8">
        <v>0</v>
      </c>
      <c r="L15685"/>
      <c r="M15685"/>
    </row>
    <row r="15686" spans="2:13" x14ac:dyDescent="0.35">
      <c r="B15686" s="6" t="s">
        <v>7057</v>
      </c>
      <c r="C15686" s="8">
        <v>0</v>
      </c>
      <c r="L15686"/>
      <c r="M15686"/>
    </row>
    <row r="15687" spans="2:13" x14ac:dyDescent="0.35">
      <c r="B15687" s="6" t="s">
        <v>4062</v>
      </c>
      <c r="C15687" s="8">
        <v>0</v>
      </c>
      <c r="L15687"/>
      <c r="M15687"/>
    </row>
    <row r="15688" spans="2:13" x14ac:dyDescent="0.35">
      <c r="B15688" s="6" t="s">
        <v>7059</v>
      </c>
      <c r="C15688" s="8">
        <v>0</v>
      </c>
      <c r="L15688"/>
      <c r="M15688"/>
    </row>
    <row r="15689" spans="2:13" x14ac:dyDescent="0.35">
      <c r="B15689" s="6" t="s">
        <v>4063</v>
      </c>
      <c r="C15689" s="8">
        <v>0</v>
      </c>
      <c r="L15689"/>
      <c r="M15689"/>
    </row>
    <row r="15690" spans="2:13" x14ac:dyDescent="0.35">
      <c r="B15690" s="6" t="s">
        <v>7061</v>
      </c>
      <c r="C15690" s="8">
        <v>0</v>
      </c>
      <c r="L15690"/>
      <c r="M15690"/>
    </row>
    <row r="15691" spans="2:13" x14ac:dyDescent="0.35">
      <c r="B15691" s="6" t="s">
        <v>654</v>
      </c>
      <c r="C15691" s="8">
        <v>0</v>
      </c>
      <c r="L15691"/>
      <c r="M15691"/>
    </row>
    <row r="15692" spans="2:13" x14ac:dyDescent="0.35">
      <c r="B15692" s="6" t="s">
        <v>7063</v>
      </c>
      <c r="C15692" s="8">
        <v>0</v>
      </c>
      <c r="L15692"/>
      <c r="M15692"/>
    </row>
    <row r="15693" spans="2:13" x14ac:dyDescent="0.35">
      <c r="B15693" s="6" t="s">
        <v>4065</v>
      </c>
      <c r="C15693" s="8">
        <v>0</v>
      </c>
      <c r="L15693"/>
      <c r="M15693"/>
    </row>
    <row r="15694" spans="2:13" x14ac:dyDescent="0.35">
      <c r="B15694" s="6" t="s">
        <v>7065</v>
      </c>
      <c r="C15694" s="8">
        <v>0</v>
      </c>
      <c r="L15694"/>
      <c r="M15694"/>
    </row>
    <row r="15695" spans="2:13" x14ac:dyDescent="0.35">
      <c r="B15695" s="6" t="s">
        <v>4066</v>
      </c>
      <c r="C15695" s="8">
        <v>0</v>
      </c>
      <c r="L15695"/>
      <c r="M15695"/>
    </row>
    <row r="15696" spans="2:13" x14ac:dyDescent="0.35">
      <c r="B15696" s="6" t="s">
        <v>7067</v>
      </c>
      <c r="C15696" s="8">
        <v>0</v>
      </c>
      <c r="L15696"/>
      <c r="M15696"/>
    </row>
    <row r="15697" spans="2:13" x14ac:dyDescent="0.35">
      <c r="B15697" s="6" t="s">
        <v>4067</v>
      </c>
      <c r="C15697" s="8">
        <v>0</v>
      </c>
      <c r="L15697"/>
      <c r="M15697"/>
    </row>
    <row r="15698" spans="2:13" x14ac:dyDescent="0.35">
      <c r="B15698" s="6" t="s">
        <v>727</v>
      </c>
      <c r="C15698" s="8">
        <v>0</v>
      </c>
      <c r="L15698"/>
      <c r="M15698"/>
    </row>
    <row r="15699" spans="2:13" x14ac:dyDescent="0.35">
      <c r="B15699" s="6" t="s">
        <v>4068</v>
      </c>
      <c r="C15699" s="8">
        <v>0</v>
      </c>
      <c r="L15699"/>
      <c r="M15699"/>
    </row>
    <row r="15700" spans="2:13" x14ac:dyDescent="0.35">
      <c r="B15700" s="6" t="s">
        <v>7071</v>
      </c>
      <c r="C15700" s="8">
        <v>0</v>
      </c>
      <c r="L15700"/>
      <c r="M15700"/>
    </row>
    <row r="15701" spans="2:13" x14ac:dyDescent="0.35">
      <c r="B15701" s="6" t="s">
        <v>890</v>
      </c>
      <c r="C15701" s="8">
        <v>0</v>
      </c>
      <c r="L15701"/>
      <c r="M15701"/>
    </row>
    <row r="15702" spans="2:13" x14ac:dyDescent="0.35">
      <c r="B15702" s="6" t="s">
        <v>7073</v>
      </c>
      <c r="C15702" s="8">
        <v>0</v>
      </c>
      <c r="L15702"/>
      <c r="M15702"/>
    </row>
    <row r="15703" spans="2:13" x14ac:dyDescent="0.35">
      <c r="B15703" s="6" t="s">
        <v>4070</v>
      </c>
      <c r="C15703" s="8">
        <v>0</v>
      </c>
      <c r="L15703"/>
      <c r="M15703"/>
    </row>
    <row r="15704" spans="2:13" x14ac:dyDescent="0.35">
      <c r="B15704" s="6" t="s">
        <v>7075</v>
      </c>
      <c r="C15704" s="8">
        <v>0</v>
      </c>
      <c r="L15704"/>
      <c r="M15704"/>
    </row>
    <row r="15705" spans="2:13" x14ac:dyDescent="0.35">
      <c r="B15705" s="6" t="s">
        <v>4071</v>
      </c>
      <c r="C15705" s="8">
        <v>0</v>
      </c>
      <c r="L15705"/>
      <c r="M15705"/>
    </row>
    <row r="15706" spans="2:13" x14ac:dyDescent="0.35">
      <c r="B15706" s="6" t="s">
        <v>7077</v>
      </c>
      <c r="C15706" s="8">
        <v>0</v>
      </c>
      <c r="L15706"/>
      <c r="M15706"/>
    </row>
    <row r="15707" spans="2:13" x14ac:dyDescent="0.35">
      <c r="B15707" s="6" t="s">
        <v>4072</v>
      </c>
      <c r="C15707" s="8">
        <v>0</v>
      </c>
      <c r="L15707"/>
      <c r="M15707"/>
    </row>
    <row r="15708" spans="2:13" x14ac:dyDescent="0.35">
      <c r="B15708" s="6" t="s">
        <v>7079</v>
      </c>
      <c r="C15708" s="8">
        <v>0</v>
      </c>
      <c r="L15708"/>
      <c r="M15708"/>
    </row>
    <row r="15709" spans="2:13" x14ac:dyDescent="0.35">
      <c r="B15709" s="6" t="s">
        <v>4073</v>
      </c>
      <c r="C15709" s="8">
        <v>0</v>
      </c>
      <c r="L15709"/>
      <c r="M15709"/>
    </row>
    <row r="15710" spans="2:13" x14ac:dyDescent="0.35">
      <c r="B15710" s="6" t="s">
        <v>7081</v>
      </c>
      <c r="C15710" s="8">
        <v>0</v>
      </c>
      <c r="L15710"/>
      <c r="M15710"/>
    </row>
    <row r="15711" spans="2:13" x14ac:dyDescent="0.35">
      <c r="B15711" s="6" t="s">
        <v>4074</v>
      </c>
      <c r="C15711" s="8">
        <v>0</v>
      </c>
      <c r="L15711"/>
      <c r="M15711"/>
    </row>
    <row r="15712" spans="2:13" x14ac:dyDescent="0.35">
      <c r="B15712" s="6" t="s">
        <v>7083</v>
      </c>
      <c r="C15712" s="8">
        <v>0</v>
      </c>
      <c r="L15712"/>
      <c r="M15712"/>
    </row>
    <row r="15713" spans="2:13" x14ac:dyDescent="0.35">
      <c r="B15713" s="6" t="s">
        <v>655</v>
      </c>
      <c r="C15713" s="8">
        <v>0</v>
      </c>
      <c r="L15713"/>
      <c r="M15713"/>
    </row>
    <row r="15714" spans="2:13" x14ac:dyDescent="0.35">
      <c r="B15714" s="6" t="s">
        <v>7085</v>
      </c>
      <c r="C15714" s="8">
        <v>0</v>
      </c>
      <c r="L15714"/>
      <c r="M15714"/>
    </row>
    <row r="15715" spans="2:13" x14ac:dyDescent="0.35">
      <c r="B15715" s="6" t="s">
        <v>4076</v>
      </c>
      <c r="C15715" s="8">
        <v>0</v>
      </c>
      <c r="L15715"/>
      <c r="M15715"/>
    </row>
    <row r="15716" spans="2:13" x14ac:dyDescent="0.35">
      <c r="B15716" s="6" t="s">
        <v>7087</v>
      </c>
      <c r="C15716" s="8">
        <v>0</v>
      </c>
      <c r="L15716"/>
      <c r="M15716"/>
    </row>
    <row r="15717" spans="2:13" x14ac:dyDescent="0.35">
      <c r="B15717" s="6" t="s">
        <v>4077</v>
      </c>
      <c r="C15717" s="8">
        <v>0</v>
      </c>
      <c r="L15717"/>
      <c r="M15717"/>
    </row>
    <row r="15718" spans="2:13" x14ac:dyDescent="0.35">
      <c r="B15718" s="6" t="s">
        <v>7089</v>
      </c>
      <c r="C15718" s="8">
        <v>0</v>
      </c>
      <c r="L15718"/>
      <c r="M15718"/>
    </row>
    <row r="15719" spans="2:13" x14ac:dyDescent="0.35">
      <c r="B15719" s="6" t="s">
        <v>4078</v>
      </c>
      <c r="C15719" s="8">
        <v>0</v>
      </c>
      <c r="L15719"/>
      <c r="M15719"/>
    </row>
    <row r="15720" spans="2:13" x14ac:dyDescent="0.35">
      <c r="B15720" s="6" t="s">
        <v>983</v>
      </c>
      <c r="C15720" s="8">
        <v>0</v>
      </c>
      <c r="L15720"/>
      <c r="M15720"/>
    </row>
    <row r="15721" spans="2:13" x14ac:dyDescent="0.35">
      <c r="B15721" s="6" t="s">
        <v>4079</v>
      </c>
      <c r="C15721" s="8">
        <v>0</v>
      </c>
      <c r="L15721"/>
      <c r="M15721"/>
    </row>
    <row r="15722" spans="2:13" x14ac:dyDescent="0.35">
      <c r="B15722" s="6" t="s">
        <v>7093</v>
      </c>
      <c r="C15722" s="8">
        <v>0</v>
      </c>
      <c r="L15722"/>
      <c r="M15722"/>
    </row>
    <row r="15723" spans="2:13" x14ac:dyDescent="0.35">
      <c r="B15723" s="6" t="s">
        <v>4080</v>
      </c>
      <c r="C15723" s="8">
        <v>0</v>
      </c>
      <c r="L15723"/>
      <c r="M15723"/>
    </row>
    <row r="15724" spans="2:13" x14ac:dyDescent="0.35">
      <c r="B15724" s="6" t="s">
        <v>7095</v>
      </c>
      <c r="C15724" s="8">
        <v>0</v>
      </c>
      <c r="L15724"/>
      <c r="M15724"/>
    </row>
    <row r="15725" spans="2:13" x14ac:dyDescent="0.35">
      <c r="B15725" s="6" t="s">
        <v>4081</v>
      </c>
      <c r="C15725" s="8">
        <v>0</v>
      </c>
      <c r="L15725"/>
      <c r="M15725"/>
    </row>
    <row r="15726" spans="2:13" x14ac:dyDescent="0.35">
      <c r="B15726" s="6" t="s">
        <v>7097</v>
      </c>
      <c r="C15726" s="8">
        <v>0</v>
      </c>
      <c r="L15726"/>
      <c r="M15726"/>
    </row>
    <row r="15727" spans="2:13" x14ac:dyDescent="0.35">
      <c r="B15727" s="6" t="s">
        <v>4082</v>
      </c>
      <c r="C15727" s="8">
        <v>0</v>
      </c>
      <c r="L15727"/>
      <c r="M15727"/>
    </row>
    <row r="15728" spans="2:13" x14ac:dyDescent="0.35">
      <c r="B15728" s="6" t="s">
        <v>7099</v>
      </c>
      <c r="C15728" s="8">
        <v>0</v>
      </c>
      <c r="L15728"/>
      <c r="M15728"/>
    </row>
    <row r="15729" spans="2:13" x14ac:dyDescent="0.35">
      <c r="B15729" s="6" t="s">
        <v>4083</v>
      </c>
      <c r="C15729" s="8">
        <v>0</v>
      </c>
      <c r="L15729"/>
      <c r="M15729"/>
    </row>
    <row r="15730" spans="2:13" x14ac:dyDescent="0.35">
      <c r="B15730" s="6" t="s">
        <v>7101</v>
      </c>
      <c r="C15730" s="8">
        <v>0</v>
      </c>
      <c r="L15730"/>
      <c r="M15730"/>
    </row>
    <row r="15731" spans="2:13" x14ac:dyDescent="0.35">
      <c r="B15731" s="6" t="s">
        <v>4084</v>
      </c>
      <c r="C15731" s="8">
        <v>0</v>
      </c>
      <c r="L15731"/>
      <c r="M15731"/>
    </row>
    <row r="15732" spans="2:13" x14ac:dyDescent="0.35">
      <c r="B15732" s="6" t="s">
        <v>7103</v>
      </c>
      <c r="C15732" s="8">
        <v>0</v>
      </c>
      <c r="L15732"/>
      <c r="M15732"/>
    </row>
    <row r="15733" spans="2:13" x14ac:dyDescent="0.35">
      <c r="B15733" s="6" t="s">
        <v>4085</v>
      </c>
      <c r="C15733" s="8">
        <v>0</v>
      </c>
      <c r="L15733"/>
      <c r="M15733"/>
    </row>
    <row r="15734" spans="2:13" x14ac:dyDescent="0.35">
      <c r="B15734" s="6" t="s">
        <v>7105</v>
      </c>
      <c r="C15734" s="8">
        <v>0</v>
      </c>
      <c r="L15734"/>
      <c r="M15734"/>
    </row>
    <row r="15735" spans="2:13" x14ac:dyDescent="0.35">
      <c r="B15735" s="6" t="s">
        <v>4086</v>
      </c>
      <c r="C15735" s="8">
        <v>0</v>
      </c>
      <c r="L15735"/>
      <c r="M15735"/>
    </row>
    <row r="15736" spans="2:13" x14ac:dyDescent="0.35">
      <c r="B15736" s="6" t="s">
        <v>984</v>
      </c>
      <c r="C15736" s="8">
        <v>0</v>
      </c>
      <c r="L15736"/>
      <c r="M15736"/>
    </row>
    <row r="15737" spans="2:13" x14ac:dyDescent="0.35">
      <c r="B15737" s="6" t="s">
        <v>4087</v>
      </c>
      <c r="C15737" s="8">
        <v>0</v>
      </c>
      <c r="L15737"/>
      <c r="M15737"/>
    </row>
    <row r="15738" spans="2:13" x14ac:dyDescent="0.35">
      <c r="B15738" s="6" t="s">
        <v>985</v>
      </c>
      <c r="C15738" s="8">
        <v>0</v>
      </c>
      <c r="L15738"/>
      <c r="M15738"/>
    </row>
    <row r="15739" spans="2:13" x14ac:dyDescent="0.35">
      <c r="B15739" s="6" t="s">
        <v>4088</v>
      </c>
      <c r="C15739" s="8">
        <v>0</v>
      </c>
      <c r="L15739"/>
      <c r="M15739"/>
    </row>
    <row r="15740" spans="2:13" x14ac:dyDescent="0.35">
      <c r="B15740" s="6" t="s">
        <v>7111</v>
      </c>
      <c r="C15740" s="8">
        <v>0</v>
      </c>
      <c r="L15740"/>
      <c r="M15740"/>
    </row>
    <row r="15741" spans="2:13" x14ac:dyDescent="0.35">
      <c r="B15741" s="6" t="s">
        <v>4089</v>
      </c>
      <c r="C15741" s="8">
        <v>0</v>
      </c>
      <c r="L15741"/>
      <c r="M15741"/>
    </row>
    <row r="15742" spans="2:13" x14ac:dyDescent="0.35">
      <c r="B15742" s="6" t="s">
        <v>7113</v>
      </c>
      <c r="C15742" s="8">
        <v>0</v>
      </c>
      <c r="L15742"/>
      <c r="M15742"/>
    </row>
    <row r="15743" spans="2:13" x14ac:dyDescent="0.35">
      <c r="B15743" s="6" t="s">
        <v>4090</v>
      </c>
      <c r="C15743" s="8">
        <v>0</v>
      </c>
      <c r="L15743"/>
      <c r="M15743"/>
    </row>
    <row r="15744" spans="2:13" x14ac:dyDescent="0.35">
      <c r="B15744" s="6" t="s">
        <v>7115</v>
      </c>
      <c r="C15744" s="8">
        <v>0</v>
      </c>
      <c r="L15744"/>
      <c r="M15744"/>
    </row>
    <row r="15745" spans="2:13" x14ac:dyDescent="0.35">
      <c r="B15745" s="6" t="s">
        <v>4091</v>
      </c>
      <c r="C15745" s="8">
        <v>0</v>
      </c>
      <c r="L15745"/>
      <c r="M15745"/>
    </row>
    <row r="15746" spans="2:13" x14ac:dyDescent="0.35">
      <c r="B15746" s="6" t="s">
        <v>7117</v>
      </c>
      <c r="C15746" s="8">
        <v>0</v>
      </c>
      <c r="L15746"/>
      <c r="M15746"/>
    </row>
    <row r="15747" spans="2:13" x14ac:dyDescent="0.35">
      <c r="B15747" s="6" t="s">
        <v>4092</v>
      </c>
      <c r="C15747" s="8">
        <v>0</v>
      </c>
      <c r="L15747"/>
      <c r="M15747"/>
    </row>
    <row r="15748" spans="2:13" x14ac:dyDescent="0.35">
      <c r="B15748" s="6" t="s">
        <v>7119</v>
      </c>
      <c r="C15748" s="8">
        <v>0</v>
      </c>
      <c r="L15748"/>
      <c r="M15748"/>
    </row>
    <row r="15749" spans="2:13" x14ac:dyDescent="0.35">
      <c r="B15749" s="6" t="s">
        <v>4093</v>
      </c>
      <c r="C15749" s="8">
        <v>0</v>
      </c>
      <c r="L15749"/>
      <c r="M15749"/>
    </row>
    <row r="15750" spans="2:13" x14ac:dyDescent="0.35">
      <c r="B15750" s="6" t="s">
        <v>7121</v>
      </c>
      <c r="C15750" s="8">
        <v>0</v>
      </c>
      <c r="L15750"/>
      <c r="M15750"/>
    </row>
    <row r="15751" spans="2:13" x14ac:dyDescent="0.35">
      <c r="B15751" s="6" t="s">
        <v>4094</v>
      </c>
      <c r="C15751" s="8">
        <v>0</v>
      </c>
      <c r="L15751"/>
      <c r="M15751"/>
    </row>
    <row r="15752" spans="2:13" x14ac:dyDescent="0.35">
      <c r="B15752" s="6" t="s">
        <v>7123</v>
      </c>
      <c r="C15752" s="8">
        <v>0</v>
      </c>
      <c r="L15752"/>
      <c r="M15752"/>
    </row>
    <row r="15753" spans="2:13" x14ac:dyDescent="0.35">
      <c r="B15753" s="6" t="s">
        <v>4095</v>
      </c>
      <c r="C15753" s="8">
        <v>0</v>
      </c>
      <c r="L15753"/>
      <c r="M15753"/>
    </row>
    <row r="15754" spans="2:13" x14ac:dyDescent="0.35">
      <c r="B15754" s="6" t="s">
        <v>7125</v>
      </c>
      <c r="C15754" s="8">
        <v>0</v>
      </c>
      <c r="L15754"/>
      <c r="M15754"/>
    </row>
    <row r="15755" spans="2:13" x14ac:dyDescent="0.35">
      <c r="B15755" s="6" t="s">
        <v>4096</v>
      </c>
      <c r="C15755" s="8">
        <v>0</v>
      </c>
      <c r="L15755"/>
      <c r="M15755"/>
    </row>
    <row r="15756" spans="2:13" x14ac:dyDescent="0.35">
      <c r="B15756" s="6" t="s">
        <v>7127</v>
      </c>
      <c r="C15756" s="8">
        <v>0</v>
      </c>
      <c r="L15756"/>
      <c r="M15756"/>
    </row>
    <row r="15757" spans="2:13" x14ac:dyDescent="0.35">
      <c r="B15757" s="6" t="s">
        <v>4097</v>
      </c>
      <c r="C15757" s="8">
        <v>0</v>
      </c>
      <c r="L15757"/>
      <c r="M15757"/>
    </row>
    <row r="15758" spans="2:13" x14ac:dyDescent="0.35">
      <c r="B15758" s="6" t="s">
        <v>7129</v>
      </c>
      <c r="C15758" s="8">
        <v>0</v>
      </c>
      <c r="L15758"/>
      <c r="M15758"/>
    </row>
    <row r="15759" spans="2:13" x14ac:dyDescent="0.35">
      <c r="B15759" s="6" t="s">
        <v>4098</v>
      </c>
      <c r="C15759" s="8">
        <v>0</v>
      </c>
      <c r="L15759"/>
      <c r="M15759"/>
    </row>
    <row r="15760" spans="2:13" x14ac:dyDescent="0.35">
      <c r="B15760" s="6" t="s">
        <v>7131</v>
      </c>
      <c r="C15760" s="8">
        <v>0</v>
      </c>
      <c r="L15760"/>
      <c r="M15760"/>
    </row>
    <row r="15761" spans="2:13" x14ac:dyDescent="0.35">
      <c r="B15761" s="6" t="s">
        <v>4099</v>
      </c>
      <c r="C15761" s="8">
        <v>0</v>
      </c>
      <c r="L15761"/>
      <c r="M15761"/>
    </row>
    <row r="15762" spans="2:13" x14ac:dyDescent="0.35">
      <c r="B15762" s="6" t="s">
        <v>7133</v>
      </c>
      <c r="C15762" s="8">
        <v>0</v>
      </c>
      <c r="L15762"/>
      <c r="M15762"/>
    </row>
    <row r="15763" spans="2:13" x14ac:dyDescent="0.35">
      <c r="B15763" s="6" t="s">
        <v>4100</v>
      </c>
      <c r="C15763" s="8">
        <v>0</v>
      </c>
      <c r="L15763"/>
      <c r="M15763"/>
    </row>
    <row r="15764" spans="2:13" x14ac:dyDescent="0.35">
      <c r="B15764" s="6" t="s">
        <v>7135</v>
      </c>
      <c r="C15764" s="8">
        <v>0</v>
      </c>
      <c r="L15764"/>
      <c r="M15764"/>
    </row>
    <row r="15765" spans="2:13" x14ac:dyDescent="0.35">
      <c r="B15765" s="6" t="s">
        <v>4101</v>
      </c>
      <c r="C15765" s="8">
        <v>0</v>
      </c>
      <c r="L15765"/>
      <c r="M15765"/>
    </row>
    <row r="15766" spans="2:13" x14ac:dyDescent="0.35">
      <c r="B15766" s="6" t="s">
        <v>7137</v>
      </c>
      <c r="C15766" s="8">
        <v>0</v>
      </c>
      <c r="L15766"/>
      <c r="M15766"/>
    </row>
    <row r="15767" spans="2:13" x14ac:dyDescent="0.35">
      <c r="B15767" s="6" t="s">
        <v>4102</v>
      </c>
      <c r="C15767" s="8">
        <v>0</v>
      </c>
      <c r="L15767"/>
      <c r="M15767"/>
    </row>
    <row r="15768" spans="2:13" x14ac:dyDescent="0.35">
      <c r="B15768" s="6" t="s">
        <v>7139</v>
      </c>
      <c r="C15768" s="8">
        <v>0</v>
      </c>
      <c r="L15768"/>
      <c r="M15768"/>
    </row>
    <row r="15769" spans="2:13" x14ac:dyDescent="0.35">
      <c r="B15769" s="6" t="s">
        <v>4103</v>
      </c>
      <c r="C15769" s="8">
        <v>0</v>
      </c>
      <c r="L15769"/>
      <c r="M15769"/>
    </row>
    <row r="15770" spans="2:13" x14ac:dyDescent="0.35">
      <c r="B15770" s="6" t="s">
        <v>7141</v>
      </c>
      <c r="C15770" s="8">
        <v>0</v>
      </c>
      <c r="L15770"/>
      <c r="M15770"/>
    </row>
    <row r="15771" spans="2:13" x14ac:dyDescent="0.35">
      <c r="B15771" s="6" t="s">
        <v>4104</v>
      </c>
      <c r="C15771" s="8">
        <v>0</v>
      </c>
      <c r="L15771"/>
      <c r="M15771"/>
    </row>
    <row r="15772" spans="2:13" x14ac:dyDescent="0.35">
      <c r="B15772" s="6" t="s">
        <v>7143</v>
      </c>
      <c r="C15772" s="8">
        <v>0</v>
      </c>
      <c r="L15772"/>
      <c r="M15772"/>
    </row>
    <row r="15773" spans="2:13" x14ac:dyDescent="0.35">
      <c r="B15773" s="6" t="s">
        <v>4105</v>
      </c>
      <c r="C15773" s="8">
        <v>0</v>
      </c>
      <c r="L15773"/>
      <c r="M15773"/>
    </row>
    <row r="15774" spans="2:13" x14ac:dyDescent="0.35">
      <c r="B15774" s="6" t="s">
        <v>7145</v>
      </c>
      <c r="C15774" s="8">
        <v>0</v>
      </c>
      <c r="L15774"/>
      <c r="M15774"/>
    </row>
    <row r="15775" spans="2:13" x14ac:dyDescent="0.35">
      <c r="B15775" s="6" t="s">
        <v>4106</v>
      </c>
      <c r="C15775" s="8">
        <v>0</v>
      </c>
      <c r="L15775"/>
      <c r="M15775"/>
    </row>
    <row r="15776" spans="2:13" x14ac:dyDescent="0.35">
      <c r="B15776" s="6" t="s">
        <v>7147</v>
      </c>
      <c r="C15776" s="8">
        <v>0</v>
      </c>
      <c r="L15776"/>
      <c r="M15776"/>
    </row>
    <row r="15777" spans="2:13" x14ac:dyDescent="0.35">
      <c r="B15777" s="6" t="s">
        <v>4107</v>
      </c>
      <c r="C15777" s="8">
        <v>0</v>
      </c>
      <c r="L15777"/>
      <c r="M15777"/>
    </row>
    <row r="15778" spans="2:13" x14ac:dyDescent="0.35">
      <c r="B15778" s="6" t="s">
        <v>7149</v>
      </c>
      <c r="C15778" s="8">
        <v>0</v>
      </c>
      <c r="L15778"/>
      <c r="M15778"/>
    </row>
    <row r="15779" spans="2:13" x14ac:dyDescent="0.35">
      <c r="B15779" s="6" t="s">
        <v>4108</v>
      </c>
      <c r="C15779" s="8">
        <v>0</v>
      </c>
      <c r="L15779"/>
      <c r="M15779"/>
    </row>
    <row r="15780" spans="2:13" x14ac:dyDescent="0.35">
      <c r="B15780" s="6" t="s">
        <v>7151</v>
      </c>
      <c r="C15780" s="8">
        <v>0</v>
      </c>
      <c r="L15780"/>
      <c r="M15780"/>
    </row>
    <row r="15781" spans="2:13" x14ac:dyDescent="0.35">
      <c r="B15781" s="6" t="s">
        <v>4109</v>
      </c>
      <c r="C15781" s="8">
        <v>0</v>
      </c>
      <c r="L15781"/>
      <c r="M15781"/>
    </row>
    <row r="15782" spans="2:13" x14ac:dyDescent="0.35">
      <c r="B15782" s="6" t="s">
        <v>7153</v>
      </c>
      <c r="C15782" s="8">
        <v>0</v>
      </c>
      <c r="L15782"/>
      <c r="M15782"/>
    </row>
    <row r="15783" spans="2:13" x14ac:dyDescent="0.35">
      <c r="B15783" s="6" t="s">
        <v>4110</v>
      </c>
      <c r="C15783" s="8">
        <v>0</v>
      </c>
      <c r="L15783"/>
      <c r="M15783"/>
    </row>
    <row r="15784" spans="2:13" x14ac:dyDescent="0.35">
      <c r="B15784" s="6" t="s">
        <v>7155</v>
      </c>
      <c r="C15784" s="8">
        <v>0</v>
      </c>
      <c r="L15784"/>
      <c r="M15784"/>
    </row>
    <row r="15785" spans="2:13" x14ac:dyDescent="0.35">
      <c r="B15785" s="6" t="s">
        <v>4111</v>
      </c>
      <c r="C15785" s="8">
        <v>0</v>
      </c>
      <c r="L15785"/>
      <c r="M15785"/>
    </row>
    <row r="15786" spans="2:13" x14ac:dyDescent="0.35">
      <c r="B15786" s="6" t="s">
        <v>7157</v>
      </c>
      <c r="C15786" s="8">
        <v>0</v>
      </c>
      <c r="L15786"/>
      <c r="M15786"/>
    </row>
    <row r="15787" spans="2:13" x14ac:dyDescent="0.35">
      <c r="B15787" s="6" t="s">
        <v>780</v>
      </c>
      <c r="C15787" s="8">
        <v>0</v>
      </c>
      <c r="L15787"/>
      <c r="M15787"/>
    </row>
    <row r="15788" spans="2:13" x14ac:dyDescent="0.35">
      <c r="B15788" s="6" t="s">
        <v>7159</v>
      </c>
      <c r="C15788" s="8">
        <v>0</v>
      </c>
      <c r="L15788"/>
      <c r="M15788"/>
    </row>
    <row r="15789" spans="2:13" x14ac:dyDescent="0.35">
      <c r="B15789" s="6" t="s">
        <v>4113</v>
      </c>
      <c r="C15789" s="8">
        <v>0</v>
      </c>
      <c r="L15789"/>
      <c r="M15789"/>
    </row>
    <row r="15790" spans="2:13" x14ac:dyDescent="0.35">
      <c r="B15790" s="6" t="s">
        <v>7161</v>
      </c>
      <c r="C15790" s="8">
        <v>0</v>
      </c>
      <c r="L15790"/>
      <c r="M15790"/>
    </row>
    <row r="15791" spans="2:13" x14ac:dyDescent="0.35">
      <c r="B15791" s="6" t="s">
        <v>4114</v>
      </c>
      <c r="C15791" s="8">
        <v>0</v>
      </c>
      <c r="L15791"/>
      <c r="M15791"/>
    </row>
    <row r="15792" spans="2:13" x14ac:dyDescent="0.35">
      <c r="B15792" s="6" t="s">
        <v>7163</v>
      </c>
      <c r="C15792" s="8">
        <v>0</v>
      </c>
      <c r="L15792"/>
      <c r="M15792"/>
    </row>
    <row r="15793" spans="2:13" x14ac:dyDescent="0.35">
      <c r="B15793" s="6" t="s">
        <v>4115</v>
      </c>
      <c r="C15793" s="8">
        <v>0</v>
      </c>
      <c r="L15793"/>
      <c r="M15793"/>
    </row>
    <row r="15794" spans="2:13" x14ac:dyDescent="0.35">
      <c r="B15794" s="6" t="s">
        <v>7165</v>
      </c>
      <c r="C15794" s="8">
        <v>0</v>
      </c>
      <c r="L15794"/>
      <c r="M15794"/>
    </row>
    <row r="15795" spans="2:13" x14ac:dyDescent="0.35">
      <c r="B15795" s="6" t="s">
        <v>4116</v>
      </c>
      <c r="C15795" s="8">
        <v>0</v>
      </c>
      <c r="L15795"/>
      <c r="M15795"/>
    </row>
    <row r="15796" spans="2:13" x14ac:dyDescent="0.35">
      <c r="B15796" s="6" t="s">
        <v>7167</v>
      </c>
      <c r="C15796" s="8">
        <v>0</v>
      </c>
      <c r="L15796"/>
      <c r="M15796"/>
    </row>
    <row r="15797" spans="2:13" x14ac:dyDescent="0.35">
      <c r="B15797" s="6" t="s">
        <v>4117</v>
      </c>
      <c r="C15797" s="8">
        <v>0</v>
      </c>
      <c r="L15797"/>
      <c r="M15797"/>
    </row>
    <row r="15798" spans="2:13" x14ac:dyDescent="0.35">
      <c r="B15798" s="6" t="s">
        <v>7169</v>
      </c>
      <c r="C15798" s="8">
        <v>0</v>
      </c>
      <c r="L15798"/>
      <c r="M15798"/>
    </row>
    <row r="15799" spans="2:13" x14ac:dyDescent="0.35">
      <c r="B15799" s="6" t="s">
        <v>4118</v>
      </c>
      <c r="C15799" s="8">
        <v>0</v>
      </c>
      <c r="L15799"/>
      <c r="M15799"/>
    </row>
    <row r="15800" spans="2:13" x14ac:dyDescent="0.35">
      <c r="B15800" s="6" t="s">
        <v>7171</v>
      </c>
      <c r="C15800" s="8">
        <v>0</v>
      </c>
      <c r="L15800"/>
      <c r="M15800"/>
    </row>
    <row r="15801" spans="2:13" x14ac:dyDescent="0.35">
      <c r="B15801" s="6" t="s">
        <v>4119</v>
      </c>
      <c r="C15801" s="8">
        <v>0</v>
      </c>
      <c r="L15801"/>
      <c r="M15801"/>
    </row>
    <row r="15802" spans="2:13" x14ac:dyDescent="0.35">
      <c r="B15802" s="6" t="s">
        <v>7173</v>
      </c>
      <c r="C15802" s="8">
        <v>0</v>
      </c>
      <c r="L15802"/>
      <c r="M15802"/>
    </row>
    <row r="15803" spans="2:13" x14ac:dyDescent="0.35">
      <c r="B15803" s="6" t="s">
        <v>4120</v>
      </c>
      <c r="C15803" s="8">
        <v>0</v>
      </c>
      <c r="L15803"/>
      <c r="M15803"/>
    </row>
    <row r="15804" spans="2:13" x14ac:dyDescent="0.35">
      <c r="B15804" s="6" t="s">
        <v>7175</v>
      </c>
      <c r="C15804" s="8">
        <v>0</v>
      </c>
      <c r="L15804"/>
      <c r="M15804"/>
    </row>
    <row r="15805" spans="2:13" x14ac:dyDescent="0.35">
      <c r="B15805" s="6" t="s">
        <v>4121</v>
      </c>
      <c r="C15805" s="8">
        <v>0</v>
      </c>
      <c r="L15805"/>
      <c r="M15805"/>
    </row>
    <row r="15806" spans="2:13" x14ac:dyDescent="0.35">
      <c r="B15806" s="6" t="s">
        <v>7177</v>
      </c>
      <c r="C15806" s="8">
        <v>0</v>
      </c>
      <c r="L15806"/>
      <c r="M15806"/>
    </row>
    <row r="15807" spans="2:13" x14ac:dyDescent="0.35">
      <c r="B15807" s="6" t="s">
        <v>4122</v>
      </c>
      <c r="C15807" s="8">
        <v>0</v>
      </c>
      <c r="L15807"/>
      <c r="M15807"/>
    </row>
    <row r="15808" spans="2:13" x14ac:dyDescent="0.35">
      <c r="B15808" s="6" t="s">
        <v>7179</v>
      </c>
      <c r="C15808" s="8">
        <v>0</v>
      </c>
      <c r="L15808"/>
      <c r="M15808"/>
    </row>
    <row r="15809" spans="2:13" x14ac:dyDescent="0.35">
      <c r="B15809" s="6" t="s">
        <v>4123</v>
      </c>
      <c r="C15809" s="8">
        <v>0</v>
      </c>
      <c r="L15809"/>
      <c r="M15809"/>
    </row>
    <row r="15810" spans="2:13" x14ac:dyDescent="0.35">
      <c r="B15810" s="6" t="s">
        <v>7181</v>
      </c>
      <c r="C15810" s="8">
        <v>0</v>
      </c>
      <c r="L15810"/>
      <c r="M15810"/>
    </row>
    <row r="15811" spans="2:13" x14ac:dyDescent="0.35">
      <c r="B15811" s="6" t="s">
        <v>4124</v>
      </c>
      <c r="C15811" s="8">
        <v>0</v>
      </c>
      <c r="L15811"/>
      <c r="M15811"/>
    </row>
    <row r="15812" spans="2:13" x14ac:dyDescent="0.35">
      <c r="B15812" s="6" t="s">
        <v>7183</v>
      </c>
      <c r="C15812" s="8">
        <v>0</v>
      </c>
      <c r="L15812"/>
      <c r="M15812"/>
    </row>
    <row r="15813" spans="2:13" x14ac:dyDescent="0.35">
      <c r="B15813" s="6" t="s">
        <v>4125</v>
      </c>
      <c r="C15813" s="8">
        <v>0</v>
      </c>
      <c r="L15813"/>
      <c r="M15813"/>
    </row>
    <row r="15814" spans="2:13" x14ac:dyDescent="0.35">
      <c r="B15814" s="6" t="s">
        <v>7185</v>
      </c>
      <c r="C15814" s="8">
        <v>0</v>
      </c>
      <c r="L15814"/>
      <c r="M15814"/>
    </row>
    <row r="15815" spans="2:13" x14ac:dyDescent="0.35">
      <c r="B15815" s="6" t="s">
        <v>4126</v>
      </c>
      <c r="C15815" s="8">
        <v>0</v>
      </c>
      <c r="L15815"/>
      <c r="M15815"/>
    </row>
    <row r="15816" spans="2:13" x14ac:dyDescent="0.35">
      <c r="B15816" s="6" t="s">
        <v>7187</v>
      </c>
      <c r="C15816" s="8">
        <v>0</v>
      </c>
      <c r="L15816"/>
      <c r="M15816"/>
    </row>
    <row r="15817" spans="2:13" x14ac:dyDescent="0.35">
      <c r="B15817" s="6" t="s">
        <v>4127</v>
      </c>
      <c r="C15817" s="8">
        <v>0</v>
      </c>
      <c r="L15817"/>
      <c r="M15817"/>
    </row>
    <row r="15818" spans="2:13" x14ac:dyDescent="0.35">
      <c r="B15818" s="6" t="s">
        <v>7189</v>
      </c>
      <c r="C15818" s="8">
        <v>0</v>
      </c>
      <c r="L15818"/>
      <c r="M15818"/>
    </row>
    <row r="15819" spans="2:13" x14ac:dyDescent="0.35">
      <c r="B15819" s="6" t="s">
        <v>656</v>
      </c>
      <c r="C15819" s="8">
        <v>0</v>
      </c>
      <c r="L15819"/>
      <c r="M15819"/>
    </row>
    <row r="15820" spans="2:13" x14ac:dyDescent="0.35">
      <c r="B15820" s="6" t="s">
        <v>7191</v>
      </c>
      <c r="C15820" s="8">
        <v>0</v>
      </c>
      <c r="L15820"/>
      <c r="M15820"/>
    </row>
    <row r="15821" spans="2:13" x14ac:dyDescent="0.35">
      <c r="B15821" s="6" t="s">
        <v>4129</v>
      </c>
      <c r="C15821" s="8">
        <v>0</v>
      </c>
      <c r="L15821"/>
      <c r="M15821"/>
    </row>
    <row r="15822" spans="2:13" x14ac:dyDescent="0.35">
      <c r="B15822" s="6" t="s">
        <v>7193</v>
      </c>
      <c r="C15822" s="8">
        <v>0</v>
      </c>
      <c r="L15822"/>
      <c r="M15822"/>
    </row>
    <row r="15823" spans="2:13" x14ac:dyDescent="0.35">
      <c r="B15823" s="6" t="s">
        <v>4130</v>
      </c>
      <c r="C15823" s="8">
        <v>0</v>
      </c>
      <c r="L15823"/>
      <c r="M15823"/>
    </row>
    <row r="15824" spans="2:13" x14ac:dyDescent="0.35">
      <c r="B15824" s="6" t="s">
        <v>728</v>
      </c>
      <c r="C15824" s="8">
        <v>0</v>
      </c>
      <c r="L15824"/>
      <c r="M15824"/>
    </row>
    <row r="15825" spans="2:13" x14ac:dyDescent="0.35">
      <c r="B15825" s="6" t="s">
        <v>4131</v>
      </c>
      <c r="C15825" s="8">
        <v>0</v>
      </c>
      <c r="L15825"/>
      <c r="M15825"/>
    </row>
    <row r="15826" spans="2:13" x14ac:dyDescent="0.35">
      <c r="B15826" s="6" t="s">
        <v>7197</v>
      </c>
      <c r="C15826" s="8">
        <v>0</v>
      </c>
      <c r="L15826"/>
      <c r="M15826"/>
    </row>
    <row r="15827" spans="2:13" x14ac:dyDescent="0.35">
      <c r="B15827" s="6" t="s">
        <v>4132</v>
      </c>
      <c r="C15827" s="8">
        <v>0</v>
      </c>
      <c r="L15827"/>
      <c r="M15827"/>
    </row>
    <row r="15828" spans="2:13" x14ac:dyDescent="0.35">
      <c r="B15828" s="6" t="s">
        <v>7199</v>
      </c>
      <c r="C15828" s="8">
        <v>0</v>
      </c>
      <c r="L15828"/>
      <c r="M15828"/>
    </row>
    <row r="15829" spans="2:13" x14ac:dyDescent="0.35">
      <c r="B15829" s="6" t="s">
        <v>4133</v>
      </c>
      <c r="C15829" s="8">
        <v>0</v>
      </c>
      <c r="L15829"/>
      <c r="M15829"/>
    </row>
    <row r="15830" spans="2:13" x14ac:dyDescent="0.35">
      <c r="B15830" s="6" t="s">
        <v>7201</v>
      </c>
      <c r="C15830" s="8">
        <v>0</v>
      </c>
      <c r="L15830"/>
      <c r="M15830"/>
    </row>
    <row r="15831" spans="2:13" x14ac:dyDescent="0.35">
      <c r="B15831" s="6" t="s">
        <v>4134</v>
      </c>
      <c r="C15831" s="8">
        <v>0</v>
      </c>
      <c r="L15831"/>
      <c r="M15831"/>
    </row>
    <row r="15832" spans="2:13" x14ac:dyDescent="0.35">
      <c r="B15832" s="6" t="s">
        <v>7203</v>
      </c>
      <c r="C15832" s="8">
        <v>0</v>
      </c>
      <c r="L15832"/>
      <c r="M15832"/>
    </row>
    <row r="15833" spans="2:13" x14ac:dyDescent="0.35">
      <c r="B15833" s="6" t="s">
        <v>4135</v>
      </c>
      <c r="C15833" s="8">
        <v>0</v>
      </c>
      <c r="L15833"/>
      <c r="M15833"/>
    </row>
    <row r="15834" spans="2:13" x14ac:dyDescent="0.35">
      <c r="B15834" s="6" t="s">
        <v>7205</v>
      </c>
      <c r="C15834" s="8">
        <v>0</v>
      </c>
      <c r="L15834"/>
      <c r="M15834"/>
    </row>
    <row r="15835" spans="2:13" x14ac:dyDescent="0.35">
      <c r="B15835" s="6" t="s">
        <v>4136</v>
      </c>
      <c r="C15835" s="8">
        <v>0</v>
      </c>
      <c r="L15835"/>
      <c r="M15835"/>
    </row>
    <row r="15836" spans="2:13" x14ac:dyDescent="0.35">
      <c r="B15836" s="6" t="s">
        <v>7207</v>
      </c>
      <c r="C15836" s="8">
        <v>0</v>
      </c>
      <c r="L15836"/>
      <c r="M15836"/>
    </row>
    <row r="15837" spans="2:13" x14ac:dyDescent="0.35">
      <c r="B15837" s="6" t="s">
        <v>4137</v>
      </c>
      <c r="C15837" s="8">
        <v>0</v>
      </c>
      <c r="L15837"/>
      <c r="M15837"/>
    </row>
    <row r="15838" spans="2:13" x14ac:dyDescent="0.35">
      <c r="B15838" s="6" t="s">
        <v>7209</v>
      </c>
      <c r="C15838" s="8">
        <v>0</v>
      </c>
      <c r="L15838"/>
      <c r="M15838"/>
    </row>
    <row r="15839" spans="2:13" x14ac:dyDescent="0.35">
      <c r="B15839" s="6" t="s">
        <v>4138</v>
      </c>
      <c r="C15839" s="8">
        <v>0</v>
      </c>
      <c r="L15839"/>
      <c r="M15839"/>
    </row>
    <row r="15840" spans="2:13" x14ac:dyDescent="0.35">
      <c r="B15840" s="6" t="s">
        <v>7211</v>
      </c>
      <c r="C15840" s="8">
        <v>0</v>
      </c>
      <c r="L15840"/>
      <c r="M15840"/>
    </row>
    <row r="15841" spans="2:13" x14ac:dyDescent="0.35">
      <c r="B15841" s="6" t="s">
        <v>4139</v>
      </c>
      <c r="C15841" s="8">
        <v>0</v>
      </c>
      <c r="L15841"/>
      <c r="M15841"/>
    </row>
    <row r="15842" spans="2:13" x14ac:dyDescent="0.35">
      <c r="B15842" s="6" t="s">
        <v>7213</v>
      </c>
      <c r="C15842" s="8">
        <v>0</v>
      </c>
      <c r="L15842"/>
      <c r="M15842"/>
    </row>
    <row r="15843" spans="2:13" x14ac:dyDescent="0.35">
      <c r="B15843" s="6" t="s">
        <v>4140</v>
      </c>
      <c r="C15843" s="8">
        <v>0</v>
      </c>
      <c r="L15843"/>
      <c r="M15843"/>
    </row>
    <row r="15844" spans="2:13" x14ac:dyDescent="0.35">
      <c r="B15844" s="6" t="s">
        <v>987</v>
      </c>
      <c r="C15844" s="8">
        <v>0</v>
      </c>
      <c r="L15844"/>
      <c r="M15844"/>
    </row>
    <row r="15845" spans="2:13" x14ac:dyDescent="0.35">
      <c r="B15845" s="6" t="s">
        <v>4141</v>
      </c>
      <c r="C15845" s="8">
        <v>0</v>
      </c>
      <c r="L15845"/>
      <c r="M15845"/>
    </row>
    <row r="15846" spans="2:13" x14ac:dyDescent="0.35">
      <c r="B15846" s="6" t="s">
        <v>7217</v>
      </c>
      <c r="C15846" s="8">
        <v>0</v>
      </c>
      <c r="L15846"/>
      <c r="M15846"/>
    </row>
    <row r="15847" spans="2:13" x14ac:dyDescent="0.35">
      <c r="B15847" s="6" t="s">
        <v>4142</v>
      </c>
      <c r="C15847" s="8">
        <v>0</v>
      </c>
      <c r="L15847"/>
      <c r="M15847"/>
    </row>
    <row r="15848" spans="2:13" x14ac:dyDescent="0.35">
      <c r="B15848" s="6" t="s">
        <v>7219</v>
      </c>
      <c r="C15848" s="8">
        <v>0</v>
      </c>
      <c r="L15848"/>
      <c r="M15848"/>
    </row>
    <row r="15849" spans="2:13" x14ac:dyDescent="0.35">
      <c r="B15849" s="6" t="s">
        <v>4143</v>
      </c>
      <c r="C15849" s="8">
        <v>0</v>
      </c>
      <c r="L15849"/>
      <c r="M15849"/>
    </row>
    <row r="15850" spans="2:13" x14ac:dyDescent="0.35">
      <c r="B15850" s="6" t="s">
        <v>7221</v>
      </c>
      <c r="C15850" s="8">
        <v>0</v>
      </c>
      <c r="L15850"/>
      <c r="M15850"/>
    </row>
    <row r="15851" spans="2:13" x14ac:dyDescent="0.35">
      <c r="B15851" s="6" t="s">
        <v>4144</v>
      </c>
      <c r="C15851" s="8">
        <v>0</v>
      </c>
      <c r="L15851"/>
      <c r="M15851"/>
    </row>
    <row r="15852" spans="2:13" x14ac:dyDescent="0.35">
      <c r="B15852" s="6" t="s">
        <v>7223</v>
      </c>
      <c r="C15852" s="8">
        <v>0</v>
      </c>
      <c r="L15852"/>
      <c r="M15852"/>
    </row>
    <row r="15853" spans="2:13" x14ac:dyDescent="0.35">
      <c r="B15853" s="6" t="s">
        <v>4145</v>
      </c>
      <c r="C15853" s="8">
        <v>0</v>
      </c>
      <c r="L15853"/>
      <c r="M15853"/>
    </row>
    <row r="15854" spans="2:13" x14ac:dyDescent="0.35">
      <c r="B15854" s="6" t="s">
        <v>7225</v>
      </c>
      <c r="C15854" s="8">
        <v>0</v>
      </c>
      <c r="L15854"/>
      <c r="M15854"/>
    </row>
    <row r="15855" spans="2:13" x14ac:dyDescent="0.35">
      <c r="B15855" s="6" t="s">
        <v>4146</v>
      </c>
      <c r="C15855" s="8">
        <v>0</v>
      </c>
      <c r="L15855"/>
      <c r="M15855"/>
    </row>
    <row r="15856" spans="2:13" x14ac:dyDescent="0.35">
      <c r="B15856" s="6" t="s">
        <v>7227</v>
      </c>
      <c r="C15856" s="8">
        <v>0</v>
      </c>
      <c r="L15856"/>
      <c r="M15856"/>
    </row>
    <row r="15857" spans="2:13" x14ac:dyDescent="0.35">
      <c r="B15857" s="6" t="s">
        <v>4147</v>
      </c>
      <c r="C15857" s="8">
        <v>0</v>
      </c>
      <c r="L15857"/>
      <c r="M15857"/>
    </row>
    <row r="15858" spans="2:13" x14ac:dyDescent="0.35">
      <c r="B15858" s="6" t="s">
        <v>7229</v>
      </c>
      <c r="C15858" s="8">
        <v>0</v>
      </c>
      <c r="L15858"/>
      <c r="M15858"/>
    </row>
    <row r="15859" spans="2:13" x14ac:dyDescent="0.35">
      <c r="B15859" s="6" t="s">
        <v>657</v>
      </c>
      <c r="C15859" s="8">
        <v>0</v>
      </c>
      <c r="L15859"/>
      <c r="M15859"/>
    </row>
    <row r="15860" spans="2:13" x14ac:dyDescent="0.35">
      <c r="B15860" s="6" t="s">
        <v>7231</v>
      </c>
      <c r="C15860" s="8">
        <v>0</v>
      </c>
      <c r="L15860"/>
      <c r="M15860"/>
    </row>
    <row r="15861" spans="2:13" x14ac:dyDescent="0.35">
      <c r="B15861" s="6" t="s">
        <v>4149</v>
      </c>
      <c r="C15861" s="8">
        <v>0</v>
      </c>
      <c r="L15861"/>
      <c r="M15861"/>
    </row>
    <row r="15862" spans="2:13" x14ac:dyDescent="0.35">
      <c r="B15862" s="6" t="s">
        <v>988</v>
      </c>
      <c r="C15862" s="8">
        <v>0</v>
      </c>
      <c r="L15862"/>
      <c r="M15862"/>
    </row>
    <row r="15863" spans="2:13" x14ac:dyDescent="0.35">
      <c r="B15863" s="6" t="s">
        <v>4150</v>
      </c>
      <c r="C15863" s="8">
        <v>0</v>
      </c>
      <c r="L15863"/>
      <c r="M15863"/>
    </row>
    <row r="15864" spans="2:13" x14ac:dyDescent="0.35">
      <c r="B15864" s="6" t="s">
        <v>7235</v>
      </c>
      <c r="C15864" s="8">
        <v>0</v>
      </c>
      <c r="L15864"/>
      <c r="M15864"/>
    </row>
    <row r="15865" spans="2:13" x14ac:dyDescent="0.35">
      <c r="B15865" s="6" t="s">
        <v>4151</v>
      </c>
      <c r="C15865" s="8">
        <v>0</v>
      </c>
      <c r="L15865"/>
      <c r="M15865"/>
    </row>
    <row r="15866" spans="2:13" x14ac:dyDescent="0.35">
      <c r="B15866" s="6" t="s">
        <v>7237</v>
      </c>
      <c r="C15866" s="8">
        <v>0</v>
      </c>
      <c r="L15866"/>
      <c r="M15866"/>
    </row>
    <row r="15867" spans="2:13" x14ac:dyDescent="0.35">
      <c r="B15867" s="6" t="s">
        <v>4152</v>
      </c>
      <c r="C15867" s="8">
        <v>0</v>
      </c>
      <c r="L15867"/>
      <c r="M15867"/>
    </row>
    <row r="15868" spans="2:13" x14ac:dyDescent="0.35">
      <c r="B15868" s="6" t="s">
        <v>7239</v>
      </c>
      <c r="C15868" s="8">
        <v>0</v>
      </c>
      <c r="L15868"/>
      <c r="M15868"/>
    </row>
    <row r="15869" spans="2:13" x14ac:dyDescent="0.35">
      <c r="B15869" s="6" t="s">
        <v>4153</v>
      </c>
      <c r="C15869" s="8">
        <v>0</v>
      </c>
      <c r="L15869"/>
      <c r="M15869"/>
    </row>
    <row r="15870" spans="2:13" x14ac:dyDescent="0.35">
      <c r="B15870" s="6" t="s">
        <v>7241</v>
      </c>
      <c r="C15870" s="8">
        <v>0</v>
      </c>
      <c r="L15870"/>
      <c r="M15870"/>
    </row>
    <row r="15871" spans="2:13" x14ac:dyDescent="0.35">
      <c r="B15871" s="6" t="s">
        <v>4154</v>
      </c>
      <c r="C15871" s="8">
        <v>0</v>
      </c>
      <c r="L15871"/>
      <c r="M15871"/>
    </row>
    <row r="15872" spans="2:13" x14ac:dyDescent="0.35">
      <c r="B15872" s="6" t="s">
        <v>7243</v>
      </c>
      <c r="C15872" s="8">
        <v>0</v>
      </c>
      <c r="L15872"/>
      <c r="M15872"/>
    </row>
    <row r="15873" spans="2:13" x14ac:dyDescent="0.35">
      <c r="B15873" s="6" t="s">
        <v>4155</v>
      </c>
      <c r="C15873" s="8">
        <v>0</v>
      </c>
      <c r="L15873"/>
      <c r="M15873"/>
    </row>
    <row r="15874" spans="2:13" x14ac:dyDescent="0.35">
      <c r="B15874" s="6" t="s">
        <v>7245</v>
      </c>
      <c r="C15874" s="8">
        <v>0</v>
      </c>
      <c r="L15874"/>
      <c r="M15874"/>
    </row>
    <row r="15875" spans="2:13" x14ac:dyDescent="0.35">
      <c r="B15875" s="6" t="s">
        <v>4156</v>
      </c>
      <c r="C15875" s="8">
        <v>0</v>
      </c>
      <c r="L15875"/>
      <c r="M15875"/>
    </row>
    <row r="15876" spans="2:13" x14ac:dyDescent="0.35">
      <c r="B15876" s="6" t="s">
        <v>7247</v>
      </c>
      <c r="C15876" s="8">
        <v>0</v>
      </c>
      <c r="L15876"/>
      <c r="M15876"/>
    </row>
    <row r="15877" spans="2:13" x14ac:dyDescent="0.35">
      <c r="B15877" s="6" t="s">
        <v>4157</v>
      </c>
      <c r="C15877" s="8">
        <v>0</v>
      </c>
      <c r="L15877"/>
      <c r="M15877"/>
    </row>
    <row r="15878" spans="2:13" x14ac:dyDescent="0.35">
      <c r="B15878" s="6" t="s">
        <v>7249</v>
      </c>
      <c r="C15878" s="8">
        <v>0</v>
      </c>
      <c r="L15878"/>
      <c r="M15878"/>
    </row>
    <row r="15879" spans="2:13" x14ac:dyDescent="0.35">
      <c r="B15879" s="6" t="s">
        <v>781</v>
      </c>
      <c r="C15879" s="8">
        <v>0</v>
      </c>
      <c r="L15879"/>
      <c r="M15879"/>
    </row>
    <row r="15880" spans="2:13" x14ac:dyDescent="0.35">
      <c r="B15880" s="6" t="s">
        <v>7251</v>
      </c>
      <c r="C15880" s="8">
        <v>0</v>
      </c>
      <c r="L15880"/>
      <c r="M15880"/>
    </row>
    <row r="15881" spans="2:13" x14ac:dyDescent="0.35">
      <c r="B15881" s="6" t="s">
        <v>4159</v>
      </c>
      <c r="C15881" s="8">
        <v>0</v>
      </c>
      <c r="L15881"/>
      <c r="M15881"/>
    </row>
    <row r="15882" spans="2:13" x14ac:dyDescent="0.35">
      <c r="B15882" s="6" t="s">
        <v>7253</v>
      </c>
      <c r="C15882" s="8">
        <v>0</v>
      </c>
      <c r="L15882"/>
      <c r="M15882"/>
    </row>
    <row r="15883" spans="2:13" x14ac:dyDescent="0.35">
      <c r="B15883" s="6" t="s">
        <v>4160</v>
      </c>
      <c r="C15883" s="8">
        <v>0</v>
      </c>
      <c r="L15883"/>
      <c r="M15883"/>
    </row>
    <row r="15884" spans="2:13" x14ac:dyDescent="0.35">
      <c r="B15884" s="6" t="s">
        <v>7255</v>
      </c>
      <c r="C15884" s="8">
        <v>0</v>
      </c>
      <c r="L15884"/>
      <c r="M15884"/>
    </row>
    <row r="15885" spans="2:13" x14ac:dyDescent="0.35">
      <c r="B15885" s="6" t="s">
        <v>4161</v>
      </c>
      <c r="C15885" s="8">
        <v>0</v>
      </c>
      <c r="L15885"/>
      <c r="M15885"/>
    </row>
    <row r="15886" spans="2:13" x14ac:dyDescent="0.35">
      <c r="B15886" s="6" t="s">
        <v>7257</v>
      </c>
      <c r="C15886" s="8">
        <v>0</v>
      </c>
      <c r="L15886"/>
      <c r="M15886"/>
    </row>
    <row r="15887" spans="2:13" x14ac:dyDescent="0.35">
      <c r="B15887" s="6" t="s">
        <v>4162</v>
      </c>
      <c r="C15887" s="8">
        <v>0</v>
      </c>
      <c r="L15887"/>
      <c r="M15887"/>
    </row>
    <row r="15888" spans="2:13" x14ac:dyDescent="0.35">
      <c r="B15888" s="6" t="s">
        <v>7259</v>
      </c>
      <c r="C15888" s="8">
        <v>0</v>
      </c>
      <c r="L15888"/>
      <c r="M15888"/>
    </row>
    <row r="15889" spans="2:13" x14ac:dyDescent="0.35">
      <c r="B15889" s="6" t="s">
        <v>4163</v>
      </c>
      <c r="C15889" s="8">
        <v>0</v>
      </c>
      <c r="L15889"/>
      <c r="M15889"/>
    </row>
    <row r="15890" spans="2:13" x14ac:dyDescent="0.35">
      <c r="B15890" s="6" t="s">
        <v>7261</v>
      </c>
      <c r="C15890" s="8">
        <v>0</v>
      </c>
      <c r="L15890"/>
      <c r="M15890"/>
    </row>
    <row r="15891" spans="2:13" x14ac:dyDescent="0.35">
      <c r="B15891" s="6" t="s">
        <v>4164</v>
      </c>
      <c r="C15891" s="8">
        <v>0</v>
      </c>
      <c r="L15891"/>
      <c r="M15891"/>
    </row>
    <row r="15892" spans="2:13" x14ac:dyDescent="0.35">
      <c r="B15892" s="6" t="s">
        <v>7263</v>
      </c>
      <c r="C15892" s="8">
        <v>0</v>
      </c>
      <c r="L15892"/>
      <c r="M15892"/>
    </row>
    <row r="15893" spans="2:13" x14ac:dyDescent="0.35">
      <c r="B15893" s="6" t="s">
        <v>4165</v>
      </c>
      <c r="C15893" s="8">
        <v>0</v>
      </c>
      <c r="L15893"/>
      <c r="M15893"/>
    </row>
    <row r="15894" spans="2:13" x14ac:dyDescent="0.35">
      <c r="B15894" s="6" t="s">
        <v>7265</v>
      </c>
      <c r="C15894" s="8">
        <v>0</v>
      </c>
      <c r="L15894"/>
      <c r="M15894"/>
    </row>
    <row r="15895" spans="2:13" x14ac:dyDescent="0.35">
      <c r="B15895" s="6" t="s">
        <v>4166</v>
      </c>
      <c r="C15895" s="8">
        <v>0</v>
      </c>
      <c r="L15895"/>
      <c r="M15895"/>
    </row>
    <row r="15896" spans="2:13" x14ac:dyDescent="0.35">
      <c r="B15896" s="6" t="s">
        <v>7267</v>
      </c>
      <c r="C15896" s="8">
        <v>0</v>
      </c>
      <c r="L15896"/>
      <c r="M15896"/>
    </row>
    <row r="15897" spans="2:13" x14ac:dyDescent="0.35">
      <c r="B15897" s="6" t="s">
        <v>658</v>
      </c>
      <c r="C15897" s="8">
        <v>0</v>
      </c>
      <c r="L15897"/>
      <c r="M15897"/>
    </row>
    <row r="15898" spans="2:13" x14ac:dyDescent="0.35">
      <c r="B15898" s="6" t="s">
        <v>7269</v>
      </c>
      <c r="C15898" s="8">
        <v>0</v>
      </c>
      <c r="L15898"/>
      <c r="M15898"/>
    </row>
    <row r="15899" spans="2:13" x14ac:dyDescent="0.35">
      <c r="B15899" s="6" t="s">
        <v>4168</v>
      </c>
      <c r="C15899" s="8">
        <v>0</v>
      </c>
      <c r="L15899"/>
      <c r="M15899"/>
    </row>
    <row r="15900" spans="2:13" x14ac:dyDescent="0.35">
      <c r="B15900" s="6" t="s">
        <v>7271</v>
      </c>
      <c r="C15900" s="8">
        <v>0</v>
      </c>
      <c r="L15900"/>
      <c r="M15900"/>
    </row>
    <row r="15901" spans="2:13" x14ac:dyDescent="0.35">
      <c r="B15901" s="6" t="s">
        <v>4169</v>
      </c>
      <c r="C15901" s="8">
        <v>0</v>
      </c>
      <c r="L15901"/>
      <c r="M15901"/>
    </row>
    <row r="15902" spans="2:13" x14ac:dyDescent="0.35">
      <c r="B15902" s="6" t="s">
        <v>7273</v>
      </c>
      <c r="C15902" s="8">
        <v>0</v>
      </c>
      <c r="L15902"/>
      <c r="M15902"/>
    </row>
    <row r="15903" spans="2:13" x14ac:dyDescent="0.35">
      <c r="B15903" s="6" t="s">
        <v>4170</v>
      </c>
      <c r="C15903" s="8">
        <v>0</v>
      </c>
      <c r="L15903"/>
      <c r="M15903"/>
    </row>
    <row r="15904" spans="2:13" x14ac:dyDescent="0.35">
      <c r="B15904" s="6" t="s">
        <v>7275</v>
      </c>
      <c r="C15904" s="8">
        <v>0</v>
      </c>
      <c r="L15904"/>
      <c r="M15904"/>
    </row>
    <row r="15905" spans="2:13" x14ac:dyDescent="0.35">
      <c r="B15905" s="6" t="s">
        <v>4171</v>
      </c>
      <c r="C15905" s="8">
        <v>0</v>
      </c>
      <c r="L15905"/>
      <c r="M15905"/>
    </row>
    <row r="15906" spans="2:13" x14ac:dyDescent="0.35">
      <c r="B15906" s="6" t="s">
        <v>7277</v>
      </c>
      <c r="C15906" s="8">
        <v>0</v>
      </c>
      <c r="L15906"/>
      <c r="M15906"/>
    </row>
    <row r="15907" spans="2:13" x14ac:dyDescent="0.35">
      <c r="B15907" s="6" t="s">
        <v>4172</v>
      </c>
      <c r="C15907" s="8">
        <v>0</v>
      </c>
      <c r="L15907"/>
      <c r="M15907"/>
    </row>
    <row r="15908" spans="2:13" x14ac:dyDescent="0.35">
      <c r="B15908" s="6" t="s">
        <v>7279</v>
      </c>
      <c r="C15908" s="8">
        <v>0</v>
      </c>
      <c r="L15908"/>
      <c r="M15908"/>
    </row>
    <row r="15909" spans="2:13" x14ac:dyDescent="0.35">
      <c r="B15909" s="6" t="s">
        <v>4173</v>
      </c>
      <c r="C15909" s="8">
        <v>0</v>
      </c>
      <c r="L15909"/>
      <c r="M15909"/>
    </row>
    <row r="15910" spans="2:13" x14ac:dyDescent="0.35">
      <c r="B15910" s="6" t="s">
        <v>7281</v>
      </c>
      <c r="C15910" s="8">
        <v>0</v>
      </c>
      <c r="L15910"/>
      <c r="M15910"/>
    </row>
    <row r="15911" spans="2:13" x14ac:dyDescent="0.35">
      <c r="B15911" s="6" t="s">
        <v>4174</v>
      </c>
      <c r="C15911" s="8">
        <v>0</v>
      </c>
      <c r="L15911"/>
      <c r="M15911"/>
    </row>
    <row r="15912" spans="2:13" x14ac:dyDescent="0.35">
      <c r="B15912" s="6" t="s">
        <v>7283</v>
      </c>
      <c r="C15912" s="8">
        <v>0</v>
      </c>
      <c r="L15912"/>
      <c r="M15912"/>
    </row>
    <row r="15913" spans="2:13" x14ac:dyDescent="0.35">
      <c r="B15913" s="6" t="s">
        <v>4175</v>
      </c>
      <c r="C15913" s="8">
        <v>0</v>
      </c>
      <c r="L15913"/>
      <c r="M15913"/>
    </row>
    <row r="15914" spans="2:13" x14ac:dyDescent="0.35">
      <c r="B15914" s="6" t="s">
        <v>7285</v>
      </c>
      <c r="C15914" s="8">
        <v>0</v>
      </c>
      <c r="L15914"/>
      <c r="M15914"/>
    </row>
    <row r="15915" spans="2:13" x14ac:dyDescent="0.35">
      <c r="B15915" s="6" t="s">
        <v>4176</v>
      </c>
      <c r="C15915" s="8">
        <v>0</v>
      </c>
      <c r="L15915"/>
      <c r="M15915"/>
    </row>
    <row r="15916" spans="2:13" x14ac:dyDescent="0.35">
      <c r="B15916" s="6" t="s">
        <v>7287</v>
      </c>
      <c r="C15916" s="8">
        <v>0</v>
      </c>
      <c r="L15916"/>
      <c r="M15916"/>
    </row>
    <row r="15917" spans="2:13" x14ac:dyDescent="0.35">
      <c r="B15917" s="6" t="s">
        <v>4177</v>
      </c>
      <c r="C15917" s="8">
        <v>0</v>
      </c>
      <c r="L15917"/>
      <c r="M15917"/>
    </row>
    <row r="15918" spans="2:13" x14ac:dyDescent="0.35">
      <c r="B15918" s="6" t="s">
        <v>7289</v>
      </c>
      <c r="C15918" s="8">
        <v>0</v>
      </c>
      <c r="L15918"/>
      <c r="M15918"/>
    </row>
    <row r="15919" spans="2:13" x14ac:dyDescent="0.35">
      <c r="B15919" s="6" t="s">
        <v>4178</v>
      </c>
      <c r="C15919" s="8">
        <v>0</v>
      </c>
      <c r="L15919"/>
      <c r="M15919"/>
    </row>
    <row r="15920" spans="2:13" x14ac:dyDescent="0.35">
      <c r="B15920" s="6" t="s">
        <v>7291</v>
      </c>
      <c r="C15920" s="8">
        <v>0</v>
      </c>
      <c r="L15920"/>
      <c r="M15920"/>
    </row>
    <row r="15921" spans="2:13" x14ac:dyDescent="0.35">
      <c r="B15921" s="6" t="s">
        <v>4179</v>
      </c>
      <c r="C15921" s="8">
        <v>0</v>
      </c>
      <c r="L15921"/>
      <c r="M15921"/>
    </row>
    <row r="15922" spans="2:13" x14ac:dyDescent="0.35">
      <c r="B15922" s="6" t="s">
        <v>7293</v>
      </c>
      <c r="C15922" s="8">
        <v>0</v>
      </c>
      <c r="L15922"/>
      <c r="M15922"/>
    </row>
    <row r="15923" spans="2:13" x14ac:dyDescent="0.35">
      <c r="B15923" s="6" t="s">
        <v>4180</v>
      </c>
      <c r="C15923" s="8">
        <v>0</v>
      </c>
      <c r="L15923"/>
      <c r="M15923"/>
    </row>
    <row r="15924" spans="2:13" x14ac:dyDescent="0.35">
      <c r="B15924" s="6" t="s">
        <v>7295</v>
      </c>
      <c r="C15924" s="8">
        <v>0</v>
      </c>
      <c r="L15924"/>
      <c r="M15924"/>
    </row>
    <row r="15925" spans="2:13" x14ac:dyDescent="0.35">
      <c r="B15925" s="6" t="s">
        <v>4181</v>
      </c>
      <c r="C15925" s="8">
        <v>0</v>
      </c>
      <c r="L15925"/>
      <c r="M15925"/>
    </row>
    <row r="15926" spans="2:13" x14ac:dyDescent="0.35">
      <c r="B15926" s="6" t="s">
        <v>7297</v>
      </c>
      <c r="C15926" s="8">
        <v>0</v>
      </c>
      <c r="L15926"/>
      <c r="M15926"/>
    </row>
    <row r="15927" spans="2:13" x14ac:dyDescent="0.35">
      <c r="B15927" s="6" t="s">
        <v>4182</v>
      </c>
      <c r="C15927" s="8">
        <v>0</v>
      </c>
      <c r="L15927"/>
      <c r="M15927"/>
    </row>
    <row r="15928" spans="2:13" x14ac:dyDescent="0.35">
      <c r="B15928" s="6" t="s">
        <v>7299</v>
      </c>
      <c r="C15928" s="8">
        <v>0</v>
      </c>
      <c r="L15928"/>
      <c r="M15928"/>
    </row>
    <row r="15929" spans="2:13" x14ac:dyDescent="0.35">
      <c r="B15929" s="6" t="s">
        <v>4183</v>
      </c>
      <c r="C15929" s="8">
        <v>0</v>
      </c>
      <c r="L15929"/>
      <c r="M15929"/>
    </row>
    <row r="15930" spans="2:13" x14ac:dyDescent="0.35">
      <c r="B15930" s="6" t="s">
        <v>7301</v>
      </c>
      <c r="C15930" s="8">
        <v>0</v>
      </c>
      <c r="L15930"/>
      <c r="M15930"/>
    </row>
    <row r="15931" spans="2:13" x14ac:dyDescent="0.35">
      <c r="B15931" s="6" t="s">
        <v>4184</v>
      </c>
      <c r="C15931" s="8">
        <v>0</v>
      </c>
      <c r="L15931"/>
      <c r="M15931"/>
    </row>
    <row r="15932" spans="2:13" x14ac:dyDescent="0.35">
      <c r="B15932" s="6" t="s">
        <v>7303</v>
      </c>
      <c r="C15932" s="8">
        <v>0</v>
      </c>
      <c r="L15932"/>
      <c r="M15932"/>
    </row>
    <row r="15933" spans="2:13" x14ac:dyDescent="0.35">
      <c r="B15933" s="6" t="s">
        <v>4185</v>
      </c>
      <c r="C15933" s="8">
        <v>0</v>
      </c>
      <c r="L15933"/>
      <c r="M15933"/>
    </row>
    <row r="15934" spans="2:13" x14ac:dyDescent="0.35">
      <c r="B15934" s="6" t="s">
        <v>7305</v>
      </c>
      <c r="C15934" s="8">
        <v>0</v>
      </c>
      <c r="L15934"/>
      <c r="M15934"/>
    </row>
    <row r="15935" spans="2:13" x14ac:dyDescent="0.35">
      <c r="B15935" s="6" t="s">
        <v>4186</v>
      </c>
      <c r="C15935" s="8">
        <v>0</v>
      </c>
      <c r="L15935"/>
      <c r="M15935"/>
    </row>
    <row r="15936" spans="2:13" x14ac:dyDescent="0.35">
      <c r="B15936" s="6" t="s">
        <v>7307</v>
      </c>
      <c r="C15936" s="8">
        <v>0</v>
      </c>
      <c r="L15936"/>
      <c r="M15936"/>
    </row>
    <row r="15937" spans="2:13" x14ac:dyDescent="0.35">
      <c r="B15937" s="6" t="s">
        <v>4187</v>
      </c>
      <c r="C15937" s="8">
        <v>0</v>
      </c>
      <c r="L15937"/>
      <c r="M15937"/>
    </row>
    <row r="15938" spans="2:13" x14ac:dyDescent="0.35">
      <c r="B15938" s="6" t="s">
        <v>7309</v>
      </c>
      <c r="C15938" s="8">
        <v>0</v>
      </c>
      <c r="L15938"/>
      <c r="M15938"/>
    </row>
    <row r="15939" spans="2:13" x14ac:dyDescent="0.35">
      <c r="B15939" s="6" t="s">
        <v>4188</v>
      </c>
      <c r="C15939" s="8">
        <v>0</v>
      </c>
      <c r="L15939"/>
      <c r="M15939"/>
    </row>
    <row r="15940" spans="2:13" x14ac:dyDescent="0.35">
      <c r="B15940" s="6" t="s">
        <v>7311</v>
      </c>
      <c r="C15940" s="8">
        <v>0</v>
      </c>
      <c r="L15940"/>
      <c r="M15940"/>
    </row>
    <row r="15941" spans="2:13" x14ac:dyDescent="0.35">
      <c r="B15941" s="6" t="s">
        <v>4189</v>
      </c>
      <c r="C15941" s="8">
        <v>0</v>
      </c>
      <c r="L15941"/>
      <c r="M15941"/>
    </row>
    <row r="15942" spans="2:13" x14ac:dyDescent="0.35">
      <c r="B15942" s="6" t="s">
        <v>7313</v>
      </c>
      <c r="C15942" s="8">
        <v>0</v>
      </c>
      <c r="L15942"/>
      <c r="M15942"/>
    </row>
    <row r="15943" spans="2:13" x14ac:dyDescent="0.35">
      <c r="B15943" s="6" t="s">
        <v>4190</v>
      </c>
      <c r="C15943" s="8">
        <v>0</v>
      </c>
      <c r="L15943"/>
      <c r="M15943"/>
    </row>
    <row r="15944" spans="2:13" x14ac:dyDescent="0.35">
      <c r="B15944" s="6" t="s">
        <v>990</v>
      </c>
      <c r="C15944" s="8">
        <v>0</v>
      </c>
      <c r="L15944"/>
      <c r="M15944"/>
    </row>
    <row r="15945" spans="2:13" x14ac:dyDescent="0.35">
      <c r="B15945" s="6" t="s">
        <v>4191</v>
      </c>
      <c r="C15945" s="8">
        <v>0</v>
      </c>
      <c r="L15945"/>
      <c r="M15945"/>
    </row>
    <row r="15946" spans="2:13" x14ac:dyDescent="0.35">
      <c r="B15946" s="6" t="s">
        <v>7317</v>
      </c>
      <c r="C15946" s="8">
        <v>0</v>
      </c>
      <c r="L15946"/>
      <c r="M15946"/>
    </row>
    <row r="15947" spans="2:13" x14ac:dyDescent="0.35">
      <c r="B15947" s="6" t="s">
        <v>4192</v>
      </c>
      <c r="C15947" s="8">
        <v>0</v>
      </c>
      <c r="L15947"/>
      <c r="M15947"/>
    </row>
    <row r="15948" spans="2:13" x14ac:dyDescent="0.35">
      <c r="B15948" s="6" t="s">
        <v>7319</v>
      </c>
      <c r="C15948" s="8">
        <v>0</v>
      </c>
      <c r="L15948"/>
      <c r="M15948"/>
    </row>
    <row r="15949" spans="2:13" x14ac:dyDescent="0.35">
      <c r="B15949" s="6" t="s">
        <v>4193</v>
      </c>
      <c r="C15949" s="8">
        <v>0</v>
      </c>
      <c r="L15949"/>
      <c r="M15949"/>
    </row>
    <row r="15950" spans="2:13" x14ac:dyDescent="0.35">
      <c r="B15950" s="6" t="s">
        <v>730</v>
      </c>
      <c r="C15950" s="8">
        <v>0</v>
      </c>
      <c r="L15950"/>
      <c r="M15950"/>
    </row>
    <row r="15951" spans="2:13" x14ac:dyDescent="0.35">
      <c r="B15951" s="6" t="s">
        <v>4194</v>
      </c>
      <c r="C15951" s="8">
        <v>0</v>
      </c>
      <c r="L15951"/>
      <c r="M15951"/>
    </row>
    <row r="15952" spans="2:13" x14ac:dyDescent="0.35">
      <c r="B15952" s="6" t="s">
        <v>7323</v>
      </c>
      <c r="C15952" s="8">
        <v>0</v>
      </c>
      <c r="L15952"/>
      <c r="M15952"/>
    </row>
    <row r="15953" spans="2:13" x14ac:dyDescent="0.35">
      <c r="B15953" s="6" t="s">
        <v>4195</v>
      </c>
      <c r="C15953" s="8">
        <v>0</v>
      </c>
      <c r="L15953"/>
      <c r="M15953"/>
    </row>
    <row r="15954" spans="2:13" x14ac:dyDescent="0.35">
      <c r="B15954" s="6" t="s">
        <v>7325</v>
      </c>
      <c r="C15954" s="8">
        <v>0</v>
      </c>
      <c r="L15954"/>
      <c r="M15954"/>
    </row>
    <row r="15955" spans="2:13" x14ac:dyDescent="0.35">
      <c r="B15955" s="6" t="s">
        <v>4196</v>
      </c>
      <c r="C15955" s="8">
        <v>0</v>
      </c>
      <c r="L15955"/>
      <c r="M15955"/>
    </row>
    <row r="15956" spans="2:13" x14ac:dyDescent="0.35">
      <c r="B15956" s="6" t="s">
        <v>7327</v>
      </c>
      <c r="C15956" s="8">
        <v>0</v>
      </c>
      <c r="L15956"/>
      <c r="M15956"/>
    </row>
    <row r="15957" spans="2:13" x14ac:dyDescent="0.35">
      <c r="B15957" s="6" t="s">
        <v>4197</v>
      </c>
      <c r="C15957" s="8">
        <v>0</v>
      </c>
      <c r="L15957"/>
      <c r="M15957"/>
    </row>
    <row r="15958" spans="2:13" x14ac:dyDescent="0.35">
      <c r="B15958" s="6" t="s">
        <v>731</v>
      </c>
      <c r="C15958" s="8">
        <v>0</v>
      </c>
      <c r="L15958"/>
      <c r="M15958"/>
    </row>
    <row r="15959" spans="2:13" x14ac:dyDescent="0.35">
      <c r="B15959" s="6" t="s">
        <v>4198</v>
      </c>
      <c r="C15959" s="8">
        <v>0</v>
      </c>
      <c r="L15959"/>
      <c r="M15959"/>
    </row>
    <row r="15960" spans="2:13" x14ac:dyDescent="0.35">
      <c r="B15960" s="6" t="s">
        <v>7331</v>
      </c>
      <c r="C15960" s="8">
        <v>0</v>
      </c>
      <c r="L15960"/>
      <c r="M15960"/>
    </row>
    <row r="15961" spans="2:13" x14ac:dyDescent="0.35">
      <c r="B15961" s="6" t="s">
        <v>4199</v>
      </c>
      <c r="C15961" s="8">
        <v>0</v>
      </c>
      <c r="L15961"/>
      <c r="M15961"/>
    </row>
    <row r="15962" spans="2:13" x14ac:dyDescent="0.35">
      <c r="B15962" s="6" t="s">
        <v>7333</v>
      </c>
      <c r="C15962" s="8">
        <v>0</v>
      </c>
      <c r="L15962"/>
      <c r="M15962"/>
    </row>
    <row r="15963" spans="2:13" x14ac:dyDescent="0.35">
      <c r="B15963" s="6" t="s">
        <v>4200</v>
      </c>
      <c r="C15963" s="8">
        <v>0</v>
      </c>
      <c r="L15963"/>
      <c r="M15963"/>
    </row>
    <row r="15964" spans="2:13" x14ac:dyDescent="0.35">
      <c r="B15964" s="6" t="s">
        <v>991</v>
      </c>
      <c r="C15964" s="8">
        <v>0</v>
      </c>
      <c r="L15964"/>
      <c r="M15964"/>
    </row>
    <row r="15965" spans="2:13" x14ac:dyDescent="0.35">
      <c r="B15965" s="6" t="s">
        <v>4201</v>
      </c>
      <c r="C15965" s="8">
        <v>0</v>
      </c>
      <c r="L15965"/>
      <c r="M15965"/>
    </row>
    <row r="15966" spans="2:13" x14ac:dyDescent="0.35">
      <c r="B15966" s="6" t="s">
        <v>7337</v>
      </c>
      <c r="C15966" s="8">
        <v>0</v>
      </c>
      <c r="L15966"/>
      <c r="M15966"/>
    </row>
    <row r="15967" spans="2:13" x14ac:dyDescent="0.35">
      <c r="B15967" s="6" t="s">
        <v>4202</v>
      </c>
      <c r="C15967" s="8">
        <v>0</v>
      </c>
      <c r="L15967"/>
      <c r="M15967"/>
    </row>
    <row r="15968" spans="2:13" x14ac:dyDescent="0.35">
      <c r="B15968" s="6" t="s">
        <v>7339</v>
      </c>
      <c r="C15968" s="8">
        <v>0</v>
      </c>
      <c r="L15968"/>
      <c r="M15968"/>
    </row>
    <row r="15969" spans="2:13" x14ac:dyDescent="0.35">
      <c r="B15969" s="6" t="s">
        <v>4203</v>
      </c>
      <c r="C15969" s="8">
        <v>0</v>
      </c>
      <c r="L15969"/>
      <c r="M15969"/>
    </row>
    <row r="15970" spans="2:13" x14ac:dyDescent="0.35">
      <c r="B15970" s="6" t="s">
        <v>7341</v>
      </c>
      <c r="C15970" s="8">
        <v>0</v>
      </c>
      <c r="L15970"/>
      <c r="M15970"/>
    </row>
    <row r="15971" spans="2:13" x14ac:dyDescent="0.35">
      <c r="B15971" s="6" t="s">
        <v>4204</v>
      </c>
      <c r="C15971" s="8">
        <v>0</v>
      </c>
      <c r="L15971"/>
      <c r="M15971"/>
    </row>
    <row r="15972" spans="2:13" x14ac:dyDescent="0.35">
      <c r="B15972" s="6" t="s">
        <v>7343</v>
      </c>
      <c r="C15972" s="8">
        <v>0</v>
      </c>
      <c r="L15972"/>
      <c r="M15972"/>
    </row>
    <row r="15973" spans="2:13" x14ac:dyDescent="0.35">
      <c r="B15973" s="6" t="s">
        <v>4205</v>
      </c>
      <c r="C15973" s="8">
        <v>0</v>
      </c>
      <c r="L15973"/>
      <c r="M15973"/>
    </row>
    <row r="15974" spans="2:13" x14ac:dyDescent="0.35">
      <c r="B15974" s="6" t="s">
        <v>7345</v>
      </c>
      <c r="C15974" s="8">
        <v>0</v>
      </c>
      <c r="L15974"/>
      <c r="M15974"/>
    </row>
    <row r="15975" spans="2:13" x14ac:dyDescent="0.35">
      <c r="B15975" s="6" t="s">
        <v>4206</v>
      </c>
      <c r="C15975" s="8">
        <v>0</v>
      </c>
      <c r="L15975"/>
      <c r="M15975"/>
    </row>
    <row r="15976" spans="2:13" x14ac:dyDescent="0.35">
      <c r="B15976" s="6" t="s">
        <v>7347</v>
      </c>
      <c r="C15976" s="8">
        <v>0</v>
      </c>
      <c r="L15976"/>
      <c r="M15976"/>
    </row>
    <row r="15977" spans="2:13" x14ac:dyDescent="0.35">
      <c r="B15977" s="6" t="s">
        <v>4207</v>
      </c>
      <c r="C15977" s="8">
        <v>0</v>
      </c>
      <c r="L15977"/>
      <c r="M15977"/>
    </row>
    <row r="15978" spans="2:13" x14ac:dyDescent="0.35">
      <c r="B15978" s="6" t="s">
        <v>7349</v>
      </c>
      <c r="C15978" s="8">
        <v>0</v>
      </c>
      <c r="L15978"/>
      <c r="M15978"/>
    </row>
    <row r="15979" spans="2:13" x14ac:dyDescent="0.35">
      <c r="B15979" s="6" t="s">
        <v>4208</v>
      </c>
      <c r="C15979" s="8">
        <v>0</v>
      </c>
      <c r="L15979"/>
      <c r="M15979"/>
    </row>
    <row r="15980" spans="2:13" x14ac:dyDescent="0.35">
      <c r="B15980" s="6" t="s">
        <v>7351</v>
      </c>
      <c r="C15980" s="8">
        <v>0</v>
      </c>
      <c r="L15980"/>
      <c r="M15980"/>
    </row>
    <row r="15981" spans="2:13" x14ac:dyDescent="0.35">
      <c r="B15981" s="6" t="s">
        <v>4209</v>
      </c>
      <c r="C15981" s="8">
        <v>0</v>
      </c>
      <c r="L15981"/>
      <c r="M15981"/>
    </row>
    <row r="15982" spans="2:13" x14ac:dyDescent="0.35">
      <c r="B15982" s="6" t="s">
        <v>7353</v>
      </c>
      <c r="C15982" s="8">
        <v>0</v>
      </c>
      <c r="L15982"/>
      <c r="M15982"/>
    </row>
    <row r="15983" spans="2:13" x14ac:dyDescent="0.35">
      <c r="B15983" s="6" t="s">
        <v>4210</v>
      </c>
      <c r="C15983" s="8">
        <v>0</v>
      </c>
      <c r="L15983"/>
      <c r="M15983"/>
    </row>
    <row r="15984" spans="2:13" x14ac:dyDescent="0.35">
      <c r="B15984" s="6" t="s">
        <v>7355</v>
      </c>
      <c r="C15984" s="8">
        <v>0</v>
      </c>
      <c r="L15984"/>
      <c r="M15984"/>
    </row>
    <row r="15985" spans="2:13" x14ac:dyDescent="0.35">
      <c r="B15985" s="6" t="s">
        <v>893</v>
      </c>
      <c r="C15985" s="8">
        <v>0</v>
      </c>
      <c r="L15985"/>
      <c r="M15985"/>
    </row>
    <row r="15986" spans="2:13" x14ac:dyDescent="0.35">
      <c r="B15986" s="6" t="s">
        <v>994</v>
      </c>
      <c r="C15986" s="8">
        <v>0</v>
      </c>
      <c r="L15986"/>
      <c r="M15986"/>
    </row>
    <row r="15987" spans="2:13" x14ac:dyDescent="0.35">
      <c r="B15987" s="6" t="s">
        <v>4212</v>
      </c>
      <c r="C15987" s="8">
        <v>0</v>
      </c>
      <c r="L15987"/>
      <c r="M15987"/>
    </row>
    <row r="15988" spans="2:13" x14ac:dyDescent="0.35">
      <c r="B15988" s="6" t="s">
        <v>7359</v>
      </c>
      <c r="C15988" s="8">
        <v>0</v>
      </c>
      <c r="L15988"/>
      <c r="M15988"/>
    </row>
    <row r="15989" spans="2:13" x14ac:dyDescent="0.35">
      <c r="B15989" s="6" t="s">
        <v>4213</v>
      </c>
      <c r="C15989" s="8">
        <v>0</v>
      </c>
      <c r="L15989"/>
      <c r="M15989"/>
    </row>
    <row r="15990" spans="2:13" x14ac:dyDescent="0.35">
      <c r="B15990" s="6" t="s">
        <v>7361</v>
      </c>
      <c r="C15990" s="8">
        <v>0</v>
      </c>
      <c r="L15990"/>
      <c r="M15990"/>
    </row>
    <row r="15991" spans="2:13" x14ac:dyDescent="0.35">
      <c r="B15991" s="6" t="s">
        <v>4214</v>
      </c>
      <c r="C15991" s="8">
        <v>0</v>
      </c>
      <c r="L15991"/>
      <c r="M15991"/>
    </row>
    <row r="15992" spans="2:13" x14ac:dyDescent="0.35">
      <c r="B15992" s="6" t="s">
        <v>995</v>
      </c>
      <c r="C15992" s="8">
        <v>0</v>
      </c>
      <c r="L15992"/>
      <c r="M15992"/>
    </row>
    <row r="15993" spans="2:13" x14ac:dyDescent="0.35">
      <c r="B15993" s="6" t="s">
        <v>4215</v>
      </c>
      <c r="C15993" s="8">
        <v>0</v>
      </c>
      <c r="L15993"/>
      <c r="M15993"/>
    </row>
    <row r="15994" spans="2:13" x14ac:dyDescent="0.35">
      <c r="B15994" s="6" t="s">
        <v>7365</v>
      </c>
      <c r="C15994" s="8">
        <v>0</v>
      </c>
      <c r="L15994"/>
      <c r="M15994"/>
    </row>
    <row r="15995" spans="2:13" x14ac:dyDescent="0.35">
      <c r="B15995" s="6" t="s">
        <v>4216</v>
      </c>
      <c r="C15995" s="8">
        <v>0</v>
      </c>
      <c r="L15995"/>
      <c r="M15995"/>
    </row>
    <row r="15996" spans="2:13" x14ac:dyDescent="0.35">
      <c r="B15996" s="6" t="s">
        <v>7367</v>
      </c>
      <c r="C15996" s="8">
        <v>0</v>
      </c>
      <c r="L15996"/>
      <c r="M15996"/>
    </row>
    <row r="15997" spans="2:13" x14ac:dyDescent="0.35">
      <c r="B15997" s="6" t="s">
        <v>4217</v>
      </c>
      <c r="C15997" s="8">
        <v>0</v>
      </c>
      <c r="L15997"/>
      <c r="M15997"/>
    </row>
    <row r="15998" spans="2:13" x14ac:dyDescent="0.35">
      <c r="B15998" s="6" t="s">
        <v>7369</v>
      </c>
      <c r="C15998" s="8">
        <v>0</v>
      </c>
      <c r="L15998"/>
      <c r="M15998"/>
    </row>
    <row r="15999" spans="2:13" x14ac:dyDescent="0.35">
      <c r="B15999" s="6" t="s">
        <v>4218</v>
      </c>
      <c r="C15999" s="8">
        <v>0</v>
      </c>
      <c r="L15999"/>
      <c r="M15999"/>
    </row>
    <row r="16000" spans="2:13" x14ac:dyDescent="0.35">
      <c r="B16000" s="6" t="s">
        <v>7371</v>
      </c>
      <c r="C16000" s="8">
        <v>0</v>
      </c>
      <c r="L16000"/>
      <c r="M16000"/>
    </row>
    <row r="16001" spans="2:13" x14ac:dyDescent="0.35">
      <c r="B16001" s="6" t="s">
        <v>4219</v>
      </c>
      <c r="C16001" s="8">
        <v>0</v>
      </c>
      <c r="L16001"/>
      <c r="M16001"/>
    </row>
    <row r="16002" spans="2:13" x14ac:dyDescent="0.35">
      <c r="B16002" s="6" t="s">
        <v>7373</v>
      </c>
      <c r="C16002" s="8">
        <v>0</v>
      </c>
      <c r="L16002"/>
      <c r="M16002"/>
    </row>
    <row r="16003" spans="2:13" x14ac:dyDescent="0.35">
      <c r="B16003" s="6" t="s">
        <v>4220</v>
      </c>
      <c r="C16003" s="8">
        <v>0</v>
      </c>
      <c r="L16003"/>
      <c r="M16003"/>
    </row>
    <row r="16004" spans="2:13" x14ac:dyDescent="0.35">
      <c r="B16004" s="6" t="s">
        <v>7375</v>
      </c>
      <c r="C16004" s="8">
        <v>0</v>
      </c>
      <c r="L16004"/>
      <c r="M16004"/>
    </row>
    <row r="16005" spans="2:13" x14ac:dyDescent="0.35">
      <c r="B16005" s="6" t="s">
        <v>4221</v>
      </c>
      <c r="C16005" s="8">
        <v>0</v>
      </c>
      <c r="L16005"/>
      <c r="M16005"/>
    </row>
    <row r="16006" spans="2:13" x14ac:dyDescent="0.35">
      <c r="B16006" s="6" t="s">
        <v>7377</v>
      </c>
      <c r="C16006" s="8">
        <v>0</v>
      </c>
      <c r="L16006"/>
      <c r="M16006"/>
    </row>
    <row r="16007" spans="2:13" x14ac:dyDescent="0.35">
      <c r="B16007" s="6" t="s">
        <v>4222</v>
      </c>
      <c r="C16007" s="8">
        <v>0</v>
      </c>
      <c r="L16007"/>
      <c r="M16007"/>
    </row>
    <row r="16008" spans="2:13" x14ac:dyDescent="0.35">
      <c r="B16008" s="6" t="s">
        <v>996</v>
      </c>
      <c r="C16008" s="8">
        <v>0</v>
      </c>
      <c r="L16008"/>
      <c r="M16008"/>
    </row>
    <row r="16009" spans="2:13" x14ac:dyDescent="0.35">
      <c r="B16009" s="6" t="s">
        <v>4223</v>
      </c>
      <c r="C16009" s="8">
        <v>0</v>
      </c>
      <c r="L16009"/>
      <c r="M16009"/>
    </row>
    <row r="16010" spans="2:13" x14ac:dyDescent="0.35">
      <c r="B16010" s="6" t="s">
        <v>7381</v>
      </c>
      <c r="C16010" s="8">
        <v>0</v>
      </c>
      <c r="L16010"/>
      <c r="M16010"/>
    </row>
    <row r="16011" spans="2:13" x14ac:dyDescent="0.35">
      <c r="B16011" s="6" t="s">
        <v>4224</v>
      </c>
      <c r="C16011" s="8">
        <v>0</v>
      </c>
      <c r="L16011"/>
      <c r="M16011"/>
    </row>
    <row r="16012" spans="2:13" x14ac:dyDescent="0.35">
      <c r="B16012" s="6" t="s">
        <v>7383</v>
      </c>
      <c r="C16012" s="8">
        <v>0</v>
      </c>
      <c r="L16012"/>
      <c r="M16012"/>
    </row>
    <row r="16013" spans="2:13" x14ac:dyDescent="0.35">
      <c r="B16013" s="6" t="s">
        <v>4225</v>
      </c>
      <c r="C16013" s="8">
        <v>0</v>
      </c>
      <c r="L16013"/>
      <c r="M16013"/>
    </row>
    <row r="16014" spans="2:13" x14ac:dyDescent="0.35">
      <c r="B16014" s="6" t="s">
        <v>7385</v>
      </c>
      <c r="C16014" s="8">
        <v>0</v>
      </c>
      <c r="L16014"/>
      <c r="M16014"/>
    </row>
    <row r="16015" spans="2:13" x14ac:dyDescent="0.35">
      <c r="B16015" s="6" t="s">
        <v>4226</v>
      </c>
      <c r="C16015" s="8">
        <v>0</v>
      </c>
      <c r="L16015"/>
      <c r="M16015"/>
    </row>
    <row r="16016" spans="2:13" x14ac:dyDescent="0.35">
      <c r="B16016" s="6" t="s">
        <v>732</v>
      </c>
      <c r="C16016" s="8">
        <v>0</v>
      </c>
      <c r="L16016"/>
      <c r="M16016"/>
    </row>
    <row r="16017" spans="2:13" x14ac:dyDescent="0.35">
      <c r="B16017" s="6" t="s">
        <v>4227</v>
      </c>
      <c r="C16017" s="8">
        <v>0</v>
      </c>
      <c r="L16017"/>
      <c r="M16017"/>
    </row>
    <row r="16018" spans="2:13" x14ac:dyDescent="0.35">
      <c r="B16018" s="6" t="s">
        <v>7389</v>
      </c>
      <c r="C16018" s="8">
        <v>0</v>
      </c>
      <c r="L16018"/>
      <c r="M16018"/>
    </row>
    <row r="16019" spans="2:13" x14ac:dyDescent="0.35">
      <c r="B16019" s="6" t="s">
        <v>4228</v>
      </c>
      <c r="C16019" s="8">
        <v>0</v>
      </c>
      <c r="L16019"/>
      <c r="M16019"/>
    </row>
    <row r="16020" spans="2:13" x14ac:dyDescent="0.35">
      <c r="B16020" s="6" t="s">
        <v>7391</v>
      </c>
      <c r="C16020" s="8">
        <v>0</v>
      </c>
      <c r="L16020"/>
      <c r="M16020"/>
    </row>
    <row r="16021" spans="2:13" x14ac:dyDescent="0.35">
      <c r="B16021" s="6" t="s">
        <v>4229</v>
      </c>
      <c r="C16021" s="8">
        <v>0</v>
      </c>
      <c r="L16021"/>
      <c r="M16021"/>
    </row>
    <row r="16022" spans="2:13" x14ac:dyDescent="0.35">
      <c r="B16022" s="6" t="s">
        <v>7393</v>
      </c>
      <c r="C16022" s="8">
        <v>0</v>
      </c>
      <c r="L16022"/>
      <c r="M16022"/>
    </row>
    <row r="16023" spans="2:13" x14ac:dyDescent="0.35">
      <c r="B16023" s="6" t="s">
        <v>4230</v>
      </c>
      <c r="C16023" s="8">
        <v>0</v>
      </c>
      <c r="L16023"/>
      <c r="M16023"/>
    </row>
    <row r="16024" spans="2:13" x14ac:dyDescent="0.35">
      <c r="B16024" s="6" t="s">
        <v>7395</v>
      </c>
      <c r="C16024" s="8">
        <v>0</v>
      </c>
      <c r="L16024"/>
      <c r="M16024"/>
    </row>
    <row r="16025" spans="2:13" x14ac:dyDescent="0.35">
      <c r="B16025" s="6" t="s">
        <v>4231</v>
      </c>
      <c r="C16025" s="8">
        <v>0</v>
      </c>
      <c r="L16025"/>
      <c r="M16025"/>
    </row>
    <row r="16026" spans="2:13" x14ac:dyDescent="0.35">
      <c r="B16026" s="6" t="s">
        <v>7397</v>
      </c>
      <c r="C16026" s="8">
        <v>0</v>
      </c>
      <c r="L16026"/>
      <c r="M16026"/>
    </row>
    <row r="16027" spans="2:13" x14ac:dyDescent="0.35">
      <c r="B16027" s="6" t="s">
        <v>4232</v>
      </c>
      <c r="C16027" s="8">
        <v>0</v>
      </c>
      <c r="L16027"/>
      <c r="M16027"/>
    </row>
    <row r="16028" spans="2:13" x14ac:dyDescent="0.35">
      <c r="B16028" s="6" t="s">
        <v>7399</v>
      </c>
      <c r="C16028" s="8">
        <v>0</v>
      </c>
      <c r="L16028"/>
      <c r="M16028"/>
    </row>
    <row r="16029" spans="2:13" x14ac:dyDescent="0.35">
      <c r="B16029" s="6" t="s">
        <v>4233</v>
      </c>
      <c r="C16029" s="8">
        <v>0</v>
      </c>
      <c r="L16029"/>
      <c r="M16029"/>
    </row>
    <row r="16030" spans="2:13" x14ac:dyDescent="0.35">
      <c r="B16030" s="6" t="s">
        <v>7401</v>
      </c>
      <c r="C16030" s="8">
        <v>0</v>
      </c>
      <c r="L16030"/>
      <c r="M16030"/>
    </row>
    <row r="16031" spans="2:13" x14ac:dyDescent="0.35">
      <c r="B16031" s="6" t="s">
        <v>4234</v>
      </c>
      <c r="C16031" s="8">
        <v>0</v>
      </c>
      <c r="L16031"/>
      <c r="M16031"/>
    </row>
    <row r="16032" spans="2:13" x14ac:dyDescent="0.35">
      <c r="B16032" s="6" t="s">
        <v>7403</v>
      </c>
      <c r="C16032" s="8">
        <v>0</v>
      </c>
      <c r="L16032"/>
      <c r="M16032"/>
    </row>
    <row r="16033" spans="2:13" x14ac:dyDescent="0.35">
      <c r="B16033" s="6" t="s">
        <v>4235</v>
      </c>
      <c r="C16033" s="8">
        <v>0</v>
      </c>
      <c r="L16033"/>
      <c r="M16033"/>
    </row>
    <row r="16034" spans="2:13" x14ac:dyDescent="0.35">
      <c r="B16034" s="6" t="s">
        <v>7405</v>
      </c>
      <c r="C16034" s="8">
        <v>0</v>
      </c>
      <c r="L16034"/>
      <c r="M16034"/>
    </row>
    <row r="16035" spans="2:13" x14ac:dyDescent="0.35">
      <c r="B16035" s="6" t="s">
        <v>4236</v>
      </c>
      <c r="C16035" s="8">
        <v>0</v>
      </c>
      <c r="L16035"/>
      <c r="M16035"/>
    </row>
    <row r="16036" spans="2:13" x14ac:dyDescent="0.35">
      <c r="B16036" s="6" t="s">
        <v>7407</v>
      </c>
      <c r="C16036" s="8">
        <v>0</v>
      </c>
      <c r="L16036"/>
      <c r="M16036"/>
    </row>
    <row r="16037" spans="2:13" x14ac:dyDescent="0.35">
      <c r="B16037" s="6" t="s">
        <v>4237</v>
      </c>
      <c r="C16037" s="8">
        <v>0</v>
      </c>
      <c r="L16037"/>
      <c r="M16037"/>
    </row>
    <row r="16038" spans="2:13" x14ac:dyDescent="0.35">
      <c r="B16038" s="6" t="s">
        <v>7409</v>
      </c>
      <c r="C16038" s="8">
        <v>0</v>
      </c>
      <c r="L16038"/>
      <c r="M16038"/>
    </row>
    <row r="16039" spans="2:13" x14ac:dyDescent="0.35">
      <c r="B16039" s="6" t="s">
        <v>4238</v>
      </c>
      <c r="C16039" s="8">
        <v>0</v>
      </c>
      <c r="L16039"/>
      <c r="M16039"/>
    </row>
    <row r="16040" spans="2:13" x14ac:dyDescent="0.35">
      <c r="B16040" s="6" t="s">
        <v>7411</v>
      </c>
      <c r="C16040" s="8">
        <v>0</v>
      </c>
      <c r="L16040"/>
      <c r="M16040"/>
    </row>
    <row r="16041" spans="2:13" x14ac:dyDescent="0.35">
      <c r="B16041" s="6" t="s">
        <v>4239</v>
      </c>
      <c r="C16041" s="8">
        <v>0</v>
      </c>
      <c r="L16041"/>
      <c r="M16041"/>
    </row>
    <row r="16042" spans="2:13" x14ac:dyDescent="0.35">
      <c r="B16042" s="6" t="s">
        <v>7413</v>
      </c>
      <c r="C16042" s="8">
        <v>0</v>
      </c>
      <c r="L16042"/>
      <c r="M16042"/>
    </row>
    <row r="16043" spans="2:13" x14ac:dyDescent="0.35">
      <c r="B16043" s="6" t="s">
        <v>4240</v>
      </c>
      <c r="C16043" s="8">
        <v>0</v>
      </c>
      <c r="L16043"/>
      <c r="M16043"/>
    </row>
    <row r="16044" spans="2:13" x14ac:dyDescent="0.35">
      <c r="B16044" s="6" t="s">
        <v>7415</v>
      </c>
      <c r="C16044" s="8">
        <v>0</v>
      </c>
      <c r="L16044"/>
      <c r="M16044"/>
    </row>
    <row r="16045" spans="2:13" x14ac:dyDescent="0.35">
      <c r="B16045" s="6" t="s">
        <v>4241</v>
      </c>
      <c r="C16045" s="8">
        <v>0</v>
      </c>
      <c r="L16045"/>
      <c r="M16045"/>
    </row>
    <row r="16046" spans="2:13" x14ac:dyDescent="0.35">
      <c r="B16046" s="6" t="s">
        <v>7417</v>
      </c>
      <c r="C16046" s="8">
        <v>0</v>
      </c>
      <c r="L16046"/>
      <c r="M16046"/>
    </row>
    <row r="16047" spans="2:13" x14ac:dyDescent="0.35">
      <c r="B16047" s="6" t="s">
        <v>4242</v>
      </c>
      <c r="C16047" s="8">
        <v>0</v>
      </c>
      <c r="L16047"/>
      <c r="M16047"/>
    </row>
    <row r="16048" spans="2:13" x14ac:dyDescent="0.35">
      <c r="B16048" s="6" t="s">
        <v>7419</v>
      </c>
      <c r="C16048" s="8">
        <v>0</v>
      </c>
      <c r="L16048"/>
      <c r="M16048"/>
    </row>
    <row r="16049" spans="2:13" x14ac:dyDescent="0.35">
      <c r="B16049" s="6" t="s">
        <v>4243</v>
      </c>
      <c r="C16049" s="8">
        <v>0</v>
      </c>
      <c r="L16049"/>
      <c r="M16049"/>
    </row>
    <row r="16050" spans="2:13" x14ac:dyDescent="0.35">
      <c r="B16050" s="6" t="s">
        <v>7421</v>
      </c>
      <c r="C16050" s="8">
        <v>0</v>
      </c>
      <c r="L16050"/>
      <c r="M16050"/>
    </row>
    <row r="16051" spans="2:13" x14ac:dyDescent="0.35">
      <c r="B16051" s="6" t="s">
        <v>4244</v>
      </c>
      <c r="C16051" s="8">
        <v>0</v>
      </c>
      <c r="L16051"/>
      <c r="M16051"/>
    </row>
    <row r="16052" spans="2:13" x14ac:dyDescent="0.35">
      <c r="B16052" s="6" t="s">
        <v>7423</v>
      </c>
      <c r="C16052" s="8">
        <v>0</v>
      </c>
      <c r="L16052"/>
      <c r="M16052"/>
    </row>
    <row r="16053" spans="2:13" x14ac:dyDescent="0.35">
      <c r="B16053" s="6" t="s">
        <v>4245</v>
      </c>
      <c r="C16053" s="8">
        <v>0</v>
      </c>
      <c r="L16053"/>
      <c r="M16053"/>
    </row>
    <row r="16054" spans="2:13" x14ac:dyDescent="0.35">
      <c r="B16054" s="6" t="s">
        <v>7425</v>
      </c>
      <c r="C16054" s="8">
        <v>0</v>
      </c>
      <c r="L16054"/>
      <c r="M16054"/>
    </row>
    <row r="16055" spans="2:13" x14ac:dyDescent="0.35">
      <c r="B16055" s="6" t="s">
        <v>4246</v>
      </c>
      <c r="C16055" s="8">
        <v>0</v>
      </c>
      <c r="L16055"/>
      <c r="M16055"/>
    </row>
    <row r="16056" spans="2:13" x14ac:dyDescent="0.35">
      <c r="B16056" s="6" t="s">
        <v>7427</v>
      </c>
      <c r="C16056" s="8">
        <v>0</v>
      </c>
      <c r="L16056"/>
      <c r="M16056"/>
    </row>
    <row r="16057" spans="2:13" x14ac:dyDescent="0.35">
      <c r="B16057" s="6" t="s">
        <v>4247</v>
      </c>
      <c r="C16057" s="8">
        <v>0</v>
      </c>
      <c r="L16057"/>
      <c r="M16057"/>
    </row>
    <row r="16058" spans="2:13" x14ac:dyDescent="0.35">
      <c r="B16058" s="6" t="s">
        <v>7429</v>
      </c>
      <c r="C16058" s="8">
        <v>0</v>
      </c>
      <c r="L16058"/>
      <c r="M16058"/>
    </row>
    <row r="16059" spans="2:13" x14ac:dyDescent="0.35">
      <c r="B16059" s="6" t="s">
        <v>4248</v>
      </c>
      <c r="C16059" s="8">
        <v>0</v>
      </c>
      <c r="L16059"/>
      <c r="M16059"/>
    </row>
    <row r="16060" spans="2:13" x14ac:dyDescent="0.35">
      <c r="B16060" s="6" t="s">
        <v>7431</v>
      </c>
      <c r="C16060" s="8">
        <v>0</v>
      </c>
      <c r="L16060"/>
      <c r="M16060"/>
    </row>
    <row r="16061" spans="2:13" x14ac:dyDescent="0.35">
      <c r="B16061" s="6" t="s">
        <v>894</v>
      </c>
      <c r="C16061" s="8">
        <v>0</v>
      </c>
      <c r="L16061"/>
      <c r="M16061"/>
    </row>
    <row r="16062" spans="2:13" x14ac:dyDescent="0.35">
      <c r="B16062" s="6" t="s">
        <v>7433</v>
      </c>
      <c r="C16062" s="8">
        <v>0</v>
      </c>
      <c r="L16062"/>
      <c r="M16062"/>
    </row>
    <row r="16063" spans="2:13" x14ac:dyDescent="0.35">
      <c r="B16063" s="6" t="s">
        <v>4250</v>
      </c>
      <c r="C16063" s="8">
        <v>0</v>
      </c>
      <c r="L16063"/>
      <c r="M16063"/>
    </row>
    <row r="16064" spans="2:13" x14ac:dyDescent="0.35">
      <c r="B16064" s="6" t="s">
        <v>7435</v>
      </c>
      <c r="C16064" s="8">
        <v>0</v>
      </c>
      <c r="L16064"/>
      <c r="M16064"/>
    </row>
    <row r="16065" spans="2:13" x14ac:dyDescent="0.35">
      <c r="B16065" s="6" t="s">
        <v>4251</v>
      </c>
      <c r="C16065" s="8">
        <v>0</v>
      </c>
      <c r="L16065"/>
      <c r="M16065"/>
    </row>
    <row r="16066" spans="2:13" x14ac:dyDescent="0.35">
      <c r="B16066" s="6" t="s">
        <v>7437</v>
      </c>
      <c r="C16066" s="8">
        <v>0</v>
      </c>
      <c r="L16066"/>
      <c r="M16066"/>
    </row>
    <row r="16067" spans="2:13" x14ac:dyDescent="0.35">
      <c r="B16067" s="6" t="s">
        <v>4252</v>
      </c>
      <c r="C16067" s="8">
        <v>0</v>
      </c>
      <c r="L16067"/>
      <c r="M16067"/>
    </row>
    <row r="16068" spans="2:13" x14ac:dyDescent="0.35">
      <c r="B16068" s="6" t="s">
        <v>7439</v>
      </c>
      <c r="C16068" s="8">
        <v>0</v>
      </c>
      <c r="L16068"/>
      <c r="M16068"/>
    </row>
    <row r="16069" spans="2:13" x14ac:dyDescent="0.35">
      <c r="B16069" s="6" t="s">
        <v>4253</v>
      </c>
      <c r="C16069" s="8">
        <v>0</v>
      </c>
      <c r="L16069"/>
      <c r="M16069"/>
    </row>
    <row r="16070" spans="2:13" x14ac:dyDescent="0.35">
      <c r="B16070" s="6" t="s">
        <v>7441</v>
      </c>
      <c r="C16070" s="8">
        <v>0</v>
      </c>
      <c r="L16070"/>
      <c r="M16070"/>
    </row>
    <row r="16071" spans="2:13" x14ac:dyDescent="0.35">
      <c r="B16071" s="6" t="s">
        <v>4254</v>
      </c>
      <c r="C16071" s="8">
        <v>0</v>
      </c>
      <c r="L16071"/>
      <c r="M16071"/>
    </row>
    <row r="16072" spans="2:13" x14ac:dyDescent="0.35">
      <c r="B16072" s="6" t="s">
        <v>7443</v>
      </c>
      <c r="C16072" s="8">
        <v>0</v>
      </c>
      <c r="L16072"/>
      <c r="M16072"/>
    </row>
    <row r="16073" spans="2:13" x14ac:dyDescent="0.35">
      <c r="B16073" s="6" t="s">
        <v>4255</v>
      </c>
      <c r="C16073" s="8">
        <v>0</v>
      </c>
      <c r="L16073"/>
      <c r="M16073"/>
    </row>
    <row r="16074" spans="2:13" x14ac:dyDescent="0.35">
      <c r="B16074" s="6" t="s">
        <v>7445</v>
      </c>
      <c r="C16074" s="8">
        <v>0</v>
      </c>
      <c r="L16074"/>
      <c r="M16074"/>
    </row>
    <row r="16075" spans="2:13" x14ac:dyDescent="0.35">
      <c r="B16075" s="6" t="s">
        <v>4256</v>
      </c>
      <c r="C16075" s="8">
        <v>0</v>
      </c>
      <c r="L16075"/>
      <c r="M16075"/>
    </row>
    <row r="16076" spans="2:13" x14ac:dyDescent="0.35">
      <c r="B16076" s="6" t="s">
        <v>7447</v>
      </c>
      <c r="C16076" s="8">
        <v>0</v>
      </c>
      <c r="L16076"/>
      <c r="M16076"/>
    </row>
    <row r="16077" spans="2:13" x14ac:dyDescent="0.35">
      <c r="B16077" s="6" t="s">
        <v>4257</v>
      </c>
      <c r="C16077" s="8">
        <v>0</v>
      </c>
      <c r="L16077"/>
      <c r="M16077"/>
    </row>
    <row r="16078" spans="2:13" x14ac:dyDescent="0.35">
      <c r="B16078" s="6" t="s">
        <v>7449</v>
      </c>
      <c r="C16078" s="8">
        <v>0</v>
      </c>
      <c r="L16078"/>
      <c r="M16078"/>
    </row>
    <row r="16079" spans="2:13" x14ac:dyDescent="0.35">
      <c r="B16079" s="6" t="s">
        <v>4258</v>
      </c>
      <c r="C16079" s="8">
        <v>0</v>
      </c>
      <c r="L16079"/>
      <c r="M16079"/>
    </row>
    <row r="16080" spans="2:13" x14ac:dyDescent="0.35">
      <c r="B16080" s="6" t="s">
        <v>7451</v>
      </c>
      <c r="C16080" s="8">
        <v>0</v>
      </c>
      <c r="L16080"/>
      <c r="M16080"/>
    </row>
    <row r="16081" spans="2:13" x14ac:dyDescent="0.35">
      <c r="B16081" s="6" t="s">
        <v>4259</v>
      </c>
      <c r="C16081" s="8">
        <v>0</v>
      </c>
      <c r="L16081"/>
      <c r="M16081"/>
    </row>
    <row r="16082" spans="2:13" x14ac:dyDescent="0.35">
      <c r="B16082" s="6" t="s">
        <v>7453</v>
      </c>
      <c r="C16082" s="8">
        <v>0</v>
      </c>
      <c r="L16082"/>
      <c r="M16082"/>
    </row>
    <row r="16083" spans="2:13" x14ac:dyDescent="0.35">
      <c r="B16083" s="6" t="s">
        <v>4260</v>
      </c>
      <c r="C16083" s="8">
        <v>0</v>
      </c>
      <c r="L16083"/>
      <c r="M16083"/>
    </row>
    <row r="16084" spans="2:13" x14ac:dyDescent="0.35">
      <c r="B16084" s="6" t="s">
        <v>7455</v>
      </c>
      <c r="C16084" s="8">
        <v>0</v>
      </c>
      <c r="L16084"/>
      <c r="M16084"/>
    </row>
    <row r="16085" spans="2:13" x14ac:dyDescent="0.35">
      <c r="B16085" s="6" t="s">
        <v>4261</v>
      </c>
      <c r="C16085" s="8">
        <v>0</v>
      </c>
      <c r="L16085"/>
      <c r="M16085"/>
    </row>
    <row r="16086" spans="2:13" x14ac:dyDescent="0.35">
      <c r="B16086" s="6" t="s">
        <v>7457</v>
      </c>
      <c r="C16086" s="8">
        <v>0</v>
      </c>
      <c r="L16086"/>
      <c r="M16086"/>
    </row>
    <row r="16087" spans="2:13" x14ac:dyDescent="0.35">
      <c r="B16087" s="6" t="s">
        <v>4262</v>
      </c>
      <c r="C16087" s="8">
        <v>0</v>
      </c>
      <c r="L16087"/>
      <c r="M16087"/>
    </row>
    <row r="16088" spans="2:13" x14ac:dyDescent="0.35">
      <c r="B16088" s="6" t="s">
        <v>7459</v>
      </c>
      <c r="C16088" s="8">
        <v>0</v>
      </c>
      <c r="L16088"/>
      <c r="M16088"/>
    </row>
    <row r="16089" spans="2:13" x14ac:dyDescent="0.35">
      <c r="B16089" s="6" t="s">
        <v>4263</v>
      </c>
      <c r="C16089" s="8">
        <v>0</v>
      </c>
      <c r="L16089"/>
      <c r="M16089"/>
    </row>
    <row r="16090" spans="2:13" x14ac:dyDescent="0.35">
      <c r="B16090" s="6" t="s">
        <v>7461</v>
      </c>
      <c r="C16090" s="8">
        <v>0</v>
      </c>
      <c r="L16090"/>
      <c r="M16090"/>
    </row>
    <row r="16091" spans="2:13" x14ac:dyDescent="0.35">
      <c r="B16091" s="6" t="s">
        <v>4264</v>
      </c>
      <c r="C16091" s="8">
        <v>0</v>
      </c>
      <c r="L16091"/>
      <c r="M16091"/>
    </row>
    <row r="16092" spans="2:13" x14ac:dyDescent="0.35">
      <c r="B16092" s="6" t="s">
        <v>7463</v>
      </c>
      <c r="C16092" s="8">
        <v>0</v>
      </c>
      <c r="L16092"/>
      <c r="M16092"/>
    </row>
    <row r="16093" spans="2:13" x14ac:dyDescent="0.35">
      <c r="B16093" s="6" t="s">
        <v>4265</v>
      </c>
      <c r="C16093" s="8">
        <v>0</v>
      </c>
      <c r="L16093"/>
      <c r="M16093"/>
    </row>
    <row r="16094" spans="2:13" x14ac:dyDescent="0.35">
      <c r="B16094" s="6" t="s">
        <v>7465</v>
      </c>
      <c r="C16094" s="8">
        <v>0</v>
      </c>
      <c r="L16094"/>
      <c r="M16094"/>
    </row>
    <row r="16095" spans="2:13" x14ac:dyDescent="0.35">
      <c r="B16095" s="6" t="s">
        <v>4266</v>
      </c>
      <c r="C16095" s="8">
        <v>0</v>
      </c>
      <c r="L16095"/>
      <c r="M16095"/>
    </row>
    <row r="16096" spans="2:13" x14ac:dyDescent="0.35">
      <c r="B16096" s="6" t="s">
        <v>7467</v>
      </c>
      <c r="C16096" s="8">
        <v>0</v>
      </c>
      <c r="L16096"/>
      <c r="M16096"/>
    </row>
    <row r="16097" spans="2:13" x14ac:dyDescent="0.35">
      <c r="B16097" s="6" t="s">
        <v>4267</v>
      </c>
      <c r="C16097" s="8">
        <v>0</v>
      </c>
      <c r="L16097"/>
      <c r="M16097"/>
    </row>
    <row r="16098" spans="2:13" x14ac:dyDescent="0.35">
      <c r="B16098" s="6" t="s">
        <v>7469</v>
      </c>
      <c r="C16098" s="8">
        <v>0</v>
      </c>
      <c r="L16098"/>
      <c r="M16098"/>
    </row>
    <row r="16099" spans="2:13" x14ac:dyDescent="0.35">
      <c r="B16099" s="6" t="s">
        <v>4268</v>
      </c>
      <c r="C16099" s="8">
        <v>0</v>
      </c>
      <c r="L16099"/>
      <c r="M16099"/>
    </row>
    <row r="16100" spans="2:13" x14ac:dyDescent="0.35">
      <c r="B16100" s="6" t="s">
        <v>7471</v>
      </c>
      <c r="C16100" s="8">
        <v>0</v>
      </c>
      <c r="L16100"/>
      <c r="M16100"/>
    </row>
    <row r="16101" spans="2:13" x14ac:dyDescent="0.35">
      <c r="B16101" s="6" t="s">
        <v>4269</v>
      </c>
      <c r="C16101" s="8">
        <v>0</v>
      </c>
      <c r="L16101"/>
      <c r="M16101"/>
    </row>
    <row r="16102" spans="2:13" x14ac:dyDescent="0.35">
      <c r="B16102" s="6" t="s">
        <v>7473</v>
      </c>
      <c r="C16102" s="8">
        <v>0</v>
      </c>
      <c r="L16102"/>
      <c r="M16102"/>
    </row>
    <row r="16103" spans="2:13" x14ac:dyDescent="0.35">
      <c r="B16103" s="6" t="s">
        <v>4270</v>
      </c>
      <c r="C16103" s="8">
        <v>0</v>
      </c>
      <c r="L16103"/>
      <c r="M16103"/>
    </row>
    <row r="16104" spans="2:13" x14ac:dyDescent="0.35">
      <c r="B16104" s="6" t="s">
        <v>7475</v>
      </c>
      <c r="C16104" s="8">
        <v>0</v>
      </c>
      <c r="L16104"/>
      <c r="M16104"/>
    </row>
    <row r="16105" spans="2:13" x14ac:dyDescent="0.35">
      <c r="B16105" s="6" t="s">
        <v>4271</v>
      </c>
      <c r="C16105" s="8">
        <v>0</v>
      </c>
      <c r="L16105"/>
      <c r="M16105"/>
    </row>
    <row r="16106" spans="2:13" x14ac:dyDescent="0.35">
      <c r="B16106" s="6" t="s">
        <v>7477</v>
      </c>
      <c r="C16106" s="8">
        <v>0</v>
      </c>
      <c r="L16106"/>
      <c r="M16106"/>
    </row>
    <row r="16107" spans="2:13" x14ac:dyDescent="0.35">
      <c r="B16107" s="6" t="s">
        <v>4272</v>
      </c>
      <c r="C16107" s="8">
        <v>0</v>
      </c>
      <c r="L16107"/>
      <c r="M16107"/>
    </row>
    <row r="16108" spans="2:13" x14ac:dyDescent="0.35">
      <c r="B16108" s="6" t="s">
        <v>7479</v>
      </c>
      <c r="C16108" s="8">
        <v>0</v>
      </c>
      <c r="L16108"/>
      <c r="M16108"/>
    </row>
    <row r="16109" spans="2:13" x14ac:dyDescent="0.35">
      <c r="B16109" s="6" t="s">
        <v>4273</v>
      </c>
      <c r="C16109" s="8">
        <v>0</v>
      </c>
      <c r="L16109"/>
      <c r="M16109"/>
    </row>
    <row r="16110" spans="2:13" x14ac:dyDescent="0.35">
      <c r="B16110" s="6" t="s">
        <v>7481</v>
      </c>
      <c r="C16110" s="8">
        <v>0</v>
      </c>
      <c r="L16110"/>
      <c r="M16110"/>
    </row>
    <row r="16111" spans="2:13" x14ac:dyDescent="0.35">
      <c r="B16111" s="6" t="s">
        <v>4274</v>
      </c>
      <c r="C16111" s="8">
        <v>0</v>
      </c>
      <c r="L16111"/>
      <c r="M16111"/>
    </row>
    <row r="16112" spans="2:13" x14ac:dyDescent="0.35">
      <c r="B16112" s="6" t="s">
        <v>7483</v>
      </c>
      <c r="C16112" s="8">
        <v>0</v>
      </c>
      <c r="L16112"/>
      <c r="M16112"/>
    </row>
    <row r="16113" spans="2:13" x14ac:dyDescent="0.35">
      <c r="B16113" s="6" t="s">
        <v>4275</v>
      </c>
      <c r="C16113" s="8">
        <v>0</v>
      </c>
      <c r="L16113"/>
      <c r="M16113"/>
    </row>
    <row r="16114" spans="2:13" x14ac:dyDescent="0.35">
      <c r="B16114" s="6" t="s">
        <v>7485</v>
      </c>
      <c r="C16114" s="8">
        <v>0</v>
      </c>
      <c r="L16114"/>
      <c r="M16114"/>
    </row>
    <row r="16115" spans="2:13" x14ac:dyDescent="0.35">
      <c r="B16115" s="6" t="s">
        <v>4276</v>
      </c>
      <c r="C16115" s="8">
        <v>0</v>
      </c>
      <c r="L16115"/>
      <c r="M16115"/>
    </row>
    <row r="16116" spans="2:13" x14ac:dyDescent="0.35">
      <c r="B16116" s="6" t="s">
        <v>7487</v>
      </c>
      <c r="C16116" s="8">
        <v>0</v>
      </c>
      <c r="L16116"/>
      <c r="M16116"/>
    </row>
    <row r="16117" spans="2:13" x14ac:dyDescent="0.35">
      <c r="B16117" s="6" t="s">
        <v>4277</v>
      </c>
      <c r="C16117" s="8">
        <v>0</v>
      </c>
      <c r="L16117"/>
      <c r="M16117"/>
    </row>
    <row r="16118" spans="2:13" x14ac:dyDescent="0.35">
      <c r="B16118" s="6" t="s">
        <v>7489</v>
      </c>
      <c r="C16118" s="8">
        <v>0</v>
      </c>
      <c r="L16118"/>
      <c r="M16118"/>
    </row>
    <row r="16119" spans="2:13" x14ac:dyDescent="0.35">
      <c r="B16119" s="6" t="s">
        <v>4278</v>
      </c>
      <c r="C16119" s="8">
        <v>0</v>
      </c>
      <c r="L16119"/>
      <c r="M16119"/>
    </row>
    <row r="16120" spans="2:13" x14ac:dyDescent="0.35">
      <c r="B16120" s="6" t="s">
        <v>7491</v>
      </c>
      <c r="C16120" s="8">
        <v>0</v>
      </c>
      <c r="L16120"/>
      <c r="M16120"/>
    </row>
    <row r="16121" spans="2:13" x14ac:dyDescent="0.35">
      <c r="B16121" s="6" t="s">
        <v>4279</v>
      </c>
      <c r="C16121" s="8">
        <v>0</v>
      </c>
      <c r="L16121"/>
      <c r="M16121"/>
    </row>
    <row r="16122" spans="2:13" x14ac:dyDescent="0.35">
      <c r="B16122" s="6" t="s">
        <v>7493</v>
      </c>
      <c r="C16122" s="8">
        <v>0</v>
      </c>
      <c r="L16122"/>
      <c r="M16122"/>
    </row>
    <row r="16123" spans="2:13" x14ac:dyDescent="0.35">
      <c r="B16123" s="6" t="s">
        <v>4280</v>
      </c>
      <c r="C16123" s="8">
        <v>0</v>
      </c>
      <c r="L16123"/>
      <c r="M16123"/>
    </row>
    <row r="16124" spans="2:13" x14ac:dyDescent="0.35">
      <c r="B16124" s="6" t="s">
        <v>7495</v>
      </c>
      <c r="C16124" s="8">
        <v>0</v>
      </c>
      <c r="L16124"/>
      <c r="M16124"/>
    </row>
    <row r="16125" spans="2:13" x14ac:dyDescent="0.35">
      <c r="B16125" s="6" t="s">
        <v>4281</v>
      </c>
      <c r="C16125" s="8">
        <v>0</v>
      </c>
      <c r="L16125"/>
      <c r="M16125"/>
    </row>
    <row r="16126" spans="2:13" x14ac:dyDescent="0.35">
      <c r="B16126" s="6" t="s">
        <v>7497</v>
      </c>
      <c r="C16126" s="8">
        <v>0</v>
      </c>
      <c r="L16126"/>
      <c r="M16126"/>
    </row>
    <row r="16127" spans="2:13" x14ac:dyDescent="0.35">
      <c r="B16127" s="6" t="s">
        <v>4282</v>
      </c>
      <c r="C16127" s="8">
        <v>0</v>
      </c>
      <c r="L16127"/>
      <c r="M16127"/>
    </row>
    <row r="16128" spans="2:13" x14ac:dyDescent="0.35">
      <c r="B16128" s="6" t="s">
        <v>7499</v>
      </c>
      <c r="C16128" s="8">
        <v>0</v>
      </c>
      <c r="L16128"/>
      <c r="M16128"/>
    </row>
    <row r="16129" spans="2:13" x14ac:dyDescent="0.35">
      <c r="B16129" s="6" t="s">
        <v>4283</v>
      </c>
      <c r="C16129" s="8">
        <v>0</v>
      </c>
      <c r="L16129"/>
      <c r="M16129"/>
    </row>
    <row r="16130" spans="2:13" x14ac:dyDescent="0.35">
      <c r="B16130" s="6" t="s">
        <v>7501</v>
      </c>
      <c r="C16130" s="8">
        <v>0</v>
      </c>
      <c r="L16130"/>
      <c r="M16130"/>
    </row>
    <row r="16131" spans="2:13" x14ac:dyDescent="0.35">
      <c r="B16131" s="6" t="s">
        <v>4284</v>
      </c>
      <c r="C16131" s="8">
        <v>0</v>
      </c>
      <c r="L16131"/>
      <c r="M16131"/>
    </row>
    <row r="16132" spans="2:13" x14ac:dyDescent="0.35">
      <c r="B16132" s="6" t="s">
        <v>7503</v>
      </c>
      <c r="C16132" s="8">
        <v>0</v>
      </c>
      <c r="L16132"/>
      <c r="M16132"/>
    </row>
    <row r="16133" spans="2:13" x14ac:dyDescent="0.35">
      <c r="B16133" s="6" t="s">
        <v>4285</v>
      </c>
      <c r="C16133" s="8">
        <v>0</v>
      </c>
      <c r="L16133"/>
      <c r="M16133"/>
    </row>
    <row r="16134" spans="2:13" x14ac:dyDescent="0.35">
      <c r="B16134" s="6" t="s">
        <v>7505</v>
      </c>
      <c r="C16134" s="8">
        <v>0</v>
      </c>
      <c r="L16134"/>
      <c r="M16134"/>
    </row>
    <row r="16135" spans="2:13" x14ac:dyDescent="0.35">
      <c r="B16135" s="6" t="s">
        <v>4286</v>
      </c>
      <c r="C16135" s="8">
        <v>0</v>
      </c>
      <c r="L16135"/>
      <c r="M16135"/>
    </row>
    <row r="16136" spans="2:13" x14ac:dyDescent="0.35">
      <c r="B16136" s="6" t="s">
        <v>7507</v>
      </c>
      <c r="C16136" s="8">
        <v>0</v>
      </c>
      <c r="L16136"/>
      <c r="M16136"/>
    </row>
    <row r="16137" spans="2:13" x14ac:dyDescent="0.35">
      <c r="B16137" s="6" t="s">
        <v>4287</v>
      </c>
      <c r="C16137" s="8">
        <v>0</v>
      </c>
      <c r="L16137"/>
      <c r="M16137"/>
    </row>
    <row r="16138" spans="2:13" x14ac:dyDescent="0.35">
      <c r="B16138" s="6" t="s">
        <v>7509</v>
      </c>
      <c r="C16138" s="8">
        <v>0</v>
      </c>
      <c r="L16138"/>
      <c r="M16138"/>
    </row>
    <row r="16139" spans="2:13" x14ac:dyDescent="0.35">
      <c r="B16139" s="6" t="s">
        <v>659</v>
      </c>
      <c r="C16139" s="8">
        <v>0</v>
      </c>
      <c r="L16139"/>
      <c r="M16139"/>
    </row>
    <row r="16140" spans="2:13" x14ac:dyDescent="0.35">
      <c r="B16140" s="6" t="s">
        <v>7511</v>
      </c>
      <c r="C16140" s="8">
        <v>0</v>
      </c>
      <c r="L16140"/>
      <c r="M16140"/>
    </row>
    <row r="16141" spans="2:13" x14ac:dyDescent="0.35">
      <c r="B16141" s="6" t="s">
        <v>4289</v>
      </c>
      <c r="C16141" s="8">
        <v>0</v>
      </c>
      <c r="L16141"/>
      <c r="M16141"/>
    </row>
    <row r="16142" spans="2:13" x14ac:dyDescent="0.35">
      <c r="B16142" s="6" t="s">
        <v>7513</v>
      </c>
      <c r="C16142" s="8">
        <v>0</v>
      </c>
      <c r="L16142"/>
      <c r="M16142"/>
    </row>
    <row r="16143" spans="2:13" x14ac:dyDescent="0.35">
      <c r="B16143" s="6" t="s">
        <v>4290</v>
      </c>
      <c r="C16143" s="8">
        <v>0</v>
      </c>
      <c r="L16143"/>
      <c r="M16143"/>
    </row>
    <row r="16144" spans="2:13" x14ac:dyDescent="0.35">
      <c r="B16144" s="6" t="s">
        <v>7515</v>
      </c>
      <c r="C16144" s="8">
        <v>0</v>
      </c>
      <c r="L16144"/>
      <c r="M16144"/>
    </row>
    <row r="16145" spans="2:13" x14ac:dyDescent="0.35">
      <c r="B16145" s="6" t="s">
        <v>4291</v>
      </c>
      <c r="C16145" s="8">
        <v>0</v>
      </c>
      <c r="L16145"/>
      <c r="M16145"/>
    </row>
    <row r="16146" spans="2:13" x14ac:dyDescent="0.35">
      <c r="B16146" s="6" t="s">
        <v>7517</v>
      </c>
      <c r="C16146" s="8">
        <v>0</v>
      </c>
      <c r="L16146"/>
      <c r="M16146"/>
    </row>
    <row r="16147" spans="2:13" x14ac:dyDescent="0.35">
      <c r="B16147" s="6" t="s">
        <v>4292</v>
      </c>
      <c r="C16147" s="8">
        <v>0</v>
      </c>
      <c r="L16147"/>
      <c r="M16147"/>
    </row>
    <row r="16148" spans="2:13" x14ac:dyDescent="0.35">
      <c r="B16148" s="6" t="s">
        <v>7519</v>
      </c>
      <c r="C16148" s="8">
        <v>0</v>
      </c>
      <c r="L16148"/>
      <c r="M16148"/>
    </row>
    <row r="16149" spans="2:13" x14ac:dyDescent="0.35">
      <c r="B16149" s="6" t="s">
        <v>4293</v>
      </c>
      <c r="C16149" s="8">
        <v>0</v>
      </c>
      <c r="L16149"/>
      <c r="M16149"/>
    </row>
    <row r="16150" spans="2:13" x14ac:dyDescent="0.35">
      <c r="B16150" s="6" t="s">
        <v>7521</v>
      </c>
      <c r="C16150" s="8">
        <v>0</v>
      </c>
      <c r="L16150"/>
      <c r="M16150"/>
    </row>
    <row r="16151" spans="2:13" x14ac:dyDescent="0.35">
      <c r="B16151" s="6" t="s">
        <v>4294</v>
      </c>
      <c r="C16151" s="8">
        <v>0</v>
      </c>
      <c r="L16151"/>
      <c r="M16151"/>
    </row>
    <row r="16152" spans="2:13" x14ac:dyDescent="0.35">
      <c r="B16152" s="6" t="s">
        <v>7523</v>
      </c>
      <c r="C16152" s="8">
        <v>0</v>
      </c>
      <c r="L16152"/>
      <c r="M16152"/>
    </row>
    <row r="16153" spans="2:13" x14ac:dyDescent="0.35">
      <c r="B16153" s="6" t="s">
        <v>4295</v>
      </c>
      <c r="C16153" s="8">
        <v>0</v>
      </c>
      <c r="L16153"/>
      <c r="M16153"/>
    </row>
    <row r="16154" spans="2:13" x14ac:dyDescent="0.35">
      <c r="B16154" s="6" t="s">
        <v>7525</v>
      </c>
      <c r="C16154" s="8">
        <v>0</v>
      </c>
      <c r="L16154"/>
      <c r="M16154"/>
    </row>
    <row r="16155" spans="2:13" x14ac:dyDescent="0.35">
      <c r="B16155" s="6" t="s">
        <v>4296</v>
      </c>
      <c r="C16155" s="8">
        <v>0</v>
      </c>
      <c r="L16155"/>
      <c r="M16155"/>
    </row>
    <row r="16156" spans="2:13" x14ac:dyDescent="0.35">
      <c r="B16156" s="6" t="s">
        <v>7527</v>
      </c>
      <c r="C16156" s="8">
        <v>0</v>
      </c>
      <c r="L16156"/>
      <c r="M16156"/>
    </row>
    <row r="16157" spans="2:13" x14ac:dyDescent="0.35">
      <c r="B16157" s="6" t="s">
        <v>4297</v>
      </c>
      <c r="C16157" s="8">
        <v>0</v>
      </c>
      <c r="L16157"/>
      <c r="M16157"/>
    </row>
    <row r="16158" spans="2:13" x14ac:dyDescent="0.35">
      <c r="B16158" s="6" t="s">
        <v>7529</v>
      </c>
      <c r="C16158" s="8">
        <v>0</v>
      </c>
      <c r="L16158"/>
      <c r="M16158"/>
    </row>
    <row r="16159" spans="2:13" x14ac:dyDescent="0.35">
      <c r="B16159" s="6" t="s">
        <v>4298</v>
      </c>
      <c r="C16159" s="8">
        <v>0</v>
      </c>
      <c r="L16159"/>
      <c r="M16159"/>
    </row>
    <row r="16160" spans="2:13" x14ac:dyDescent="0.35">
      <c r="B16160" s="6" t="s">
        <v>7531</v>
      </c>
      <c r="C16160" s="8">
        <v>0</v>
      </c>
      <c r="L16160"/>
      <c r="M16160"/>
    </row>
    <row r="16161" spans="2:13" x14ac:dyDescent="0.35">
      <c r="B16161" s="6" t="s">
        <v>4299</v>
      </c>
      <c r="C16161" s="8">
        <v>0</v>
      </c>
      <c r="L16161"/>
      <c r="M16161"/>
    </row>
    <row r="16162" spans="2:13" x14ac:dyDescent="0.35">
      <c r="B16162" s="6" t="s">
        <v>7533</v>
      </c>
      <c r="C16162" s="8">
        <v>0</v>
      </c>
      <c r="L16162"/>
      <c r="M16162"/>
    </row>
    <row r="16163" spans="2:13" x14ac:dyDescent="0.35">
      <c r="B16163" s="6" t="s">
        <v>4300</v>
      </c>
      <c r="C16163" s="8">
        <v>0</v>
      </c>
      <c r="L16163"/>
      <c r="M16163"/>
    </row>
    <row r="16164" spans="2:13" x14ac:dyDescent="0.35">
      <c r="B16164" s="6" t="s">
        <v>7535</v>
      </c>
      <c r="C16164" s="8">
        <v>0</v>
      </c>
      <c r="L16164"/>
      <c r="M16164"/>
    </row>
    <row r="16165" spans="2:13" x14ac:dyDescent="0.35">
      <c r="B16165" s="6" t="s">
        <v>4301</v>
      </c>
      <c r="C16165" s="8">
        <v>0</v>
      </c>
      <c r="L16165"/>
      <c r="M16165"/>
    </row>
    <row r="16166" spans="2:13" x14ac:dyDescent="0.35">
      <c r="B16166" s="6" t="s">
        <v>7537</v>
      </c>
      <c r="C16166" s="8">
        <v>0</v>
      </c>
      <c r="L16166"/>
      <c r="M16166"/>
    </row>
    <row r="16167" spans="2:13" x14ac:dyDescent="0.35">
      <c r="B16167" s="6" t="s">
        <v>4302</v>
      </c>
      <c r="C16167" s="8">
        <v>0</v>
      </c>
      <c r="L16167"/>
      <c r="M16167"/>
    </row>
    <row r="16168" spans="2:13" x14ac:dyDescent="0.35">
      <c r="B16168" s="6" t="s">
        <v>7539</v>
      </c>
      <c r="C16168" s="8">
        <v>0</v>
      </c>
      <c r="L16168"/>
      <c r="M16168"/>
    </row>
    <row r="16169" spans="2:13" x14ac:dyDescent="0.35">
      <c r="B16169" s="6" t="s">
        <v>4303</v>
      </c>
      <c r="C16169" s="8">
        <v>0</v>
      </c>
      <c r="L16169"/>
      <c r="M16169"/>
    </row>
    <row r="16170" spans="2:13" x14ac:dyDescent="0.35">
      <c r="B16170" s="6" t="s">
        <v>7541</v>
      </c>
      <c r="C16170" s="8">
        <v>0</v>
      </c>
      <c r="L16170"/>
      <c r="M16170"/>
    </row>
    <row r="16171" spans="2:13" x14ac:dyDescent="0.35">
      <c r="B16171" s="6" t="s">
        <v>4304</v>
      </c>
      <c r="C16171" s="8">
        <v>0</v>
      </c>
      <c r="L16171"/>
      <c r="M16171"/>
    </row>
    <row r="16172" spans="2:13" x14ac:dyDescent="0.35">
      <c r="B16172" s="6" t="s">
        <v>7543</v>
      </c>
      <c r="C16172" s="8">
        <v>0</v>
      </c>
      <c r="L16172"/>
      <c r="M16172"/>
    </row>
    <row r="16173" spans="2:13" x14ac:dyDescent="0.35">
      <c r="B16173" s="6" t="s">
        <v>4305</v>
      </c>
      <c r="C16173" s="8">
        <v>0</v>
      </c>
      <c r="L16173"/>
      <c r="M16173"/>
    </row>
    <row r="16174" spans="2:13" x14ac:dyDescent="0.35">
      <c r="B16174" s="6" t="s">
        <v>7545</v>
      </c>
      <c r="C16174" s="8">
        <v>0</v>
      </c>
      <c r="L16174"/>
      <c r="M16174"/>
    </row>
    <row r="16175" spans="2:13" x14ac:dyDescent="0.35">
      <c r="B16175" s="6" t="s">
        <v>4306</v>
      </c>
      <c r="C16175" s="8">
        <v>0</v>
      </c>
      <c r="L16175"/>
      <c r="M16175"/>
    </row>
    <row r="16176" spans="2:13" x14ac:dyDescent="0.35">
      <c r="B16176" s="6" t="s">
        <v>7547</v>
      </c>
      <c r="C16176" s="8">
        <v>0</v>
      </c>
      <c r="L16176"/>
      <c r="M16176"/>
    </row>
    <row r="16177" spans="2:13" x14ac:dyDescent="0.35">
      <c r="B16177" s="6" t="s">
        <v>4307</v>
      </c>
      <c r="C16177" s="8">
        <v>0</v>
      </c>
      <c r="L16177"/>
      <c r="M16177"/>
    </row>
    <row r="16178" spans="2:13" x14ac:dyDescent="0.35">
      <c r="B16178" s="6" t="s">
        <v>7549</v>
      </c>
      <c r="C16178" s="8">
        <v>0</v>
      </c>
      <c r="L16178"/>
      <c r="M16178"/>
    </row>
    <row r="16179" spans="2:13" x14ac:dyDescent="0.35">
      <c r="B16179" s="6" t="s">
        <v>4308</v>
      </c>
      <c r="C16179" s="8">
        <v>0</v>
      </c>
      <c r="L16179"/>
      <c r="M16179"/>
    </row>
    <row r="16180" spans="2:13" x14ac:dyDescent="0.35">
      <c r="B16180" s="6" t="s">
        <v>7551</v>
      </c>
      <c r="C16180" s="8">
        <v>0</v>
      </c>
      <c r="L16180"/>
      <c r="M16180"/>
    </row>
    <row r="16181" spans="2:13" x14ac:dyDescent="0.35">
      <c r="B16181" s="6" t="s">
        <v>4309</v>
      </c>
      <c r="C16181" s="8">
        <v>0</v>
      </c>
      <c r="L16181"/>
      <c r="M16181"/>
    </row>
    <row r="16182" spans="2:13" x14ac:dyDescent="0.35">
      <c r="B16182" s="6" t="s">
        <v>7553</v>
      </c>
      <c r="C16182" s="8">
        <v>0</v>
      </c>
      <c r="L16182"/>
      <c r="M16182"/>
    </row>
    <row r="16183" spans="2:13" x14ac:dyDescent="0.35">
      <c r="B16183" s="6" t="s">
        <v>4310</v>
      </c>
      <c r="C16183" s="8">
        <v>0</v>
      </c>
      <c r="L16183"/>
      <c r="M16183"/>
    </row>
    <row r="16184" spans="2:13" x14ac:dyDescent="0.35">
      <c r="B16184" s="6" t="s">
        <v>7555</v>
      </c>
      <c r="C16184" s="8">
        <v>0</v>
      </c>
      <c r="L16184"/>
      <c r="M16184"/>
    </row>
    <row r="16185" spans="2:13" x14ac:dyDescent="0.35">
      <c r="B16185" s="6" t="s">
        <v>4311</v>
      </c>
      <c r="C16185" s="8">
        <v>0</v>
      </c>
      <c r="L16185"/>
      <c r="M16185"/>
    </row>
    <row r="16186" spans="2:13" x14ac:dyDescent="0.35">
      <c r="B16186" s="6" t="s">
        <v>734</v>
      </c>
      <c r="C16186" s="8">
        <v>0</v>
      </c>
      <c r="L16186"/>
      <c r="M16186"/>
    </row>
    <row r="16187" spans="2:13" x14ac:dyDescent="0.35">
      <c r="B16187" s="6" t="s">
        <v>4312</v>
      </c>
      <c r="C16187" s="8">
        <v>0</v>
      </c>
      <c r="L16187"/>
      <c r="M16187"/>
    </row>
    <row r="16188" spans="2:13" x14ac:dyDescent="0.35">
      <c r="B16188" s="6" t="s">
        <v>7559</v>
      </c>
      <c r="C16188" s="8">
        <v>0</v>
      </c>
      <c r="L16188"/>
      <c r="M16188"/>
    </row>
    <row r="16189" spans="2:13" x14ac:dyDescent="0.35">
      <c r="B16189" s="6" t="s">
        <v>4313</v>
      </c>
      <c r="C16189" s="8">
        <v>0</v>
      </c>
      <c r="L16189"/>
      <c r="M16189"/>
    </row>
    <row r="16190" spans="2:13" x14ac:dyDescent="0.35">
      <c r="B16190" s="6" t="s">
        <v>7561</v>
      </c>
      <c r="C16190" s="8">
        <v>0</v>
      </c>
      <c r="L16190"/>
      <c r="M16190"/>
    </row>
    <row r="16191" spans="2:13" x14ac:dyDescent="0.35">
      <c r="B16191" s="6" t="s">
        <v>4314</v>
      </c>
      <c r="C16191" s="8">
        <v>0</v>
      </c>
      <c r="L16191"/>
      <c r="M16191"/>
    </row>
    <row r="16192" spans="2:13" x14ac:dyDescent="0.35">
      <c r="B16192" s="6" t="s">
        <v>7563</v>
      </c>
      <c r="C16192" s="8">
        <v>0</v>
      </c>
      <c r="L16192"/>
      <c r="M16192"/>
    </row>
    <row r="16193" spans="2:13" x14ac:dyDescent="0.35">
      <c r="B16193" s="6" t="s">
        <v>4315</v>
      </c>
      <c r="C16193" s="8">
        <v>0</v>
      </c>
      <c r="L16193"/>
      <c r="M16193"/>
    </row>
    <row r="16194" spans="2:13" x14ac:dyDescent="0.35">
      <c r="B16194" s="6" t="s">
        <v>735</v>
      </c>
      <c r="C16194" s="8">
        <v>0</v>
      </c>
      <c r="L16194"/>
      <c r="M16194"/>
    </row>
    <row r="16195" spans="2:13" x14ac:dyDescent="0.35">
      <c r="B16195" s="6" t="s">
        <v>4316</v>
      </c>
      <c r="C16195" s="8">
        <v>0</v>
      </c>
      <c r="L16195"/>
      <c r="M16195"/>
    </row>
    <row r="16196" spans="2:13" x14ac:dyDescent="0.35">
      <c r="B16196" s="6" t="s">
        <v>7567</v>
      </c>
      <c r="C16196" s="8">
        <v>0</v>
      </c>
      <c r="L16196"/>
      <c r="M16196"/>
    </row>
    <row r="16197" spans="2:13" x14ac:dyDescent="0.35">
      <c r="B16197" s="6" t="s">
        <v>4317</v>
      </c>
      <c r="C16197" s="8">
        <v>0</v>
      </c>
      <c r="L16197"/>
      <c r="M16197"/>
    </row>
    <row r="16198" spans="2:13" x14ac:dyDescent="0.35">
      <c r="B16198" s="6" t="s">
        <v>7569</v>
      </c>
      <c r="C16198" s="8">
        <v>0</v>
      </c>
      <c r="L16198"/>
      <c r="M16198"/>
    </row>
    <row r="16199" spans="2:13" x14ac:dyDescent="0.35">
      <c r="B16199" s="6" t="s">
        <v>4318</v>
      </c>
      <c r="C16199" s="8">
        <v>0</v>
      </c>
      <c r="L16199"/>
      <c r="M16199"/>
    </row>
    <row r="16200" spans="2:13" x14ac:dyDescent="0.35">
      <c r="B16200" s="6" t="s">
        <v>7571</v>
      </c>
      <c r="C16200" s="8">
        <v>0</v>
      </c>
      <c r="L16200"/>
      <c r="M16200"/>
    </row>
    <row r="16201" spans="2:13" x14ac:dyDescent="0.35">
      <c r="B16201" s="6" t="s">
        <v>4319</v>
      </c>
      <c r="C16201" s="8">
        <v>0</v>
      </c>
      <c r="L16201"/>
      <c r="M16201"/>
    </row>
    <row r="16202" spans="2:13" x14ac:dyDescent="0.35">
      <c r="B16202" s="6" t="s">
        <v>7573</v>
      </c>
      <c r="C16202" s="8">
        <v>0</v>
      </c>
      <c r="L16202"/>
      <c r="M16202"/>
    </row>
    <row r="16203" spans="2:13" x14ac:dyDescent="0.35">
      <c r="B16203" s="6" t="s">
        <v>4320</v>
      </c>
      <c r="C16203" s="8">
        <v>0</v>
      </c>
      <c r="L16203"/>
      <c r="M16203"/>
    </row>
    <row r="16204" spans="2:13" x14ac:dyDescent="0.35">
      <c r="B16204" s="6" t="s">
        <v>7575</v>
      </c>
      <c r="C16204" s="8">
        <v>0</v>
      </c>
      <c r="L16204"/>
      <c r="M16204"/>
    </row>
    <row r="16205" spans="2:13" x14ac:dyDescent="0.35">
      <c r="B16205" s="6" t="s">
        <v>4321</v>
      </c>
      <c r="C16205" s="8">
        <v>0</v>
      </c>
      <c r="L16205"/>
      <c r="M16205"/>
    </row>
    <row r="16206" spans="2:13" x14ac:dyDescent="0.35">
      <c r="B16206" s="6" t="s">
        <v>7577</v>
      </c>
      <c r="C16206" s="8">
        <v>0</v>
      </c>
      <c r="L16206"/>
      <c r="M16206"/>
    </row>
    <row r="16207" spans="2:13" x14ac:dyDescent="0.35">
      <c r="B16207" s="6" t="s">
        <v>4322</v>
      </c>
      <c r="C16207" s="8">
        <v>0</v>
      </c>
      <c r="L16207"/>
      <c r="M16207"/>
    </row>
    <row r="16208" spans="2:13" x14ac:dyDescent="0.35">
      <c r="B16208" s="6" t="s">
        <v>7579</v>
      </c>
      <c r="C16208" s="8">
        <v>0</v>
      </c>
      <c r="L16208"/>
      <c r="M16208"/>
    </row>
    <row r="16209" spans="2:13" x14ac:dyDescent="0.35">
      <c r="B16209" s="6" t="s">
        <v>4323</v>
      </c>
      <c r="C16209" s="8">
        <v>0</v>
      </c>
      <c r="L16209"/>
      <c r="M16209"/>
    </row>
    <row r="16210" spans="2:13" x14ac:dyDescent="0.35">
      <c r="B16210" s="6" t="s">
        <v>7581</v>
      </c>
      <c r="C16210" s="8">
        <v>0</v>
      </c>
      <c r="L16210"/>
      <c r="M16210"/>
    </row>
    <row r="16211" spans="2:13" x14ac:dyDescent="0.35">
      <c r="B16211" s="6" t="s">
        <v>4324</v>
      </c>
      <c r="C16211" s="8">
        <v>0</v>
      </c>
      <c r="L16211"/>
      <c r="M16211"/>
    </row>
    <row r="16212" spans="2:13" x14ac:dyDescent="0.35">
      <c r="B16212" s="6" t="s">
        <v>7583</v>
      </c>
      <c r="C16212" s="8">
        <v>0</v>
      </c>
      <c r="L16212"/>
      <c r="M16212"/>
    </row>
    <row r="16213" spans="2:13" x14ac:dyDescent="0.35">
      <c r="B16213" s="6" t="s">
        <v>4325</v>
      </c>
      <c r="C16213" s="8">
        <v>0</v>
      </c>
      <c r="L16213"/>
      <c r="M16213"/>
    </row>
    <row r="16214" spans="2:13" x14ac:dyDescent="0.35">
      <c r="B16214" s="6" t="s">
        <v>7585</v>
      </c>
      <c r="C16214" s="8">
        <v>0</v>
      </c>
      <c r="L16214"/>
      <c r="M16214"/>
    </row>
    <row r="16215" spans="2:13" x14ac:dyDescent="0.35">
      <c r="B16215" s="6" t="s">
        <v>4326</v>
      </c>
      <c r="C16215" s="8">
        <v>0</v>
      </c>
      <c r="L16215"/>
      <c r="M16215"/>
    </row>
    <row r="16216" spans="2:13" x14ac:dyDescent="0.35">
      <c r="B16216" s="6" t="s">
        <v>7587</v>
      </c>
      <c r="C16216" s="8">
        <v>0</v>
      </c>
      <c r="L16216"/>
      <c r="M16216"/>
    </row>
    <row r="16217" spans="2:13" x14ac:dyDescent="0.35">
      <c r="B16217" s="6" t="s">
        <v>4327</v>
      </c>
      <c r="C16217" s="8">
        <v>0</v>
      </c>
      <c r="L16217"/>
      <c r="M16217"/>
    </row>
    <row r="16218" spans="2:13" x14ac:dyDescent="0.35">
      <c r="B16218" s="6" t="s">
        <v>7589</v>
      </c>
      <c r="C16218" s="8">
        <v>0</v>
      </c>
      <c r="L16218"/>
      <c r="M16218"/>
    </row>
    <row r="16219" spans="2:13" x14ac:dyDescent="0.35">
      <c r="B16219" s="6" t="s">
        <v>4328</v>
      </c>
      <c r="C16219" s="8">
        <v>0</v>
      </c>
      <c r="L16219"/>
      <c r="M16219"/>
    </row>
    <row r="16220" spans="2:13" x14ac:dyDescent="0.35">
      <c r="B16220" s="6" t="s">
        <v>7591</v>
      </c>
      <c r="C16220" s="8">
        <v>0</v>
      </c>
      <c r="L16220"/>
      <c r="M16220"/>
    </row>
    <row r="16221" spans="2:13" x14ac:dyDescent="0.35">
      <c r="B16221" s="6" t="s">
        <v>4329</v>
      </c>
      <c r="C16221" s="8">
        <v>0</v>
      </c>
      <c r="L16221"/>
      <c r="M16221"/>
    </row>
    <row r="16222" spans="2:13" x14ac:dyDescent="0.35">
      <c r="B16222" s="6" t="s">
        <v>999</v>
      </c>
      <c r="C16222" s="8">
        <v>0</v>
      </c>
      <c r="L16222"/>
      <c r="M16222"/>
    </row>
    <row r="16223" spans="2:13" x14ac:dyDescent="0.35">
      <c r="B16223" s="6" t="s">
        <v>4330</v>
      </c>
      <c r="C16223" s="8">
        <v>0</v>
      </c>
      <c r="L16223"/>
      <c r="M16223"/>
    </row>
    <row r="16224" spans="2:13" x14ac:dyDescent="0.35">
      <c r="B16224" s="6" t="s">
        <v>7595</v>
      </c>
      <c r="C16224" s="8">
        <v>0</v>
      </c>
      <c r="L16224"/>
      <c r="M16224"/>
    </row>
    <row r="16225" spans="2:13" x14ac:dyDescent="0.35">
      <c r="B16225" s="6" t="s">
        <v>4331</v>
      </c>
      <c r="C16225" s="8">
        <v>0</v>
      </c>
      <c r="L16225"/>
      <c r="M16225"/>
    </row>
    <row r="16226" spans="2:13" x14ac:dyDescent="0.35">
      <c r="B16226" s="6" t="s">
        <v>7597</v>
      </c>
      <c r="C16226" s="8">
        <v>0</v>
      </c>
      <c r="L16226"/>
      <c r="M16226"/>
    </row>
    <row r="16227" spans="2:13" x14ac:dyDescent="0.35">
      <c r="B16227" s="6" t="s">
        <v>4332</v>
      </c>
      <c r="C16227" s="8">
        <v>0</v>
      </c>
      <c r="L16227"/>
      <c r="M16227"/>
    </row>
    <row r="16228" spans="2:13" x14ac:dyDescent="0.35">
      <c r="B16228" s="6" t="s">
        <v>7599</v>
      </c>
      <c r="C16228" s="8">
        <v>0</v>
      </c>
      <c r="L16228"/>
      <c r="M16228"/>
    </row>
    <row r="16229" spans="2:13" x14ac:dyDescent="0.35">
      <c r="B16229" s="6" t="s">
        <v>4333</v>
      </c>
      <c r="C16229" s="8">
        <v>0</v>
      </c>
      <c r="L16229"/>
      <c r="M16229"/>
    </row>
    <row r="16230" spans="2:13" x14ac:dyDescent="0.35">
      <c r="B16230" s="6" t="s">
        <v>7601</v>
      </c>
      <c r="C16230" s="8">
        <v>0</v>
      </c>
      <c r="L16230"/>
      <c r="M16230"/>
    </row>
    <row r="16231" spans="2:13" x14ac:dyDescent="0.35">
      <c r="B16231" s="6" t="s">
        <v>4334</v>
      </c>
      <c r="C16231" s="8">
        <v>0</v>
      </c>
      <c r="L16231"/>
      <c r="M16231"/>
    </row>
    <row r="16232" spans="2:13" x14ac:dyDescent="0.35">
      <c r="B16232" s="6" t="s">
        <v>7603</v>
      </c>
      <c r="C16232" s="8">
        <v>0</v>
      </c>
      <c r="L16232"/>
      <c r="M16232"/>
    </row>
    <row r="16233" spans="2:13" x14ac:dyDescent="0.35">
      <c r="B16233" s="6" t="s">
        <v>660</v>
      </c>
      <c r="C16233" s="8">
        <v>0</v>
      </c>
      <c r="L16233"/>
      <c r="M16233"/>
    </row>
    <row r="16234" spans="2:13" x14ac:dyDescent="0.35">
      <c r="B16234" s="6" t="s">
        <v>7605</v>
      </c>
      <c r="C16234" s="8">
        <v>0</v>
      </c>
      <c r="L16234"/>
      <c r="M16234"/>
    </row>
    <row r="16235" spans="2:13" x14ac:dyDescent="0.35">
      <c r="B16235" s="6" t="s">
        <v>4336</v>
      </c>
      <c r="C16235" s="8">
        <v>0</v>
      </c>
      <c r="L16235"/>
      <c r="M16235"/>
    </row>
    <row r="16236" spans="2:13" x14ac:dyDescent="0.35">
      <c r="B16236" s="6" t="s">
        <v>7607</v>
      </c>
      <c r="C16236" s="8">
        <v>0</v>
      </c>
      <c r="L16236"/>
      <c r="M16236"/>
    </row>
    <row r="16237" spans="2:13" x14ac:dyDescent="0.35">
      <c r="B16237" s="6" t="s">
        <v>4337</v>
      </c>
      <c r="C16237" s="8">
        <v>0</v>
      </c>
      <c r="L16237"/>
      <c r="M16237"/>
    </row>
    <row r="16238" spans="2:13" x14ac:dyDescent="0.35">
      <c r="B16238" s="6" t="s">
        <v>7609</v>
      </c>
      <c r="C16238" s="8">
        <v>0</v>
      </c>
      <c r="L16238"/>
      <c r="M16238"/>
    </row>
    <row r="16239" spans="2:13" x14ac:dyDescent="0.35">
      <c r="B16239" s="6" t="s">
        <v>4338</v>
      </c>
      <c r="C16239" s="8">
        <v>0</v>
      </c>
      <c r="L16239"/>
      <c r="M16239"/>
    </row>
    <row r="16240" spans="2:13" x14ac:dyDescent="0.35">
      <c r="B16240" s="6" t="s">
        <v>7611</v>
      </c>
      <c r="C16240" s="8">
        <v>0</v>
      </c>
      <c r="L16240"/>
      <c r="M16240"/>
    </row>
    <row r="16241" spans="2:13" x14ac:dyDescent="0.35">
      <c r="B16241" s="6" t="s">
        <v>4339</v>
      </c>
      <c r="C16241" s="8">
        <v>0</v>
      </c>
      <c r="L16241"/>
      <c r="M16241"/>
    </row>
    <row r="16242" spans="2:13" x14ac:dyDescent="0.35">
      <c r="B16242" s="6" t="s">
        <v>7613</v>
      </c>
      <c r="C16242" s="8">
        <v>0</v>
      </c>
      <c r="L16242"/>
      <c r="M16242"/>
    </row>
    <row r="16243" spans="2:13" x14ac:dyDescent="0.35">
      <c r="B16243" s="6" t="s">
        <v>4340</v>
      </c>
      <c r="C16243" s="8">
        <v>0</v>
      </c>
      <c r="L16243"/>
      <c r="M16243"/>
    </row>
    <row r="16244" spans="2:13" x14ac:dyDescent="0.35">
      <c r="B16244" s="6" t="s">
        <v>7615</v>
      </c>
      <c r="C16244" s="8">
        <v>0</v>
      </c>
      <c r="L16244"/>
      <c r="M16244"/>
    </row>
    <row r="16245" spans="2:13" x14ac:dyDescent="0.35">
      <c r="B16245" s="6" t="s">
        <v>4341</v>
      </c>
      <c r="C16245" s="8">
        <v>0</v>
      </c>
      <c r="L16245"/>
      <c r="M16245"/>
    </row>
    <row r="16246" spans="2:13" x14ac:dyDescent="0.35">
      <c r="B16246" s="6" t="s">
        <v>7617</v>
      </c>
      <c r="C16246" s="8">
        <v>0</v>
      </c>
      <c r="L16246"/>
      <c r="M16246"/>
    </row>
    <row r="16247" spans="2:13" x14ac:dyDescent="0.35">
      <c r="B16247" s="6" t="s">
        <v>4342</v>
      </c>
      <c r="C16247" s="8">
        <v>0</v>
      </c>
      <c r="L16247"/>
      <c r="M16247"/>
    </row>
    <row r="16248" spans="2:13" x14ac:dyDescent="0.35">
      <c r="B16248" s="6" t="s">
        <v>7619</v>
      </c>
      <c r="C16248" s="8">
        <v>0</v>
      </c>
      <c r="L16248"/>
      <c r="M16248"/>
    </row>
    <row r="16249" spans="2:13" x14ac:dyDescent="0.35">
      <c r="B16249" s="6" t="s">
        <v>4343</v>
      </c>
      <c r="C16249" s="8">
        <v>0</v>
      </c>
      <c r="L16249"/>
      <c r="M16249"/>
    </row>
    <row r="16250" spans="2:13" x14ac:dyDescent="0.35">
      <c r="B16250" s="6" t="s">
        <v>7621</v>
      </c>
      <c r="C16250" s="8">
        <v>0</v>
      </c>
      <c r="L16250"/>
      <c r="M16250"/>
    </row>
    <row r="16251" spans="2:13" x14ac:dyDescent="0.35">
      <c r="B16251" s="6" t="s">
        <v>4344</v>
      </c>
      <c r="C16251" s="8">
        <v>0</v>
      </c>
      <c r="L16251"/>
      <c r="M16251"/>
    </row>
    <row r="16252" spans="2:13" x14ac:dyDescent="0.35">
      <c r="B16252" s="6" t="s">
        <v>7623</v>
      </c>
      <c r="C16252" s="8">
        <v>0</v>
      </c>
      <c r="L16252"/>
      <c r="M16252"/>
    </row>
    <row r="16253" spans="2:13" x14ac:dyDescent="0.35">
      <c r="B16253" s="6" t="s">
        <v>4345</v>
      </c>
      <c r="C16253" s="8">
        <v>0</v>
      </c>
      <c r="L16253"/>
      <c r="M16253"/>
    </row>
    <row r="16254" spans="2:13" x14ac:dyDescent="0.35">
      <c r="B16254" s="6" t="s">
        <v>1001</v>
      </c>
      <c r="C16254" s="8">
        <v>0</v>
      </c>
      <c r="L16254"/>
      <c r="M16254"/>
    </row>
    <row r="16255" spans="2:13" x14ac:dyDescent="0.35">
      <c r="B16255" s="6" t="s">
        <v>4346</v>
      </c>
      <c r="C16255" s="8">
        <v>0</v>
      </c>
      <c r="L16255"/>
      <c r="M16255"/>
    </row>
    <row r="16256" spans="2:13" x14ac:dyDescent="0.35">
      <c r="B16256" s="6" t="s">
        <v>7627</v>
      </c>
      <c r="C16256" s="8">
        <v>0</v>
      </c>
      <c r="L16256"/>
      <c r="M16256"/>
    </row>
    <row r="16257" spans="2:13" x14ac:dyDescent="0.35">
      <c r="B16257" s="6" t="s">
        <v>4347</v>
      </c>
      <c r="C16257" s="8">
        <v>0</v>
      </c>
      <c r="L16257"/>
      <c r="M16257"/>
    </row>
    <row r="16258" spans="2:13" x14ac:dyDescent="0.35">
      <c r="B16258" s="6" t="s">
        <v>7629</v>
      </c>
      <c r="C16258" s="8">
        <v>0</v>
      </c>
      <c r="L16258"/>
      <c r="M16258"/>
    </row>
    <row r="16259" spans="2:13" x14ac:dyDescent="0.35">
      <c r="B16259" s="6" t="s">
        <v>4348</v>
      </c>
      <c r="C16259" s="8">
        <v>0</v>
      </c>
      <c r="L16259"/>
      <c r="M16259"/>
    </row>
    <row r="16260" spans="2:13" x14ac:dyDescent="0.35">
      <c r="B16260" s="6" t="s">
        <v>7631</v>
      </c>
      <c r="C16260" s="8">
        <v>0</v>
      </c>
      <c r="L16260"/>
      <c r="M16260"/>
    </row>
    <row r="16261" spans="2:13" x14ac:dyDescent="0.35">
      <c r="B16261" s="6" t="s">
        <v>4349</v>
      </c>
      <c r="C16261" s="8">
        <v>0</v>
      </c>
      <c r="L16261"/>
      <c r="M16261"/>
    </row>
    <row r="16262" spans="2:13" x14ac:dyDescent="0.35">
      <c r="B16262" s="6" t="s">
        <v>7633</v>
      </c>
      <c r="C16262" s="8">
        <v>0</v>
      </c>
      <c r="L16262"/>
      <c r="M16262"/>
    </row>
    <row r="16263" spans="2:13" x14ac:dyDescent="0.35">
      <c r="B16263" s="6" t="s">
        <v>4350</v>
      </c>
      <c r="C16263" s="8">
        <v>0</v>
      </c>
      <c r="L16263"/>
      <c r="M16263"/>
    </row>
    <row r="16264" spans="2:13" x14ac:dyDescent="0.35">
      <c r="B16264" s="6" t="s">
        <v>7635</v>
      </c>
      <c r="C16264" s="8">
        <v>0</v>
      </c>
      <c r="L16264"/>
      <c r="M16264"/>
    </row>
    <row r="16265" spans="2:13" x14ac:dyDescent="0.35">
      <c r="B16265" s="6" t="s">
        <v>4351</v>
      </c>
      <c r="C16265" s="8">
        <v>0</v>
      </c>
      <c r="L16265"/>
      <c r="M16265"/>
    </row>
    <row r="16266" spans="2:13" x14ac:dyDescent="0.35">
      <c r="B16266" s="6" t="s">
        <v>7637</v>
      </c>
      <c r="C16266" s="8">
        <v>0</v>
      </c>
      <c r="L16266"/>
      <c r="M16266"/>
    </row>
    <row r="16267" spans="2:13" x14ac:dyDescent="0.35">
      <c r="B16267" s="6" t="s">
        <v>4352</v>
      </c>
      <c r="C16267" s="8">
        <v>0</v>
      </c>
      <c r="L16267"/>
      <c r="M16267"/>
    </row>
    <row r="16268" spans="2:13" x14ac:dyDescent="0.35">
      <c r="B16268" s="6" t="s">
        <v>7639</v>
      </c>
      <c r="C16268" s="8">
        <v>0</v>
      </c>
      <c r="L16268"/>
      <c r="M16268"/>
    </row>
    <row r="16269" spans="2:13" x14ac:dyDescent="0.35">
      <c r="B16269" s="6" t="s">
        <v>4353</v>
      </c>
      <c r="C16269" s="8">
        <v>0</v>
      </c>
      <c r="L16269"/>
      <c r="M16269"/>
    </row>
    <row r="16270" spans="2:13" x14ac:dyDescent="0.35">
      <c r="B16270" s="6" t="s">
        <v>7641</v>
      </c>
      <c r="C16270" s="8">
        <v>0</v>
      </c>
      <c r="L16270"/>
      <c r="M16270"/>
    </row>
    <row r="16271" spans="2:13" x14ac:dyDescent="0.35">
      <c r="B16271" s="6" t="s">
        <v>4354</v>
      </c>
      <c r="C16271" s="8">
        <v>0</v>
      </c>
      <c r="L16271"/>
      <c r="M16271"/>
    </row>
    <row r="16272" spans="2:13" x14ac:dyDescent="0.35">
      <c r="B16272" s="6" t="s">
        <v>7643</v>
      </c>
      <c r="C16272" s="8">
        <v>0</v>
      </c>
      <c r="L16272"/>
      <c r="M16272"/>
    </row>
    <row r="16273" spans="2:13" x14ac:dyDescent="0.35">
      <c r="B16273" s="6" t="s">
        <v>4355</v>
      </c>
      <c r="C16273" s="8">
        <v>0</v>
      </c>
      <c r="L16273"/>
      <c r="M16273"/>
    </row>
    <row r="16274" spans="2:13" x14ac:dyDescent="0.35">
      <c r="B16274" s="6" t="s">
        <v>7645</v>
      </c>
      <c r="C16274" s="8">
        <v>0</v>
      </c>
      <c r="L16274"/>
      <c r="M16274"/>
    </row>
    <row r="16275" spans="2:13" x14ac:dyDescent="0.35">
      <c r="B16275" s="6" t="s">
        <v>4356</v>
      </c>
      <c r="C16275" s="8">
        <v>0</v>
      </c>
      <c r="L16275"/>
      <c r="M16275"/>
    </row>
    <row r="16276" spans="2:13" x14ac:dyDescent="0.35">
      <c r="B16276" s="6" t="s">
        <v>7647</v>
      </c>
      <c r="C16276" s="8">
        <v>0</v>
      </c>
      <c r="L16276"/>
      <c r="M16276"/>
    </row>
    <row r="16277" spans="2:13" x14ac:dyDescent="0.35">
      <c r="B16277" s="6" t="s">
        <v>4357</v>
      </c>
      <c r="C16277" s="8">
        <v>0</v>
      </c>
      <c r="L16277"/>
      <c r="M16277"/>
    </row>
    <row r="16278" spans="2:13" x14ac:dyDescent="0.35">
      <c r="B16278" s="6" t="s">
        <v>7649</v>
      </c>
      <c r="C16278" s="8">
        <v>0</v>
      </c>
      <c r="L16278"/>
      <c r="M16278"/>
    </row>
    <row r="16279" spans="2:13" x14ac:dyDescent="0.35">
      <c r="B16279" s="6" t="s">
        <v>4358</v>
      </c>
      <c r="C16279" s="8">
        <v>0</v>
      </c>
      <c r="L16279"/>
      <c r="M16279"/>
    </row>
    <row r="16280" spans="2:13" x14ac:dyDescent="0.35">
      <c r="B16280" s="6" t="s">
        <v>7651</v>
      </c>
      <c r="C16280" s="8">
        <v>0</v>
      </c>
      <c r="L16280"/>
      <c r="M16280"/>
    </row>
    <row r="16281" spans="2:13" x14ac:dyDescent="0.35">
      <c r="B16281" s="6" t="s">
        <v>4359</v>
      </c>
      <c r="C16281" s="8">
        <v>0</v>
      </c>
      <c r="L16281"/>
      <c r="M16281"/>
    </row>
    <row r="16282" spans="2:13" x14ac:dyDescent="0.35">
      <c r="B16282" s="6" t="s">
        <v>7653</v>
      </c>
      <c r="C16282" s="8">
        <v>0</v>
      </c>
      <c r="L16282"/>
      <c r="M16282"/>
    </row>
    <row r="16283" spans="2:13" x14ac:dyDescent="0.35">
      <c r="B16283" s="6" t="s">
        <v>4360</v>
      </c>
      <c r="C16283" s="8">
        <v>0</v>
      </c>
      <c r="L16283"/>
      <c r="M16283"/>
    </row>
    <row r="16284" spans="2:13" x14ac:dyDescent="0.35">
      <c r="B16284" s="6" t="s">
        <v>7655</v>
      </c>
      <c r="C16284" s="8">
        <v>0</v>
      </c>
      <c r="L16284"/>
      <c r="M16284"/>
    </row>
    <row r="16285" spans="2:13" x14ac:dyDescent="0.35">
      <c r="B16285" s="6" t="s">
        <v>4361</v>
      </c>
      <c r="C16285" s="8">
        <v>0</v>
      </c>
      <c r="L16285"/>
      <c r="M16285"/>
    </row>
    <row r="16286" spans="2:13" x14ac:dyDescent="0.35">
      <c r="B16286" s="6" t="s">
        <v>1002</v>
      </c>
      <c r="C16286" s="8">
        <v>0</v>
      </c>
      <c r="L16286"/>
      <c r="M16286"/>
    </row>
    <row r="16287" spans="2:13" x14ac:dyDescent="0.35">
      <c r="B16287" s="6" t="s">
        <v>4362</v>
      </c>
      <c r="C16287" s="8">
        <v>0</v>
      </c>
      <c r="L16287"/>
      <c r="M16287"/>
    </row>
    <row r="16288" spans="2:13" x14ac:dyDescent="0.35">
      <c r="B16288" s="6" t="s">
        <v>7659</v>
      </c>
      <c r="C16288" s="8">
        <v>0</v>
      </c>
      <c r="L16288"/>
      <c r="M16288"/>
    </row>
    <row r="16289" spans="2:13" x14ac:dyDescent="0.35">
      <c r="B16289" s="6" t="s">
        <v>4363</v>
      </c>
      <c r="C16289" s="8">
        <v>0</v>
      </c>
      <c r="L16289"/>
      <c r="M16289"/>
    </row>
    <row r="16290" spans="2:13" x14ac:dyDescent="0.35">
      <c r="B16290" s="6" t="s">
        <v>7661</v>
      </c>
      <c r="C16290" s="8">
        <v>0</v>
      </c>
      <c r="L16290"/>
      <c r="M16290"/>
    </row>
    <row r="16291" spans="2:13" x14ac:dyDescent="0.35">
      <c r="B16291" s="6" t="s">
        <v>4364</v>
      </c>
      <c r="C16291" s="8">
        <v>0</v>
      </c>
      <c r="L16291"/>
      <c r="M16291"/>
    </row>
    <row r="16292" spans="2:13" x14ac:dyDescent="0.35">
      <c r="B16292" s="6" t="s">
        <v>1003</v>
      </c>
      <c r="C16292" s="8">
        <v>0</v>
      </c>
      <c r="L16292"/>
      <c r="M16292"/>
    </row>
    <row r="16293" spans="2:13" x14ac:dyDescent="0.35">
      <c r="B16293" s="6" t="s">
        <v>4365</v>
      </c>
      <c r="C16293" s="8">
        <v>0</v>
      </c>
      <c r="L16293"/>
      <c r="M16293"/>
    </row>
    <row r="16294" spans="2:13" x14ac:dyDescent="0.35">
      <c r="B16294" s="6" t="s">
        <v>7665</v>
      </c>
      <c r="C16294" s="8">
        <v>0</v>
      </c>
      <c r="L16294"/>
      <c r="M16294"/>
    </row>
    <row r="16295" spans="2:13" x14ac:dyDescent="0.35">
      <c r="B16295" s="6" t="s">
        <v>4366</v>
      </c>
      <c r="C16295" s="8">
        <v>0</v>
      </c>
      <c r="L16295"/>
      <c r="M16295"/>
    </row>
    <row r="16296" spans="2:13" x14ac:dyDescent="0.35">
      <c r="B16296" s="6" t="s">
        <v>7667</v>
      </c>
      <c r="C16296" s="8">
        <v>0</v>
      </c>
      <c r="L16296"/>
      <c r="M16296"/>
    </row>
    <row r="16297" spans="2:13" x14ac:dyDescent="0.35">
      <c r="B16297" s="6" t="s">
        <v>4367</v>
      </c>
      <c r="C16297" s="8">
        <v>0</v>
      </c>
      <c r="L16297"/>
      <c r="M16297"/>
    </row>
    <row r="16298" spans="2:13" x14ac:dyDescent="0.35">
      <c r="B16298" s="6" t="s">
        <v>7669</v>
      </c>
      <c r="C16298" s="8">
        <v>0</v>
      </c>
      <c r="L16298"/>
      <c r="M16298"/>
    </row>
    <row r="16299" spans="2:13" x14ac:dyDescent="0.35">
      <c r="B16299" s="6" t="s">
        <v>4368</v>
      </c>
      <c r="C16299" s="8">
        <v>0</v>
      </c>
      <c r="L16299"/>
      <c r="M16299"/>
    </row>
    <row r="16300" spans="2:13" x14ac:dyDescent="0.35">
      <c r="B16300" s="6" t="s">
        <v>7671</v>
      </c>
      <c r="C16300" s="8">
        <v>0</v>
      </c>
      <c r="L16300"/>
      <c r="M16300"/>
    </row>
    <row r="16301" spans="2:13" x14ac:dyDescent="0.35">
      <c r="B16301" s="6" t="s">
        <v>4369</v>
      </c>
      <c r="C16301" s="8">
        <v>0</v>
      </c>
      <c r="L16301"/>
      <c r="M16301"/>
    </row>
    <row r="16302" spans="2:13" x14ac:dyDescent="0.35">
      <c r="B16302" s="6" t="s">
        <v>7673</v>
      </c>
      <c r="C16302" s="8">
        <v>0</v>
      </c>
      <c r="L16302"/>
      <c r="M16302"/>
    </row>
    <row r="16303" spans="2:13" x14ac:dyDescent="0.35">
      <c r="B16303" s="6" t="s">
        <v>4370</v>
      </c>
      <c r="C16303" s="8">
        <v>0</v>
      </c>
      <c r="L16303"/>
      <c r="M16303"/>
    </row>
    <row r="16304" spans="2:13" x14ac:dyDescent="0.35">
      <c r="B16304" s="6" t="s">
        <v>7675</v>
      </c>
      <c r="C16304" s="8">
        <v>0</v>
      </c>
      <c r="L16304"/>
      <c r="M16304"/>
    </row>
    <row r="16305" spans="2:13" x14ac:dyDescent="0.35">
      <c r="B16305" s="6" t="s">
        <v>4371</v>
      </c>
      <c r="C16305" s="8">
        <v>0</v>
      </c>
      <c r="L16305"/>
      <c r="M16305"/>
    </row>
    <row r="16306" spans="2:13" x14ac:dyDescent="0.35">
      <c r="B16306" s="6" t="s">
        <v>7677</v>
      </c>
      <c r="C16306" s="8">
        <v>0</v>
      </c>
      <c r="L16306"/>
      <c r="M16306"/>
    </row>
    <row r="16307" spans="2:13" x14ac:dyDescent="0.35">
      <c r="B16307" s="6" t="s">
        <v>4372</v>
      </c>
      <c r="C16307" s="8">
        <v>0</v>
      </c>
      <c r="L16307"/>
      <c r="M16307"/>
    </row>
    <row r="16308" spans="2:13" x14ac:dyDescent="0.35">
      <c r="B16308" s="6" t="s">
        <v>7679</v>
      </c>
      <c r="C16308" s="8">
        <v>0</v>
      </c>
      <c r="L16308"/>
      <c r="M16308"/>
    </row>
    <row r="16309" spans="2:13" x14ac:dyDescent="0.35">
      <c r="B16309" s="6" t="s">
        <v>4373</v>
      </c>
      <c r="C16309" s="8">
        <v>0</v>
      </c>
      <c r="L16309"/>
      <c r="M16309"/>
    </row>
    <row r="16310" spans="2:13" x14ac:dyDescent="0.35">
      <c r="B16310" s="6" t="s">
        <v>7681</v>
      </c>
      <c r="C16310" s="8">
        <v>0</v>
      </c>
      <c r="L16310"/>
      <c r="M16310"/>
    </row>
    <row r="16311" spans="2:13" x14ac:dyDescent="0.35">
      <c r="B16311" s="6" t="s">
        <v>4374</v>
      </c>
      <c r="C16311" s="8">
        <v>0</v>
      </c>
      <c r="L16311"/>
      <c r="M16311"/>
    </row>
    <row r="16312" spans="2:13" x14ac:dyDescent="0.35">
      <c r="B16312" s="6" t="s">
        <v>7683</v>
      </c>
      <c r="C16312" s="8">
        <v>0</v>
      </c>
      <c r="L16312"/>
      <c r="M16312"/>
    </row>
    <row r="16313" spans="2:13" x14ac:dyDescent="0.35">
      <c r="B16313" s="6" t="s">
        <v>4375</v>
      </c>
      <c r="C16313" s="8">
        <v>0</v>
      </c>
      <c r="L16313"/>
      <c r="M16313"/>
    </row>
    <row r="16314" spans="2:13" x14ac:dyDescent="0.35">
      <c r="B16314" s="6" t="s">
        <v>7685</v>
      </c>
      <c r="C16314" s="8">
        <v>0</v>
      </c>
      <c r="L16314"/>
      <c r="M16314"/>
    </row>
    <row r="16315" spans="2:13" x14ac:dyDescent="0.35">
      <c r="B16315" s="6" t="s">
        <v>4376</v>
      </c>
      <c r="C16315" s="8">
        <v>0</v>
      </c>
      <c r="L16315"/>
      <c r="M16315"/>
    </row>
    <row r="16316" spans="2:13" x14ac:dyDescent="0.35">
      <c r="B16316" s="6" t="s">
        <v>7687</v>
      </c>
      <c r="C16316" s="8">
        <v>0</v>
      </c>
      <c r="L16316"/>
      <c r="M16316"/>
    </row>
    <row r="16317" spans="2:13" x14ac:dyDescent="0.35">
      <c r="B16317" s="6" t="s">
        <v>4377</v>
      </c>
      <c r="C16317" s="8">
        <v>0</v>
      </c>
      <c r="L16317"/>
      <c r="M16317"/>
    </row>
    <row r="16318" spans="2:13" x14ac:dyDescent="0.35">
      <c r="B16318" s="6" t="s">
        <v>7689</v>
      </c>
      <c r="C16318" s="8">
        <v>0</v>
      </c>
      <c r="L16318"/>
      <c r="M16318"/>
    </row>
    <row r="16319" spans="2:13" x14ac:dyDescent="0.35">
      <c r="B16319" s="6" t="s">
        <v>4378</v>
      </c>
      <c r="C16319" s="8">
        <v>0</v>
      </c>
      <c r="L16319"/>
      <c r="M16319"/>
    </row>
    <row r="16320" spans="2:13" x14ac:dyDescent="0.35">
      <c r="B16320" s="6" t="s">
        <v>7691</v>
      </c>
      <c r="C16320" s="8">
        <v>0</v>
      </c>
      <c r="L16320"/>
      <c r="M16320"/>
    </row>
    <row r="16321" spans="2:13" x14ac:dyDescent="0.35">
      <c r="B16321" s="6" t="s">
        <v>4379</v>
      </c>
      <c r="C16321" s="8">
        <v>0</v>
      </c>
      <c r="L16321"/>
      <c r="M16321"/>
    </row>
    <row r="16322" spans="2:13" x14ac:dyDescent="0.35">
      <c r="B16322" s="6" t="s">
        <v>7693</v>
      </c>
      <c r="C16322" s="8">
        <v>0</v>
      </c>
      <c r="L16322"/>
      <c r="M16322"/>
    </row>
    <row r="16323" spans="2:13" x14ac:dyDescent="0.35">
      <c r="B16323" s="6" t="s">
        <v>4380</v>
      </c>
      <c r="C16323" s="8">
        <v>0</v>
      </c>
      <c r="L16323"/>
      <c r="M16323"/>
    </row>
    <row r="16324" spans="2:13" x14ac:dyDescent="0.35">
      <c r="B16324" s="6" t="s">
        <v>7695</v>
      </c>
      <c r="C16324" s="8">
        <v>0</v>
      </c>
      <c r="L16324"/>
      <c r="M16324"/>
    </row>
    <row r="16325" spans="2:13" x14ac:dyDescent="0.35">
      <c r="B16325" s="6" t="s">
        <v>4381</v>
      </c>
      <c r="C16325" s="8">
        <v>0</v>
      </c>
      <c r="L16325"/>
      <c r="M16325"/>
    </row>
    <row r="16326" spans="2:13" x14ac:dyDescent="0.35">
      <c r="B16326" s="6" t="s">
        <v>7697</v>
      </c>
      <c r="C16326" s="8">
        <v>0</v>
      </c>
      <c r="L16326"/>
      <c r="M16326"/>
    </row>
    <row r="16327" spans="2:13" x14ac:dyDescent="0.35">
      <c r="B16327" s="6" t="s">
        <v>4382</v>
      </c>
      <c r="C16327" s="8">
        <v>0</v>
      </c>
      <c r="L16327"/>
      <c r="M16327"/>
    </row>
    <row r="16328" spans="2:13" x14ac:dyDescent="0.35">
      <c r="B16328" s="6" t="s">
        <v>7699</v>
      </c>
      <c r="C16328" s="8">
        <v>0</v>
      </c>
      <c r="L16328"/>
      <c r="M16328"/>
    </row>
    <row r="16329" spans="2:13" x14ac:dyDescent="0.35">
      <c r="B16329" s="6" t="s">
        <v>4383</v>
      </c>
      <c r="C16329" s="8">
        <v>0</v>
      </c>
      <c r="L16329"/>
      <c r="M16329"/>
    </row>
    <row r="16330" spans="2:13" x14ac:dyDescent="0.35">
      <c r="B16330" s="6" t="s">
        <v>7701</v>
      </c>
      <c r="C16330" s="8">
        <v>0</v>
      </c>
      <c r="L16330"/>
      <c r="M16330"/>
    </row>
    <row r="16331" spans="2:13" x14ac:dyDescent="0.35">
      <c r="B16331" s="6" t="s">
        <v>4384</v>
      </c>
      <c r="C16331" s="8">
        <v>0</v>
      </c>
      <c r="L16331"/>
      <c r="M16331"/>
    </row>
    <row r="16332" spans="2:13" x14ac:dyDescent="0.35">
      <c r="B16332" s="6" t="s">
        <v>7703</v>
      </c>
      <c r="C16332" s="8">
        <v>0</v>
      </c>
      <c r="L16332"/>
      <c r="M16332"/>
    </row>
    <row r="16333" spans="2:13" x14ac:dyDescent="0.35">
      <c r="B16333" s="6" t="s">
        <v>4385</v>
      </c>
      <c r="C16333" s="8">
        <v>0</v>
      </c>
      <c r="L16333"/>
      <c r="M16333"/>
    </row>
    <row r="16334" spans="2:13" x14ac:dyDescent="0.35">
      <c r="B16334" s="6" t="s">
        <v>7705</v>
      </c>
      <c r="C16334" s="8">
        <v>0</v>
      </c>
      <c r="L16334"/>
      <c r="M16334"/>
    </row>
    <row r="16335" spans="2:13" x14ac:dyDescent="0.35">
      <c r="B16335" s="6" t="s">
        <v>4386</v>
      </c>
      <c r="C16335" s="8">
        <v>0</v>
      </c>
      <c r="L16335"/>
      <c r="M16335"/>
    </row>
    <row r="16336" spans="2:13" x14ac:dyDescent="0.35">
      <c r="B16336" s="6" t="s">
        <v>7707</v>
      </c>
      <c r="C16336" s="8">
        <v>0</v>
      </c>
      <c r="L16336"/>
      <c r="M16336"/>
    </row>
    <row r="16337" spans="2:13" x14ac:dyDescent="0.35">
      <c r="B16337" s="6" t="s">
        <v>4387</v>
      </c>
      <c r="C16337" s="8">
        <v>0</v>
      </c>
      <c r="L16337"/>
      <c r="M16337"/>
    </row>
    <row r="16338" spans="2:13" x14ac:dyDescent="0.35">
      <c r="B16338" s="6" t="s">
        <v>1004</v>
      </c>
      <c r="C16338" s="8">
        <v>0</v>
      </c>
      <c r="L16338"/>
      <c r="M16338"/>
    </row>
    <row r="16339" spans="2:13" x14ac:dyDescent="0.35">
      <c r="B16339" s="6" t="s">
        <v>4388</v>
      </c>
      <c r="C16339" s="8">
        <v>0</v>
      </c>
      <c r="L16339"/>
      <c r="M16339"/>
    </row>
    <row r="16340" spans="2:13" x14ac:dyDescent="0.35">
      <c r="B16340" s="6" t="s">
        <v>7711</v>
      </c>
      <c r="C16340" s="8">
        <v>0</v>
      </c>
      <c r="L16340"/>
      <c r="M16340"/>
    </row>
    <row r="16341" spans="2:13" x14ac:dyDescent="0.35">
      <c r="B16341" s="6" t="s">
        <v>4389</v>
      </c>
      <c r="C16341" s="8">
        <v>0</v>
      </c>
      <c r="L16341"/>
      <c r="M16341"/>
    </row>
    <row r="16342" spans="2:13" x14ac:dyDescent="0.35">
      <c r="B16342" s="6" t="s">
        <v>7713</v>
      </c>
      <c r="C16342" s="8">
        <v>0</v>
      </c>
      <c r="L16342"/>
      <c r="M16342"/>
    </row>
    <row r="16343" spans="2:13" x14ac:dyDescent="0.35">
      <c r="B16343" s="6" t="s">
        <v>4390</v>
      </c>
      <c r="C16343" s="8">
        <v>0</v>
      </c>
      <c r="L16343"/>
      <c r="M16343"/>
    </row>
    <row r="16344" spans="2:13" x14ac:dyDescent="0.35">
      <c r="B16344" s="6" t="s">
        <v>7715</v>
      </c>
      <c r="C16344" s="8">
        <v>0</v>
      </c>
      <c r="L16344"/>
      <c r="M16344"/>
    </row>
    <row r="16345" spans="2:13" x14ac:dyDescent="0.35">
      <c r="B16345" s="6" t="s">
        <v>4391</v>
      </c>
      <c r="C16345" s="8">
        <v>0</v>
      </c>
      <c r="L16345"/>
      <c r="M16345"/>
    </row>
    <row r="16346" spans="2:13" x14ac:dyDescent="0.35">
      <c r="B16346" s="6" t="s">
        <v>7717</v>
      </c>
      <c r="C16346" s="8">
        <v>0</v>
      </c>
      <c r="L16346"/>
      <c r="M16346"/>
    </row>
    <row r="16347" spans="2:13" x14ac:dyDescent="0.35">
      <c r="B16347" s="6" t="s">
        <v>4392</v>
      </c>
      <c r="C16347" s="8">
        <v>0</v>
      </c>
      <c r="L16347"/>
      <c r="M16347"/>
    </row>
    <row r="16348" spans="2:13" x14ac:dyDescent="0.35">
      <c r="B16348" s="6" t="s">
        <v>7719</v>
      </c>
      <c r="C16348" s="8">
        <v>0</v>
      </c>
      <c r="L16348"/>
      <c r="M16348"/>
    </row>
    <row r="16349" spans="2:13" x14ac:dyDescent="0.35">
      <c r="B16349" s="6" t="s">
        <v>4393</v>
      </c>
      <c r="C16349" s="8">
        <v>0</v>
      </c>
      <c r="L16349"/>
      <c r="M16349"/>
    </row>
    <row r="16350" spans="2:13" x14ac:dyDescent="0.35">
      <c r="B16350" s="6" t="s">
        <v>7721</v>
      </c>
      <c r="C16350" s="8">
        <v>0</v>
      </c>
      <c r="L16350"/>
      <c r="M16350"/>
    </row>
    <row r="16351" spans="2:13" x14ac:dyDescent="0.35">
      <c r="B16351" s="6" t="s">
        <v>4394</v>
      </c>
      <c r="C16351" s="8">
        <v>0</v>
      </c>
      <c r="L16351"/>
      <c r="M16351"/>
    </row>
    <row r="16352" spans="2:13" x14ac:dyDescent="0.35">
      <c r="B16352" s="6" t="s">
        <v>7723</v>
      </c>
      <c r="C16352" s="8">
        <v>0</v>
      </c>
      <c r="L16352"/>
      <c r="M16352"/>
    </row>
    <row r="16353" spans="2:13" x14ac:dyDescent="0.35">
      <c r="B16353" s="6" t="s">
        <v>4395</v>
      </c>
      <c r="C16353" s="8">
        <v>0</v>
      </c>
      <c r="L16353"/>
      <c r="M16353"/>
    </row>
    <row r="16354" spans="2:13" x14ac:dyDescent="0.35">
      <c r="B16354" s="6" t="s">
        <v>7725</v>
      </c>
      <c r="C16354" s="8">
        <v>0</v>
      </c>
      <c r="L16354"/>
      <c r="M16354"/>
    </row>
    <row r="16355" spans="2:13" x14ac:dyDescent="0.35">
      <c r="B16355" s="6" t="s">
        <v>4396</v>
      </c>
      <c r="C16355" s="8">
        <v>0</v>
      </c>
      <c r="L16355"/>
      <c r="M16355"/>
    </row>
    <row r="16356" spans="2:13" x14ac:dyDescent="0.35">
      <c r="B16356" s="6" t="s">
        <v>7727</v>
      </c>
      <c r="C16356" s="8">
        <v>0</v>
      </c>
      <c r="L16356"/>
      <c r="M16356"/>
    </row>
    <row r="16357" spans="2:13" x14ac:dyDescent="0.35">
      <c r="B16357" s="6" t="s">
        <v>4397</v>
      </c>
      <c r="C16357" s="8">
        <v>0</v>
      </c>
      <c r="L16357"/>
      <c r="M16357"/>
    </row>
    <row r="16358" spans="2:13" x14ac:dyDescent="0.35">
      <c r="B16358" s="6" t="s">
        <v>7729</v>
      </c>
      <c r="C16358" s="8">
        <v>0</v>
      </c>
      <c r="L16358"/>
      <c r="M16358"/>
    </row>
    <row r="16359" spans="2:13" x14ac:dyDescent="0.35">
      <c r="B16359" s="6" t="s">
        <v>4398</v>
      </c>
      <c r="C16359" s="8">
        <v>0</v>
      </c>
      <c r="L16359"/>
      <c r="M16359"/>
    </row>
    <row r="16360" spans="2:13" x14ac:dyDescent="0.35">
      <c r="B16360" s="6" t="s">
        <v>7731</v>
      </c>
      <c r="C16360" s="8">
        <v>0</v>
      </c>
      <c r="L16360"/>
      <c r="M16360"/>
    </row>
    <row r="16361" spans="2:13" x14ac:dyDescent="0.35">
      <c r="B16361" s="6" t="s">
        <v>4399</v>
      </c>
      <c r="C16361" s="8">
        <v>0</v>
      </c>
      <c r="L16361"/>
      <c r="M16361"/>
    </row>
    <row r="16362" spans="2:13" x14ac:dyDescent="0.35">
      <c r="B16362" s="6" t="s">
        <v>7733</v>
      </c>
      <c r="C16362" s="8">
        <v>0</v>
      </c>
      <c r="L16362"/>
      <c r="M16362"/>
    </row>
    <row r="16363" spans="2:13" x14ac:dyDescent="0.35">
      <c r="B16363" s="6" t="s">
        <v>4400</v>
      </c>
      <c r="C16363" s="8">
        <v>0</v>
      </c>
      <c r="L16363"/>
      <c r="M16363"/>
    </row>
    <row r="16364" spans="2:13" x14ac:dyDescent="0.35">
      <c r="B16364" s="6" t="s">
        <v>7735</v>
      </c>
      <c r="C16364" s="8">
        <v>0</v>
      </c>
      <c r="L16364"/>
      <c r="M16364"/>
    </row>
    <row r="16365" spans="2:13" x14ac:dyDescent="0.35">
      <c r="B16365" s="6" t="s">
        <v>661</v>
      </c>
      <c r="C16365" s="8">
        <v>0</v>
      </c>
      <c r="L16365"/>
      <c r="M16365"/>
    </row>
    <row r="16366" spans="2:13" x14ac:dyDescent="0.35">
      <c r="B16366" s="6" t="s">
        <v>7737</v>
      </c>
      <c r="C16366" s="8">
        <v>0</v>
      </c>
      <c r="L16366"/>
      <c r="M16366"/>
    </row>
    <row r="16367" spans="2:13" x14ac:dyDescent="0.35">
      <c r="B16367" s="6" t="s">
        <v>4402</v>
      </c>
      <c r="C16367" s="8">
        <v>0</v>
      </c>
      <c r="L16367"/>
      <c r="M16367"/>
    </row>
    <row r="16368" spans="2:13" x14ac:dyDescent="0.35">
      <c r="B16368" s="6" t="s">
        <v>7739</v>
      </c>
      <c r="C16368" s="8">
        <v>0</v>
      </c>
      <c r="L16368"/>
      <c r="M16368"/>
    </row>
    <row r="16369" spans="2:13" x14ac:dyDescent="0.35">
      <c r="B16369" s="6" t="s">
        <v>4403</v>
      </c>
      <c r="C16369" s="8">
        <v>0</v>
      </c>
      <c r="L16369"/>
      <c r="M16369"/>
    </row>
    <row r="16370" spans="2:13" x14ac:dyDescent="0.35">
      <c r="B16370" s="6" t="s">
        <v>7741</v>
      </c>
      <c r="C16370" s="8">
        <v>0</v>
      </c>
      <c r="L16370"/>
      <c r="M16370"/>
    </row>
    <row r="16371" spans="2:13" x14ac:dyDescent="0.35">
      <c r="B16371" s="6" t="s">
        <v>4404</v>
      </c>
      <c r="C16371" s="8">
        <v>0</v>
      </c>
      <c r="L16371"/>
      <c r="M16371"/>
    </row>
    <row r="16372" spans="2:13" x14ac:dyDescent="0.35">
      <c r="B16372" s="6" t="s">
        <v>7743</v>
      </c>
      <c r="C16372" s="8">
        <v>0</v>
      </c>
      <c r="L16372"/>
      <c r="M16372"/>
    </row>
    <row r="16373" spans="2:13" x14ac:dyDescent="0.35">
      <c r="B16373" s="6" t="s">
        <v>4405</v>
      </c>
      <c r="C16373" s="8">
        <v>0</v>
      </c>
      <c r="L16373"/>
      <c r="M16373"/>
    </row>
    <row r="16374" spans="2:13" x14ac:dyDescent="0.35">
      <c r="B16374" s="6" t="s">
        <v>7745</v>
      </c>
      <c r="C16374" s="8">
        <v>0</v>
      </c>
      <c r="L16374"/>
      <c r="M16374"/>
    </row>
    <row r="16375" spans="2:13" x14ac:dyDescent="0.35">
      <c r="B16375" s="6" t="s">
        <v>4406</v>
      </c>
      <c r="C16375" s="8">
        <v>0</v>
      </c>
      <c r="L16375"/>
      <c r="M16375"/>
    </row>
    <row r="16376" spans="2:13" x14ac:dyDescent="0.35">
      <c r="B16376" s="6" t="s">
        <v>7747</v>
      </c>
      <c r="C16376" s="8">
        <v>0</v>
      </c>
      <c r="L16376"/>
      <c r="M16376"/>
    </row>
    <row r="16377" spans="2:13" x14ac:dyDescent="0.35">
      <c r="B16377" s="6" t="s">
        <v>4407</v>
      </c>
      <c r="C16377" s="8">
        <v>0</v>
      </c>
      <c r="L16377"/>
      <c r="M16377"/>
    </row>
    <row r="16378" spans="2:13" x14ac:dyDescent="0.35">
      <c r="B16378" s="6" t="s">
        <v>7749</v>
      </c>
      <c r="C16378" s="8">
        <v>0</v>
      </c>
      <c r="L16378"/>
      <c r="M16378"/>
    </row>
    <row r="16379" spans="2:13" x14ac:dyDescent="0.35">
      <c r="B16379" s="6" t="s">
        <v>662</v>
      </c>
      <c r="C16379" s="8">
        <v>0</v>
      </c>
      <c r="L16379"/>
      <c r="M16379"/>
    </row>
    <row r="16380" spans="2:13" x14ac:dyDescent="0.35">
      <c r="B16380" s="6" t="s">
        <v>7751</v>
      </c>
      <c r="C16380" s="8">
        <v>0</v>
      </c>
      <c r="L16380"/>
      <c r="M16380"/>
    </row>
    <row r="16381" spans="2:13" x14ac:dyDescent="0.35">
      <c r="B16381" s="6" t="s">
        <v>4409</v>
      </c>
      <c r="C16381" s="8">
        <v>0</v>
      </c>
      <c r="L16381"/>
      <c r="M16381"/>
    </row>
    <row r="16382" spans="2:13" x14ac:dyDescent="0.35">
      <c r="B16382" s="6" t="s">
        <v>7753</v>
      </c>
      <c r="C16382" s="8">
        <v>0</v>
      </c>
      <c r="L16382"/>
      <c r="M16382"/>
    </row>
    <row r="16383" spans="2:13" x14ac:dyDescent="0.35">
      <c r="B16383" s="6" t="s">
        <v>4410</v>
      </c>
      <c r="C16383" s="8">
        <v>0</v>
      </c>
      <c r="L16383"/>
      <c r="M16383"/>
    </row>
    <row r="16384" spans="2:13" x14ac:dyDescent="0.35">
      <c r="B16384" s="6" t="s">
        <v>1005</v>
      </c>
      <c r="C16384" s="8">
        <v>0</v>
      </c>
      <c r="L16384"/>
      <c r="M16384"/>
    </row>
    <row r="16385" spans="2:13" x14ac:dyDescent="0.35">
      <c r="B16385" s="6" t="s">
        <v>4411</v>
      </c>
      <c r="C16385" s="8">
        <v>0</v>
      </c>
      <c r="L16385"/>
      <c r="M16385"/>
    </row>
    <row r="16386" spans="2:13" x14ac:dyDescent="0.35">
      <c r="B16386" s="6" t="s">
        <v>7757</v>
      </c>
      <c r="C16386" s="8">
        <v>0</v>
      </c>
      <c r="L16386"/>
      <c r="M16386"/>
    </row>
    <row r="16387" spans="2:13" x14ac:dyDescent="0.35">
      <c r="B16387" s="6" t="s">
        <v>4412</v>
      </c>
      <c r="C16387" s="8">
        <v>0</v>
      </c>
      <c r="L16387"/>
      <c r="M16387"/>
    </row>
    <row r="16388" spans="2:13" x14ac:dyDescent="0.35">
      <c r="B16388" s="6" t="s">
        <v>7759</v>
      </c>
      <c r="C16388" s="8">
        <v>0</v>
      </c>
      <c r="L16388"/>
      <c r="M16388"/>
    </row>
    <row r="16389" spans="2:13" x14ac:dyDescent="0.35">
      <c r="B16389" s="6" t="s">
        <v>4413</v>
      </c>
      <c r="C16389" s="8">
        <v>0</v>
      </c>
      <c r="L16389"/>
      <c r="M16389"/>
    </row>
    <row r="16390" spans="2:13" x14ac:dyDescent="0.35">
      <c r="B16390" s="6" t="s">
        <v>7761</v>
      </c>
      <c r="C16390" s="8">
        <v>0</v>
      </c>
      <c r="L16390"/>
      <c r="M16390"/>
    </row>
    <row r="16391" spans="2:13" x14ac:dyDescent="0.35">
      <c r="B16391" s="6" t="s">
        <v>4414</v>
      </c>
      <c r="C16391" s="8">
        <v>0</v>
      </c>
      <c r="L16391"/>
      <c r="M16391"/>
    </row>
    <row r="16392" spans="2:13" x14ac:dyDescent="0.35">
      <c r="B16392" s="6" t="s">
        <v>7763</v>
      </c>
      <c r="C16392" s="8">
        <v>0</v>
      </c>
      <c r="L16392"/>
      <c r="M16392"/>
    </row>
    <row r="16393" spans="2:13" x14ac:dyDescent="0.35">
      <c r="B16393" s="6" t="s">
        <v>4415</v>
      </c>
      <c r="C16393" s="8">
        <v>0</v>
      </c>
      <c r="L16393"/>
      <c r="M16393"/>
    </row>
    <row r="16394" spans="2:13" x14ac:dyDescent="0.35">
      <c r="B16394" s="6" t="s">
        <v>7765</v>
      </c>
      <c r="C16394" s="8">
        <v>0</v>
      </c>
      <c r="L16394"/>
      <c r="M16394"/>
    </row>
    <row r="16395" spans="2:13" x14ac:dyDescent="0.35">
      <c r="B16395" s="6" t="s">
        <v>4416</v>
      </c>
      <c r="C16395" s="8">
        <v>0</v>
      </c>
      <c r="L16395"/>
      <c r="M16395"/>
    </row>
    <row r="16396" spans="2:13" x14ac:dyDescent="0.35">
      <c r="B16396" s="6" t="s">
        <v>7767</v>
      </c>
      <c r="C16396" s="8">
        <v>0</v>
      </c>
      <c r="L16396"/>
      <c r="M16396"/>
    </row>
    <row r="16397" spans="2:13" x14ac:dyDescent="0.35">
      <c r="B16397" s="6" t="s">
        <v>4417</v>
      </c>
      <c r="C16397" s="8">
        <v>0</v>
      </c>
      <c r="L16397"/>
      <c r="M16397"/>
    </row>
    <row r="16398" spans="2:13" x14ac:dyDescent="0.35">
      <c r="B16398" s="6" t="s">
        <v>7769</v>
      </c>
      <c r="C16398" s="8">
        <v>0</v>
      </c>
      <c r="L16398"/>
      <c r="M16398"/>
    </row>
    <row r="16399" spans="2:13" x14ac:dyDescent="0.35">
      <c r="B16399" s="6" t="s">
        <v>4418</v>
      </c>
      <c r="C16399" s="8">
        <v>0</v>
      </c>
      <c r="L16399"/>
      <c r="M16399"/>
    </row>
    <row r="16400" spans="2:13" x14ac:dyDescent="0.35">
      <c r="B16400" s="6" t="s">
        <v>7771</v>
      </c>
      <c r="C16400" s="8">
        <v>0</v>
      </c>
      <c r="L16400"/>
      <c r="M16400"/>
    </row>
    <row r="16401" spans="2:13" x14ac:dyDescent="0.35">
      <c r="B16401" s="6" t="s">
        <v>4419</v>
      </c>
      <c r="C16401" s="8">
        <v>0</v>
      </c>
      <c r="L16401"/>
      <c r="M16401"/>
    </row>
    <row r="16402" spans="2:13" x14ac:dyDescent="0.35">
      <c r="B16402" s="6" t="s">
        <v>7773</v>
      </c>
      <c r="C16402" s="8">
        <v>0</v>
      </c>
      <c r="L16402"/>
      <c r="M16402"/>
    </row>
    <row r="16403" spans="2:13" x14ac:dyDescent="0.35">
      <c r="B16403" s="6" t="s">
        <v>895</v>
      </c>
      <c r="C16403" s="8">
        <v>0</v>
      </c>
      <c r="L16403"/>
      <c r="M16403"/>
    </row>
    <row r="16404" spans="2:13" x14ac:dyDescent="0.35">
      <c r="B16404" s="6" t="s">
        <v>7775</v>
      </c>
      <c r="C16404" s="8">
        <v>0</v>
      </c>
      <c r="L16404"/>
      <c r="M16404"/>
    </row>
    <row r="16405" spans="2:13" x14ac:dyDescent="0.35">
      <c r="B16405" s="6" t="s">
        <v>4421</v>
      </c>
      <c r="C16405" s="8">
        <v>0</v>
      </c>
      <c r="L16405"/>
      <c r="M16405"/>
    </row>
    <row r="16406" spans="2:13" x14ac:dyDescent="0.35">
      <c r="B16406" s="6" t="s">
        <v>7777</v>
      </c>
      <c r="C16406" s="8">
        <v>0</v>
      </c>
      <c r="L16406"/>
      <c r="M16406"/>
    </row>
    <row r="16407" spans="2:13" x14ac:dyDescent="0.35">
      <c r="B16407" s="6" t="s">
        <v>4422</v>
      </c>
      <c r="C16407" s="8">
        <v>0</v>
      </c>
      <c r="L16407"/>
      <c r="M16407"/>
    </row>
    <row r="16408" spans="2:13" x14ac:dyDescent="0.35">
      <c r="B16408" s="6" t="s">
        <v>7779</v>
      </c>
      <c r="C16408" s="8">
        <v>0</v>
      </c>
      <c r="L16408"/>
      <c r="M16408"/>
    </row>
    <row r="16409" spans="2:13" x14ac:dyDescent="0.35">
      <c r="B16409" s="6" t="s">
        <v>4423</v>
      </c>
      <c r="C16409" s="8">
        <v>0</v>
      </c>
      <c r="L16409"/>
      <c r="M16409"/>
    </row>
    <row r="16410" spans="2:13" x14ac:dyDescent="0.35">
      <c r="B16410" s="6" t="s">
        <v>7781</v>
      </c>
      <c r="C16410" s="8">
        <v>0</v>
      </c>
      <c r="L16410"/>
      <c r="M16410"/>
    </row>
    <row r="16411" spans="2:13" x14ac:dyDescent="0.35">
      <c r="B16411" s="6" t="s">
        <v>4424</v>
      </c>
      <c r="C16411" s="8">
        <v>0</v>
      </c>
      <c r="L16411"/>
      <c r="M16411"/>
    </row>
    <row r="16412" spans="2:13" x14ac:dyDescent="0.35">
      <c r="B16412" s="6" t="s">
        <v>7783</v>
      </c>
      <c r="C16412" s="8">
        <v>0</v>
      </c>
      <c r="L16412"/>
      <c r="M16412"/>
    </row>
    <row r="16413" spans="2:13" x14ac:dyDescent="0.35">
      <c r="B16413" s="6" t="s">
        <v>4425</v>
      </c>
      <c r="C16413" s="8">
        <v>0</v>
      </c>
      <c r="L16413"/>
      <c r="M16413"/>
    </row>
    <row r="16414" spans="2:13" x14ac:dyDescent="0.35">
      <c r="B16414" s="6" t="s">
        <v>7785</v>
      </c>
      <c r="C16414" s="8">
        <v>0</v>
      </c>
      <c r="L16414"/>
      <c r="M16414"/>
    </row>
    <row r="16415" spans="2:13" x14ac:dyDescent="0.35">
      <c r="B16415" s="6" t="s">
        <v>4426</v>
      </c>
      <c r="C16415" s="8">
        <v>0</v>
      </c>
      <c r="L16415"/>
      <c r="M16415"/>
    </row>
    <row r="16416" spans="2:13" x14ac:dyDescent="0.35">
      <c r="B16416" s="6" t="s">
        <v>7787</v>
      </c>
      <c r="C16416" s="8">
        <v>0</v>
      </c>
      <c r="L16416"/>
      <c r="M16416"/>
    </row>
    <row r="16417" spans="2:13" x14ac:dyDescent="0.35">
      <c r="B16417" s="6" t="s">
        <v>4427</v>
      </c>
      <c r="C16417" s="8">
        <v>0</v>
      </c>
      <c r="L16417"/>
      <c r="M16417"/>
    </row>
    <row r="16418" spans="2:13" x14ac:dyDescent="0.35">
      <c r="B16418" s="6" t="s">
        <v>7789</v>
      </c>
      <c r="C16418" s="8">
        <v>0</v>
      </c>
      <c r="L16418"/>
      <c r="M16418"/>
    </row>
    <row r="16419" spans="2:13" x14ac:dyDescent="0.35">
      <c r="B16419" s="6" t="s">
        <v>4428</v>
      </c>
      <c r="C16419" s="8">
        <v>0</v>
      </c>
      <c r="L16419"/>
      <c r="M16419"/>
    </row>
    <row r="16420" spans="2:13" x14ac:dyDescent="0.35">
      <c r="B16420" s="6" t="s">
        <v>7791</v>
      </c>
      <c r="C16420" s="8">
        <v>0</v>
      </c>
      <c r="L16420"/>
      <c r="M16420"/>
    </row>
    <row r="16421" spans="2:13" x14ac:dyDescent="0.35">
      <c r="B16421" s="6" t="s">
        <v>4429</v>
      </c>
      <c r="C16421" s="8">
        <v>0</v>
      </c>
      <c r="L16421"/>
      <c r="M16421"/>
    </row>
    <row r="16422" spans="2:13" x14ac:dyDescent="0.35">
      <c r="B16422" s="6" t="s">
        <v>7793</v>
      </c>
      <c r="C16422" s="8">
        <v>0</v>
      </c>
      <c r="L16422"/>
      <c r="M16422"/>
    </row>
    <row r="16423" spans="2:13" x14ac:dyDescent="0.35">
      <c r="B16423" s="6" t="s">
        <v>4430</v>
      </c>
      <c r="C16423" s="8">
        <v>0</v>
      </c>
      <c r="L16423"/>
      <c r="M16423"/>
    </row>
    <row r="16424" spans="2:13" x14ac:dyDescent="0.35">
      <c r="B16424" s="6" t="s">
        <v>7795</v>
      </c>
      <c r="C16424" s="8">
        <v>0</v>
      </c>
      <c r="L16424"/>
      <c r="M16424"/>
    </row>
    <row r="16425" spans="2:13" x14ac:dyDescent="0.35">
      <c r="B16425" s="6" t="s">
        <v>4431</v>
      </c>
      <c r="C16425" s="8">
        <v>0</v>
      </c>
      <c r="L16425"/>
      <c r="M16425"/>
    </row>
    <row r="16426" spans="2:13" x14ac:dyDescent="0.35">
      <c r="B16426" s="6" t="s">
        <v>7797</v>
      </c>
      <c r="C16426" s="8">
        <v>0</v>
      </c>
      <c r="L16426"/>
      <c r="M16426"/>
    </row>
    <row r="16427" spans="2:13" x14ac:dyDescent="0.35">
      <c r="B16427" s="6" t="s">
        <v>664</v>
      </c>
      <c r="C16427" s="8">
        <v>0</v>
      </c>
      <c r="L16427"/>
      <c r="M16427"/>
    </row>
    <row r="16428" spans="2:13" x14ac:dyDescent="0.35">
      <c r="B16428" s="6" t="s">
        <v>7799</v>
      </c>
      <c r="C16428" s="8">
        <v>0</v>
      </c>
      <c r="L16428"/>
      <c r="M16428"/>
    </row>
    <row r="16429" spans="2:13" x14ac:dyDescent="0.35">
      <c r="B16429" s="6" t="s">
        <v>4433</v>
      </c>
      <c r="C16429" s="8">
        <v>0</v>
      </c>
      <c r="L16429"/>
      <c r="M16429"/>
    </row>
    <row r="16430" spans="2:13" x14ac:dyDescent="0.35">
      <c r="B16430" s="6" t="s">
        <v>7801</v>
      </c>
      <c r="C16430" s="8">
        <v>0</v>
      </c>
      <c r="L16430"/>
      <c r="M16430"/>
    </row>
    <row r="16431" spans="2:13" x14ac:dyDescent="0.35">
      <c r="B16431" s="6" t="s">
        <v>4434</v>
      </c>
      <c r="C16431" s="8">
        <v>0</v>
      </c>
      <c r="L16431"/>
      <c r="M16431"/>
    </row>
    <row r="16432" spans="2:13" x14ac:dyDescent="0.35">
      <c r="B16432" s="6" t="s">
        <v>7803</v>
      </c>
      <c r="C16432" s="8">
        <v>0</v>
      </c>
      <c r="L16432"/>
      <c r="M16432"/>
    </row>
    <row r="16433" spans="2:13" x14ac:dyDescent="0.35">
      <c r="B16433" s="6" t="s">
        <v>4435</v>
      </c>
      <c r="C16433" s="8">
        <v>0</v>
      </c>
      <c r="L16433"/>
      <c r="M16433"/>
    </row>
    <row r="16434" spans="2:13" x14ac:dyDescent="0.35">
      <c r="B16434" s="6" t="s">
        <v>7805</v>
      </c>
      <c r="C16434" s="8">
        <v>0</v>
      </c>
      <c r="L16434"/>
      <c r="M16434"/>
    </row>
    <row r="16435" spans="2:13" x14ac:dyDescent="0.35">
      <c r="B16435" s="6" t="s">
        <v>4436</v>
      </c>
      <c r="C16435" s="8">
        <v>0</v>
      </c>
      <c r="L16435"/>
      <c r="M16435"/>
    </row>
    <row r="16436" spans="2:13" x14ac:dyDescent="0.35">
      <c r="B16436" s="6" t="s">
        <v>7807</v>
      </c>
      <c r="C16436" s="8">
        <v>0</v>
      </c>
      <c r="L16436"/>
      <c r="M16436"/>
    </row>
    <row r="16437" spans="2:13" x14ac:dyDescent="0.35">
      <c r="B16437" s="6" t="s">
        <v>4437</v>
      </c>
      <c r="C16437" s="8">
        <v>0</v>
      </c>
      <c r="L16437"/>
      <c r="M16437"/>
    </row>
    <row r="16438" spans="2:13" x14ac:dyDescent="0.35">
      <c r="B16438" s="6" t="s">
        <v>7809</v>
      </c>
      <c r="C16438" s="8">
        <v>0</v>
      </c>
      <c r="L16438"/>
      <c r="M16438"/>
    </row>
    <row r="16439" spans="2:13" x14ac:dyDescent="0.35">
      <c r="B16439" s="6" t="s">
        <v>4438</v>
      </c>
      <c r="C16439" s="8">
        <v>0</v>
      </c>
      <c r="L16439"/>
      <c r="M16439"/>
    </row>
    <row r="16440" spans="2:13" x14ac:dyDescent="0.35">
      <c r="B16440" s="6" t="s">
        <v>7811</v>
      </c>
      <c r="C16440" s="8">
        <v>0</v>
      </c>
      <c r="L16440"/>
      <c r="M16440"/>
    </row>
    <row r="16441" spans="2:13" x14ac:dyDescent="0.35">
      <c r="B16441" s="6" t="s">
        <v>4439</v>
      </c>
      <c r="C16441" s="8">
        <v>0</v>
      </c>
      <c r="L16441"/>
      <c r="M16441"/>
    </row>
    <row r="16442" spans="2:13" x14ac:dyDescent="0.35">
      <c r="B16442" s="6" t="s">
        <v>7813</v>
      </c>
      <c r="C16442" s="8">
        <v>0</v>
      </c>
      <c r="L16442"/>
      <c r="M16442"/>
    </row>
    <row r="16443" spans="2:13" x14ac:dyDescent="0.35">
      <c r="B16443" s="6" t="s">
        <v>4440</v>
      </c>
      <c r="C16443" s="8">
        <v>0</v>
      </c>
      <c r="L16443"/>
      <c r="M16443"/>
    </row>
    <row r="16444" spans="2:13" x14ac:dyDescent="0.35">
      <c r="B16444" s="6" t="s">
        <v>7815</v>
      </c>
      <c r="C16444" s="8">
        <v>0</v>
      </c>
      <c r="L16444"/>
      <c r="M16444"/>
    </row>
    <row r="16445" spans="2:13" x14ac:dyDescent="0.35">
      <c r="B16445" s="6" t="s">
        <v>4441</v>
      </c>
      <c r="C16445" s="8">
        <v>0</v>
      </c>
      <c r="L16445"/>
      <c r="M16445"/>
    </row>
    <row r="16446" spans="2:13" x14ac:dyDescent="0.35">
      <c r="B16446" s="6" t="s">
        <v>7817</v>
      </c>
      <c r="C16446" s="8">
        <v>0</v>
      </c>
      <c r="L16446"/>
      <c r="M16446"/>
    </row>
    <row r="16447" spans="2:13" x14ac:dyDescent="0.35">
      <c r="B16447" s="6" t="s">
        <v>4442</v>
      </c>
      <c r="C16447" s="8">
        <v>0</v>
      </c>
      <c r="L16447"/>
      <c r="M16447"/>
    </row>
    <row r="16448" spans="2:13" x14ac:dyDescent="0.35">
      <c r="B16448" s="6" t="s">
        <v>7819</v>
      </c>
      <c r="C16448" s="8">
        <v>0</v>
      </c>
      <c r="L16448"/>
      <c r="M16448"/>
    </row>
    <row r="16449" spans="2:13" x14ac:dyDescent="0.35">
      <c r="B16449" s="6" t="s">
        <v>4443</v>
      </c>
      <c r="C16449" s="8">
        <v>0</v>
      </c>
      <c r="L16449"/>
      <c r="M16449"/>
    </row>
    <row r="16450" spans="2:13" x14ac:dyDescent="0.35">
      <c r="B16450" s="6" t="s">
        <v>7821</v>
      </c>
      <c r="C16450" s="8">
        <v>0</v>
      </c>
      <c r="L16450"/>
      <c r="M16450"/>
    </row>
    <row r="16451" spans="2:13" x14ac:dyDescent="0.35">
      <c r="B16451" s="6" t="s">
        <v>4444</v>
      </c>
      <c r="C16451" s="8">
        <v>0</v>
      </c>
      <c r="L16451"/>
      <c r="M16451"/>
    </row>
    <row r="16452" spans="2:13" x14ac:dyDescent="0.35">
      <c r="B16452" s="6" t="s">
        <v>7823</v>
      </c>
      <c r="C16452" s="8">
        <v>0</v>
      </c>
      <c r="L16452"/>
      <c r="M16452"/>
    </row>
    <row r="16453" spans="2:13" x14ac:dyDescent="0.35">
      <c r="B16453" s="6" t="s">
        <v>4445</v>
      </c>
      <c r="C16453" s="8">
        <v>0</v>
      </c>
      <c r="L16453"/>
      <c r="M16453"/>
    </row>
    <row r="16454" spans="2:13" x14ac:dyDescent="0.35">
      <c r="B16454" s="6" t="s">
        <v>7825</v>
      </c>
      <c r="C16454" s="8">
        <v>0</v>
      </c>
      <c r="L16454"/>
      <c r="M16454"/>
    </row>
    <row r="16455" spans="2:13" x14ac:dyDescent="0.35">
      <c r="B16455" s="6" t="s">
        <v>4446</v>
      </c>
      <c r="C16455" s="8">
        <v>0</v>
      </c>
      <c r="L16455"/>
      <c r="M16455"/>
    </row>
    <row r="16456" spans="2:13" x14ac:dyDescent="0.35">
      <c r="B16456" s="6" t="s">
        <v>7827</v>
      </c>
      <c r="C16456" s="8">
        <v>0</v>
      </c>
      <c r="L16456"/>
      <c r="M16456"/>
    </row>
    <row r="16457" spans="2:13" x14ac:dyDescent="0.35">
      <c r="B16457" s="6" t="s">
        <v>4447</v>
      </c>
      <c r="C16457" s="8">
        <v>0</v>
      </c>
      <c r="L16457"/>
      <c r="M16457"/>
    </row>
    <row r="16458" spans="2:13" x14ac:dyDescent="0.35">
      <c r="B16458" s="6" t="s">
        <v>7829</v>
      </c>
      <c r="C16458" s="8">
        <v>0</v>
      </c>
      <c r="L16458"/>
      <c r="M16458"/>
    </row>
    <row r="16459" spans="2:13" x14ac:dyDescent="0.35">
      <c r="B16459" s="6" t="s">
        <v>4448</v>
      </c>
      <c r="C16459" s="8">
        <v>0</v>
      </c>
      <c r="L16459"/>
      <c r="M16459"/>
    </row>
    <row r="16460" spans="2:13" x14ac:dyDescent="0.35">
      <c r="B16460" s="6" t="s">
        <v>7831</v>
      </c>
      <c r="C16460" s="8">
        <v>0</v>
      </c>
      <c r="L16460"/>
      <c r="M16460"/>
    </row>
    <row r="16461" spans="2:13" x14ac:dyDescent="0.35">
      <c r="B16461" s="6" t="s">
        <v>4449</v>
      </c>
      <c r="C16461" s="8">
        <v>0</v>
      </c>
      <c r="L16461"/>
      <c r="M16461"/>
    </row>
    <row r="16462" spans="2:13" x14ac:dyDescent="0.35">
      <c r="B16462" s="6" t="s">
        <v>7833</v>
      </c>
      <c r="C16462" s="8">
        <v>0</v>
      </c>
      <c r="L16462"/>
      <c r="M16462"/>
    </row>
    <row r="16463" spans="2:13" x14ac:dyDescent="0.35">
      <c r="B16463" s="6" t="s">
        <v>4450</v>
      </c>
      <c r="C16463" s="8">
        <v>0</v>
      </c>
      <c r="L16463"/>
      <c r="M16463"/>
    </row>
    <row r="16464" spans="2:13" x14ac:dyDescent="0.35">
      <c r="B16464" s="6" t="s">
        <v>7835</v>
      </c>
      <c r="C16464" s="8">
        <v>0</v>
      </c>
      <c r="L16464"/>
      <c r="M16464"/>
    </row>
    <row r="16465" spans="2:13" x14ac:dyDescent="0.35">
      <c r="B16465" s="6" t="s">
        <v>4451</v>
      </c>
      <c r="C16465" s="8">
        <v>0</v>
      </c>
      <c r="L16465"/>
      <c r="M16465"/>
    </row>
    <row r="16466" spans="2:13" x14ac:dyDescent="0.35">
      <c r="B16466" s="6" t="s">
        <v>7837</v>
      </c>
      <c r="C16466" s="8">
        <v>0</v>
      </c>
      <c r="L16466"/>
      <c r="M16466"/>
    </row>
    <row r="16467" spans="2:13" x14ac:dyDescent="0.35">
      <c r="B16467" s="6" t="s">
        <v>4452</v>
      </c>
      <c r="C16467" s="8">
        <v>0</v>
      </c>
      <c r="L16467"/>
      <c r="M16467"/>
    </row>
    <row r="16468" spans="2:13" x14ac:dyDescent="0.35">
      <c r="B16468" s="6" t="s">
        <v>7839</v>
      </c>
      <c r="C16468" s="8">
        <v>0</v>
      </c>
      <c r="L16468"/>
      <c r="M16468"/>
    </row>
    <row r="16469" spans="2:13" x14ac:dyDescent="0.35">
      <c r="B16469" s="6" t="s">
        <v>4453</v>
      </c>
      <c r="C16469" s="8">
        <v>0</v>
      </c>
      <c r="L16469"/>
      <c r="M16469"/>
    </row>
    <row r="16470" spans="2:13" x14ac:dyDescent="0.35">
      <c r="B16470" s="6" t="s">
        <v>7841</v>
      </c>
      <c r="C16470" s="8">
        <v>0</v>
      </c>
      <c r="L16470"/>
      <c r="M16470"/>
    </row>
    <row r="16471" spans="2:13" x14ac:dyDescent="0.35">
      <c r="B16471" s="6" t="s">
        <v>4454</v>
      </c>
      <c r="C16471" s="8">
        <v>0</v>
      </c>
      <c r="L16471"/>
      <c r="M16471"/>
    </row>
    <row r="16472" spans="2:13" x14ac:dyDescent="0.35">
      <c r="B16472" s="6" t="s">
        <v>7843</v>
      </c>
      <c r="C16472" s="8">
        <v>0</v>
      </c>
      <c r="L16472"/>
      <c r="M16472"/>
    </row>
    <row r="16473" spans="2:13" x14ac:dyDescent="0.35">
      <c r="B16473" s="6" t="s">
        <v>4455</v>
      </c>
      <c r="C16473" s="8">
        <v>0</v>
      </c>
      <c r="L16473"/>
      <c r="M16473"/>
    </row>
    <row r="16474" spans="2:13" x14ac:dyDescent="0.35">
      <c r="B16474" s="6" t="s">
        <v>7845</v>
      </c>
      <c r="C16474" s="8">
        <v>0</v>
      </c>
      <c r="L16474"/>
      <c r="M16474"/>
    </row>
    <row r="16475" spans="2:13" x14ac:dyDescent="0.35">
      <c r="B16475" s="6" t="s">
        <v>4456</v>
      </c>
      <c r="C16475" s="8">
        <v>0</v>
      </c>
      <c r="L16475"/>
      <c r="M16475"/>
    </row>
    <row r="16476" spans="2:13" x14ac:dyDescent="0.35">
      <c r="B16476" s="6" t="s">
        <v>7847</v>
      </c>
      <c r="C16476" s="8">
        <v>0</v>
      </c>
      <c r="L16476"/>
      <c r="M16476"/>
    </row>
    <row r="16477" spans="2:13" x14ac:dyDescent="0.35">
      <c r="B16477" s="6" t="s">
        <v>4457</v>
      </c>
      <c r="C16477" s="8">
        <v>0</v>
      </c>
      <c r="L16477"/>
      <c r="M16477"/>
    </row>
    <row r="16478" spans="2:13" x14ac:dyDescent="0.35">
      <c r="B16478" s="6" t="s">
        <v>7849</v>
      </c>
      <c r="C16478" s="8">
        <v>0</v>
      </c>
      <c r="L16478"/>
      <c r="M16478"/>
    </row>
    <row r="16479" spans="2:13" x14ac:dyDescent="0.35">
      <c r="B16479" s="6" t="s">
        <v>4458</v>
      </c>
      <c r="C16479" s="8">
        <v>0</v>
      </c>
      <c r="L16479"/>
      <c r="M16479"/>
    </row>
    <row r="16480" spans="2:13" x14ac:dyDescent="0.35">
      <c r="B16480" s="6" t="s">
        <v>7851</v>
      </c>
      <c r="C16480" s="8">
        <v>0</v>
      </c>
      <c r="L16480"/>
      <c r="M16480"/>
    </row>
    <row r="16481" spans="2:13" x14ac:dyDescent="0.35">
      <c r="B16481" s="6" t="s">
        <v>4459</v>
      </c>
      <c r="C16481" s="8">
        <v>0</v>
      </c>
      <c r="L16481"/>
      <c r="M16481"/>
    </row>
    <row r="16482" spans="2:13" x14ac:dyDescent="0.35">
      <c r="B16482" s="6" t="s">
        <v>7853</v>
      </c>
      <c r="C16482" s="8">
        <v>0</v>
      </c>
      <c r="L16482"/>
      <c r="M16482"/>
    </row>
    <row r="16483" spans="2:13" x14ac:dyDescent="0.35">
      <c r="B16483" s="6" t="s">
        <v>4460</v>
      </c>
      <c r="C16483" s="8">
        <v>0</v>
      </c>
      <c r="L16483"/>
      <c r="M16483"/>
    </row>
    <row r="16484" spans="2:13" x14ac:dyDescent="0.35">
      <c r="B16484" s="6" t="s">
        <v>7855</v>
      </c>
      <c r="C16484" s="8">
        <v>0</v>
      </c>
      <c r="L16484"/>
      <c r="M16484"/>
    </row>
    <row r="16485" spans="2:13" x14ac:dyDescent="0.35">
      <c r="B16485" s="6" t="s">
        <v>4461</v>
      </c>
      <c r="C16485" s="8">
        <v>0</v>
      </c>
      <c r="L16485"/>
      <c r="M16485"/>
    </row>
    <row r="16486" spans="2:13" x14ac:dyDescent="0.35">
      <c r="B16486" s="6" t="s">
        <v>7857</v>
      </c>
      <c r="C16486" s="8">
        <v>0</v>
      </c>
      <c r="L16486"/>
      <c r="M16486"/>
    </row>
    <row r="16487" spans="2:13" x14ac:dyDescent="0.35">
      <c r="B16487" s="6" t="s">
        <v>4462</v>
      </c>
      <c r="C16487" s="8">
        <v>0</v>
      </c>
      <c r="L16487"/>
      <c r="M16487"/>
    </row>
    <row r="16488" spans="2:13" x14ac:dyDescent="0.35">
      <c r="B16488" s="6" t="s">
        <v>7859</v>
      </c>
      <c r="C16488" s="8">
        <v>0</v>
      </c>
      <c r="L16488"/>
      <c r="M16488"/>
    </row>
    <row r="16489" spans="2:13" x14ac:dyDescent="0.35">
      <c r="B16489" s="6" t="s">
        <v>4463</v>
      </c>
      <c r="C16489" s="8">
        <v>0</v>
      </c>
      <c r="L16489"/>
      <c r="M16489"/>
    </row>
    <row r="16490" spans="2:13" x14ac:dyDescent="0.35">
      <c r="B16490" s="6" t="s">
        <v>7861</v>
      </c>
      <c r="C16490" s="8">
        <v>0</v>
      </c>
      <c r="L16490"/>
      <c r="M16490"/>
    </row>
    <row r="16491" spans="2:13" x14ac:dyDescent="0.35">
      <c r="B16491" s="6" t="s">
        <v>4464</v>
      </c>
      <c r="C16491" s="8">
        <v>0</v>
      </c>
      <c r="L16491"/>
      <c r="M16491"/>
    </row>
    <row r="16492" spans="2:13" x14ac:dyDescent="0.35">
      <c r="B16492" s="6" t="s">
        <v>7863</v>
      </c>
      <c r="C16492" s="8">
        <v>0</v>
      </c>
      <c r="L16492"/>
      <c r="M16492"/>
    </row>
    <row r="16493" spans="2:13" x14ac:dyDescent="0.35">
      <c r="B16493" s="6" t="s">
        <v>896</v>
      </c>
      <c r="C16493" s="8">
        <v>0</v>
      </c>
      <c r="L16493"/>
      <c r="M16493"/>
    </row>
    <row r="16494" spans="2:13" x14ac:dyDescent="0.35">
      <c r="B16494" s="6" t="s">
        <v>7865</v>
      </c>
      <c r="C16494" s="8">
        <v>0</v>
      </c>
      <c r="L16494"/>
      <c r="M16494"/>
    </row>
    <row r="16495" spans="2:13" x14ac:dyDescent="0.35">
      <c r="B16495" s="6" t="s">
        <v>4466</v>
      </c>
      <c r="C16495" s="8">
        <v>0</v>
      </c>
      <c r="L16495"/>
      <c r="M16495"/>
    </row>
    <row r="16496" spans="2:13" x14ac:dyDescent="0.35">
      <c r="B16496" s="6" t="s">
        <v>7867</v>
      </c>
      <c r="C16496" s="8">
        <v>0</v>
      </c>
      <c r="L16496"/>
      <c r="M16496"/>
    </row>
    <row r="16497" spans="2:13" x14ac:dyDescent="0.35">
      <c r="B16497" s="6" t="s">
        <v>4467</v>
      </c>
      <c r="C16497" s="8">
        <v>0</v>
      </c>
      <c r="L16497"/>
      <c r="M16497"/>
    </row>
    <row r="16498" spans="2:13" x14ac:dyDescent="0.35">
      <c r="B16498" s="6" t="s">
        <v>7869</v>
      </c>
      <c r="C16498" s="8">
        <v>0</v>
      </c>
      <c r="L16498"/>
      <c r="M16498"/>
    </row>
    <row r="16499" spans="2:13" x14ac:dyDescent="0.35">
      <c r="B16499" s="6" t="s">
        <v>4468</v>
      </c>
      <c r="C16499" s="8">
        <v>0</v>
      </c>
      <c r="L16499"/>
      <c r="M16499"/>
    </row>
    <row r="16500" spans="2:13" x14ac:dyDescent="0.35">
      <c r="B16500" s="6" t="s">
        <v>7871</v>
      </c>
      <c r="C16500" s="8">
        <v>0</v>
      </c>
      <c r="L16500"/>
      <c r="M16500"/>
    </row>
    <row r="16501" spans="2:13" x14ac:dyDescent="0.35">
      <c r="B16501" s="6" t="s">
        <v>587</v>
      </c>
      <c r="C16501" s="8">
        <v>0</v>
      </c>
      <c r="L16501"/>
      <c r="M16501"/>
    </row>
    <row r="16502" spans="2:13" x14ac:dyDescent="0.35">
      <c r="B16502" s="6" t="s">
        <v>7873</v>
      </c>
      <c r="C16502" s="8">
        <v>0</v>
      </c>
      <c r="L16502"/>
      <c r="M16502"/>
    </row>
    <row r="16503" spans="2:13" x14ac:dyDescent="0.35">
      <c r="B16503" s="6" t="s">
        <v>4470</v>
      </c>
      <c r="C16503" s="8">
        <v>0</v>
      </c>
      <c r="L16503"/>
      <c r="M16503"/>
    </row>
    <row r="16504" spans="2:13" x14ac:dyDescent="0.35">
      <c r="B16504" s="6" t="s">
        <v>7875</v>
      </c>
      <c r="C16504" s="8">
        <v>0</v>
      </c>
      <c r="L16504"/>
      <c r="M16504"/>
    </row>
    <row r="16505" spans="2:13" x14ac:dyDescent="0.35">
      <c r="B16505" s="6" t="s">
        <v>898</v>
      </c>
      <c r="C16505" s="8">
        <v>0</v>
      </c>
      <c r="L16505"/>
      <c r="M16505"/>
    </row>
    <row r="16506" spans="2:13" x14ac:dyDescent="0.35">
      <c r="B16506" s="6" t="s">
        <v>7877</v>
      </c>
      <c r="C16506" s="8">
        <v>0</v>
      </c>
      <c r="L16506"/>
      <c r="M16506"/>
    </row>
    <row r="16507" spans="2:13" x14ac:dyDescent="0.35">
      <c r="B16507" s="6" t="s">
        <v>4472</v>
      </c>
      <c r="C16507" s="8">
        <v>0</v>
      </c>
      <c r="L16507"/>
      <c r="M16507"/>
    </row>
    <row r="16508" spans="2:13" x14ac:dyDescent="0.35">
      <c r="B16508" s="6" t="s">
        <v>7879</v>
      </c>
      <c r="C16508" s="8">
        <v>0</v>
      </c>
      <c r="L16508"/>
      <c r="M16508"/>
    </row>
    <row r="16509" spans="2:13" x14ac:dyDescent="0.35">
      <c r="B16509" s="6" t="s">
        <v>4473</v>
      </c>
      <c r="C16509" s="8">
        <v>0</v>
      </c>
      <c r="L16509"/>
      <c r="M16509"/>
    </row>
    <row r="16510" spans="2:13" x14ac:dyDescent="0.35">
      <c r="B16510" s="6" t="s">
        <v>7881</v>
      </c>
      <c r="C16510" s="8">
        <v>0</v>
      </c>
      <c r="L16510"/>
      <c r="M16510"/>
    </row>
    <row r="16511" spans="2:13" x14ac:dyDescent="0.35">
      <c r="B16511" s="6" t="s">
        <v>4474</v>
      </c>
      <c r="C16511" s="8">
        <v>0</v>
      </c>
      <c r="L16511"/>
      <c r="M16511"/>
    </row>
    <row r="16512" spans="2:13" x14ac:dyDescent="0.35">
      <c r="B16512" s="6" t="s">
        <v>7883</v>
      </c>
      <c r="C16512" s="8">
        <v>0</v>
      </c>
      <c r="L16512"/>
      <c r="M16512"/>
    </row>
    <row r="16513" spans="2:13" x14ac:dyDescent="0.35">
      <c r="B16513" s="6" t="s">
        <v>4475</v>
      </c>
      <c r="C16513" s="8">
        <v>0</v>
      </c>
      <c r="L16513"/>
      <c r="M16513"/>
    </row>
    <row r="16514" spans="2:13" x14ac:dyDescent="0.35">
      <c r="B16514" s="6" t="s">
        <v>7885</v>
      </c>
      <c r="C16514" s="8">
        <v>0</v>
      </c>
      <c r="L16514"/>
      <c r="M16514"/>
    </row>
    <row r="16515" spans="2:13" x14ac:dyDescent="0.35">
      <c r="B16515" s="6" t="s">
        <v>4476</v>
      </c>
      <c r="C16515" s="8">
        <v>0</v>
      </c>
      <c r="L16515"/>
      <c r="M16515"/>
    </row>
    <row r="16516" spans="2:13" x14ac:dyDescent="0.35">
      <c r="B16516" s="6" t="s">
        <v>7887</v>
      </c>
      <c r="C16516" s="8">
        <v>0</v>
      </c>
      <c r="L16516"/>
      <c r="M16516"/>
    </row>
    <row r="16517" spans="2:13" x14ac:dyDescent="0.35">
      <c r="B16517" s="6" t="s">
        <v>4477</v>
      </c>
      <c r="C16517" s="8">
        <v>0</v>
      </c>
      <c r="L16517"/>
      <c r="M16517"/>
    </row>
    <row r="16518" spans="2:13" x14ac:dyDescent="0.35">
      <c r="B16518" s="6" t="s">
        <v>7889</v>
      </c>
      <c r="C16518" s="8">
        <v>0</v>
      </c>
      <c r="L16518"/>
      <c r="M16518"/>
    </row>
    <row r="16519" spans="2:13" x14ac:dyDescent="0.35">
      <c r="B16519" s="6" t="s">
        <v>4478</v>
      </c>
      <c r="C16519" s="8">
        <v>0</v>
      </c>
      <c r="L16519"/>
      <c r="M16519"/>
    </row>
    <row r="16520" spans="2:13" x14ac:dyDescent="0.35">
      <c r="B16520" s="6" t="s">
        <v>7891</v>
      </c>
      <c r="C16520" s="8">
        <v>0</v>
      </c>
      <c r="L16520"/>
      <c r="M16520"/>
    </row>
    <row r="16521" spans="2:13" x14ac:dyDescent="0.35">
      <c r="B16521" s="6" t="s">
        <v>4479</v>
      </c>
      <c r="C16521" s="8">
        <v>0</v>
      </c>
      <c r="L16521"/>
      <c r="M16521"/>
    </row>
    <row r="16522" spans="2:13" x14ac:dyDescent="0.35">
      <c r="B16522" s="6" t="s">
        <v>7893</v>
      </c>
      <c r="C16522" s="8">
        <v>0</v>
      </c>
      <c r="L16522"/>
      <c r="M16522"/>
    </row>
    <row r="16523" spans="2:13" x14ac:dyDescent="0.35">
      <c r="B16523" s="6" t="s">
        <v>4480</v>
      </c>
      <c r="C16523" s="8">
        <v>0</v>
      </c>
      <c r="L16523"/>
      <c r="M16523"/>
    </row>
    <row r="16524" spans="2:13" x14ac:dyDescent="0.35">
      <c r="B16524" s="6" t="s">
        <v>7895</v>
      </c>
      <c r="C16524" s="8">
        <v>0</v>
      </c>
      <c r="L16524"/>
      <c r="M16524"/>
    </row>
    <row r="16525" spans="2:13" x14ac:dyDescent="0.35">
      <c r="B16525" s="6" t="s">
        <v>4481</v>
      </c>
      <c r="C16525" s="8">
        <v>0</v>
      </c>
      <c r="L16525"/>
      <c r="M16525"/>
    </row>
    <row r="16526" spans="2:13" x14ac:dyDescent="0.35">
      <c r="B16526" s="6" t="s">
        <v>7897</v>
      </c>
      <c r="C16526" s="8">
        <v>0</v>
      </c>
      <c r="L16526"/>
      <c r="M16526"/>
    </row>
    <row r="16527" spans="2:13" x14ac:dyDescent="0.35">
      <c r="B16527" s="6" t="s">
        <v>4482</v>
      </c>
      <c r="C16527" s="8">
        <v>0</v>
      </c>
      <c r="L16527"/>
      <c r="M16527"/>
    </row>
    <row r="16528" spans="2:13" x14ac:dyDescent="0.35">
      <c r="B16528" s="6" t="s">
        <v>7899</v>
      </c>
      <c r="C16528" s="8">
        <v>0</v>
      </c>
      <c r="L16528"/>
      <c r="M16528"/>
    </row>
    <row r="16529" spans="2:13" x14ac:dyDescent="0.35">
      <c r="B16529" s="6" t="s">
        <v>4483</v>
      </c>
      <c r="C16529" s="8">
        <v>0</v>
      </c>
      <c r="L16529"/>
      <c r="M16529"/>
    </row>
    <row r="16530" spans="2:13" x14ac:dyDescent="0.35">
      <c r="B16530" s="6" t="s">
        <v>7901</v>
      </c>
      <c r="C16530" s="8">
        <v>0</v>
      </c>
      <c r="L16530"/>
      <c r="M16530"/>
    </row>
    <row r="16531" spans="2:13" x14ac:dyDescent="0.35">
      <c r="B16531" s="6" t="s">
        <v>4484</v>
      </c>
      <c r="C16531" s="8">
        <v>0</v>
      </c>
      <c r="L16531"/>
      <c r="M16531"/>
    </row>
    <row r="16532" spans="2:13" x14ac:dyDescent="0.35">
      <c r="B16532" s="6" t="s">
        <v>7903</v>
      </c>
      <c r="C16532" s="8">
        <v>0</v>
      </c>
      <c r="L16532"/>
      <c r="M16532"/>
    </row>
    <row r="16533" spans="2:13" x14ac:dyDescent="0.35">
      <c r="B16533" s="6" t="s">
        <v>4485</v>
      </c>
      <c r="C16533" s="8">
        <v>0</v>
      </c>
      <c r="L16533"/>
      <c r="M16533"/>
    </row>
    <row r="16534" spans="2:13" x14ac:dyDescent="0.35">
      <c r="B16534" s="6" t="s">
        <v>7905</v>
      </c>
      <c r="C16534" s="8">
        <v>0</v>
      </c>
      <c r="L16534"/>
      <c r="M16534"/>
    </row>
    <row r="16535" spans="2:13" x14ac:dyDescent="0.35">
      <c r="B16535" s="6" t="s">
        <v>4486</v>
      </c>
      <c r="C16535" s="8">
        <v>0</v>
      </c>
      <c r="L16535"/>
      <c r="M16535"/>
    </row>
    <row r="16536" spans="2:13" x14ac:dyDescent="0.35">
      <c r="B16536" s="6" t="s">
        <v>7907</v>
      </c>
      <c r="C16536" s="8">
        <v>0</v>
      </c>
      <c r="L16536"/>
      <c r="M16536"/>
    </row>
    <row r="16537" spans="2:13" x14ac:dyDescent="0.35">
      <c r="B16537" s="6" t="s">
        <v>4487</v>
      </c>
      <c r="C16537" s="8">
        <v>0</v>
      </c>
      <c r="L16537"/>
      <c r="M16537"/>
    </row>
    <row r="16538" spans="2:13" x14ac:dyDescent="0.35">
      <c r="B16538" s="6" t="s">
        <v>7909</v>
      </c>
      <c r="C16538" s="8">
        <v>0</v>
      </c>
      <c r="L16538"/>
      <c r="M16538"/>
    </row>
    <row r="16539" spans="2:13" x14ac:dyDescent="0.35">
      <c r="B16539" s="6" t="s">
        <v>4488</v>
      </c>
      <c r="C16539" s="8">
        <v>0</v>
      </c>
      <c r="L16539"/>
      <c r="M16539"/>
    </row>
    <row r="16540" spans="2:13" x14ac:dyDescent="0.35">
      <c r="B16540" s="6" t="s">
        <v>7911</v>
      </c>
      <c r="C16540" s="8">
        <v>0</v>
      </c>
      <c r="L16540"/>
      <c r="M16540"/>
    </row>
    <row r="16541" spans="2:13" x14ac:dyDescent="0.35">
      <c r="B16541" s="6" t="s">
        <v>4489</v>
      </c>
      <c r="C16541" s="8">
        <v>0</v>
      </c>
      <c r="L16541"/>
      <c r="M16541"/>
    </row>
    <row r="16542" spans="2:13" x14ac:dyDescent="0.35">
      <c r="B16542" s="6" t="s">
        <v>7913</v>
      </c>
      <c r="C16542" s="8">
        <v>0</v>
      </c>
      <c r="L16542"/>
      <c r="M16542"/>
    </row>
    <row r="16543" spans="2:13" x14ac:dyDescent="0.35">
      <c r="B16543" s="6" t="s">
        <v>4490</v>
      </c>
      <c r="C16543" s="8">
        <v>0</v>
      </c>
      <c r="L16543"/>
      <c r="M16543"/>
    </row>
    <row r="16544" spans="2:13" x14ac:dyDescent="0.35">
      <c r="B16544" s="6" t="s">
        <v>7915</v>
      </c>
      <c r="C16544" s="8">
        <v>0</v>
      </c>
      <c r="L16544"/>
      <c r="M16544"/>
    </row>
    <row r="16545" spans="2:13" x14ac:dyDescent="0.35">
      <c r="B16545" s="6" t="s">
        <v>4491</v>
      </c>
      <c r="C16545" s="8">
        <v>0</v>
      </c>
      <c r="L16545"/>
      <c r="M16545"/>
    </row>
    <row r="16546" spans="2:13" x14ac:dyDescent="0.35">
      <c r="B16546" s="6" t="s">
        <v>7917</v>
      </c>
      <c r="C16546" s="8">
        <v>0</v>
      </c>
      <c r="L16546"/>
      <c r="M16546"/>
    </row>
    <row r="16547" spans="2:13" x14ac:dyDescent="0.35">
      <c r="B16547" s="6" t="s">
        <v>4492</v>
      </c>
      <c r="C16547" s="8">
        <v>0</v>
      </c>
      <c r="L16547"/>
      <c r="M16547"/>
    </row>
    <row r="16548" spans="2:13" x14ac:dyDescent="0.35">
      <c r="B16548" s="6" t="s">
        <v>737</v>
      </c>
      <c r="C16548" s="8">
        <v>0</v>
      </c>
      <c r="L16548"/>
      <c r="M16548"/>
    </row>
    <row r="16549" spans="2:13" x14ac:dyDescent="0.35">
      <c r="B16549" s="6" t="s">
        <v>4493</v>
      </c>
      <c r="C16549" s="8">
        <v>0</v>
      </c>
      <c r="L16549"/>
      <c r="M16549"/>
    </row>
    <row r="16550" spans="2:13" x14ac:dyDescent="0.35">
      <c r="B16550" s="6" t="s">
        <v>7921</v>
      </c>
      <c r="C16550" s="8">
        <v>0</v>
      </c>
      <c r="L16550"/>
      <c r="M16550"/>
    </row>
    <row r="16551" spans="2:13" x14ac:dyDescent="0.35">
      <c r="B16551" s="6" t="s">
        <v>4494</v>
      </c>
      <c r="C16551" s="8">
        <v>0</v>
      </c>
      <c r="L16551"/>
      <c r="M16551"/>
    </row>
    <row r="16552" spans="2:13" x14ac:dyDescent="0.35">
      <c r="B16552" s="6" t="s">
        <v>7923</v>
      </c>
      <c r="C16552" s="8">
        <v>0</v>
      </c>
      <c r="L16552"/>
      <c r="M16552"/>
    </row>
    <row r="16553" spans="2:13" x14ac:dyDescent="0.35">
      <c r="B16553" s="6" t="s">
        <v>4495</v>
      </c>
      <c r="C16553" s="8">
        <v>0</v>
      </c>
      <c r="L16553"/>
      <c r="M16553"/>
    </row>
    <row r="16554" spans="2:13" x14ac:dyDescent="0.35">
      <c r="B16554" s="6" t="s">
        <v>7925</v>
      </c>
      <c r="C16554" s="8">
        <v>0</v>
      </c>
      <c r="L16554"/>
      <c r="M16554"/>
    </row>
    <row r="16555" spans="2:13" x14ac:dyDescent="0.35">
      <c r="B16555" s="6" t="s">
        <v>4496</v>
      </c>
      <c r="C16555" s="8">
        <v>0</v>
      </c>
      <c r="L16555"/>
      <c r="M16555"/>
    </row>
    <row r="16556" spans="2:13" x14ac:dyDescent="0.35">
      <c r="B16556" s="6" t="s">
        <v>7927</v>
      </c>
      <c r="C16556" s="8">
        <v>0</v>
      </c>
      <c r="L16556"/>
      <c r="M16556"/>
    </row>
    <row r="16557" spans="2:13" x14ac:dyDescent="0.35">
      <c r="B16557" s="6" t="s">
        <v>4497</v>
      </c>
      <c r="C16557" s="8">
        <v>0</v>
      </c>
      <c r="L16557"/>
      <c r="M16557"/>
    </row>
    <row r="16558" spans="2:13" x14ac:dyDescent="0.35">
      <c r="B16558" s="6" t="s">
        <v>7929</v>
      </c>
      <c r="C16558" s="8">
        <v>0</v>
      </c>
      <c r="L16558"/>
      <c r="M16558"/>
    </row>
    <row r="16559" spans="2:13" x14ac:dyDescent="0.35">
      <c r="B16559" s="6" t="s">
        <v>4498</v>
      </c>
      <c r="C16559" s="8">
        <v>0</v>
      </c>
      <c r="L16559"/>
      <c r="M16559"/>
    </row>
    <row r="16560" spans="2:13" x14ac:dyDescent="0.35">
      <c r="B16560" s="6" t="s">
        <v>7931</v>
      </c>
      <c r="C16560" s="8">
        <v>0</v>
      </c>
      <c r="L16560"/>
      <c r="M16560"/>
    </row>
    <row r="16561" spans="2:13" x14ac:dyDescent="0.35">
      <c r="B16561" s="6" t="s">
        <v>4499</v>
      </c>
      <c r="C16561" s="8">
        <v>0</v>
      </c>
      <c r="L16561"/>
      <c r="M16561"/>
    </row>
    <row r="16562" spans="2:13" x14ac:dyDescent="0.35">
      <c r="B16562" s="6" t="s">
        <v>7933</v>
      </c>
      <c r="C16562" s="8">
        <v>0</v>
      </c>
      <c r="L16562"/>
      <c r="M16562"/>
    </row>
    <row r="16563" spans="2:13" x14ac:dyDescent="0.35">
      <c r="B16563" s="6" t="s">
        <v>4500</v>
      </c>
      <c r="C16563" s="8">
        <v>0</v>
      </c>
      <c r="L16563"/>
      <c r="M16563"/>
    </row>
    <row r="16564" spans="2:13" x14ac:dyDescent="0.35">
      <c r="B16564" s="6" t="s">
        <v>7935</v>
      </c>
      <c r="C16564" s="8">
        <v>0</v>
      </c>
      <c r="L16564"/>
      <c r="M16564"/>
    </row>
    <row r="16565" spans="2:13" x14ac:dyDescent="0.35">
      <c r="B16565" s="6" t="s">
        <v>4501</v>
      </c>
      <c r="C16565" s="8">
        <v>0</v>
      </c>
      <c r="L16565"/>
      <c r="M16565"/>
    </row>
    <row r="16566" spans="2:13" x14ac:dyDescent="0.35">
      <c r="B16566" s="6" t="s">
        <v>7937</v>
      </c>
      <c r="C16566" s="8">
        <v>0</v>
      </c>
      <c r="L16566"/>
      <c r="M16566"/>
    </row>
    <row r="16567" spans="2:13" x14ac:dyDescent="0.35">
      <c r="B16567" s="6" t="s">
        <v>4502</v>
      </c>
      <c r="C16567" s="8">
        <v>0</v>
      </c>
      <c r="L16567"/>
      <c r="M16567"/>
    </row>
    <row r="16568" spans="2:13" x14ac:dyDescent="0.35">
      <c r="B16568" s="6" t="s">
        <v>7939</v>
      </c>
      <c r="C16568" s="8">
        <v>0</v>
      </c>
      <c r="L16568"/>
      <c r="M16568"/>
    </row>
    <row r="16569" spans="2:13" x14ac:dyDescent="0.35">
      <c r="B16569" s="6" t="s">
        <v>4503</v>
      </c>
      <c r="C16569" s="8">
        <v>0</v>
      </c>
      <c r="L16569"/>
      <c r="M16569"/>
    </row>
    <row r="16570" spans="2:13" x14ac:dyDescent="0.35">
      <c r="B16570" s="6" t="s">
        <v>7941</v>
      </c>
      <c r="C16570" s="8">
        <v>0</v>
      </c>
      <c r="L16570"/>
      <c r="M16570"/>
    </row>
    <row r="16571" spans="2:13" x14ac:dyDescent="0.35">
      <c r="B16571" s="6" t="s">
        <v>4504</v>
      </c>
      <c r="C16571" s="8">
        <v>0</v>
      </c>
      <c r="L16571"/>
      <c r="M16571"/>
    </row>
    <row r="16572" spans="2:13" x14ac:dyDescent="0.35">
      <c r="B16572" s="6" t="s">
        <v>738</v>
      </c>
      <c r="C16572" s="8">
        <v>0</v>
      </c>
      <c r="L16572"/>
      <c r="M16572"/>
    </row>
    <row r="16573" spans="2:13" x14ac:dyDescent="0.35">
      <c r="B16573" s="6" t="s">
        <v>4505</v>
      </c>
      <c r="C16573" s="8">
        <v>0</v>
      </c>
      <c r="L16573"/>
      <c r="M16573"/>
    </row>
    <row r="16574" spans="2:13" x14ac:dyDescent="0.35">
      <c r="B16574" s="6" t="s">
        <v>7945</v>
      </c>
      <c r="C16574" s="8">
        <v>0</v>
      </c>
      <c r="L16574"/>
      <c r="M16574"/>
    </row>
    <row r="16575" spans="2:13" x14ac:dyDescent="0.35">
      <c r="B16575" s="6" t="s">
        <v>4506</v>
      </c>
      <c r="C16575" s="8">
        <v>0</v>
      </c>
      <c r="L16575"/>
      <c r="M16575"/>
    </row>
    <row r="16576" spans="2:13" x14ac:dyDescent="0.35">
      <c r="B16576" s="6" t="s">
        <v>7947</v>
      </c>
      <c r="C16576" s="8">
        <v>0</v>
      </c>
      <c r="L16576"/>
      <c r="M16576"/>
    </row>
    <row r="16577" spans="2:13" x14ac:dyDescent="0.35">
      <c r="B16577" s="6" t="s">
        <v>4507</v>
      </c>
      <c r="C16577" s="8">
        <v>0</v>
      </c>
      <c r="L16577"/>
      <c r="M16577"/>
    </row>
    <row r="16578" spans="2:13" x14ac:dyDescent="0.35">
      <c r="B16578" s="6" t="s">
        <v>7949</v>
      </c>
      <c r="C16578" s="8">
        <v>0</v>
      </c>
      <c r="L16578"/>
      <c r="M16578"/>
    </row>
    <row r="16579" spans="2:13" x14ac:dyDescent="0.35">
      <c r="B16579" s="6" t="s">
        <v>4508</v>
      </c>
      <c r="C16579" s="8">
        <v>0</v>
      </c>
      <c r="L16579"/>
      <c r="M16579"/>
    </row>
    <row r="16580" spans="2:13" x14ac:dyDescent="0.35">
      <c r="B16580" s="6" t="s">
        <v>7951</v>
      </c>
      <c r="C16580" s="8">
        <v>0</v>
      </c>
      <c r="L16580"/>
      <c r="M16580"/>
    </row>
    <row r="16581" spans="2:13" x14ac:dyDescent="0.35">
      <c r="B16581" s="6" t="s">
        <v>4509</v>
      </c>
      <c r="C16581" s="8">
        <v>0</v>
      </c>
      <c r="L16581"/>
      <c r="M16581"/>
    </row>
    <row r="16582" spans="2:13" x14ac:dyDescent="0.35">
      <c r="B16582" s="6" t="s">
        <v>7953</v>
      </c>
      <c r="C16582" s="8">
        <v>0</v>
      </c>
      <c r="L16582"/>
      <c r="M16582"/>
    </row>
    <row r="16583" spans="2:13" x14ac:dyDescent="0.35">
      <c r="B16583" s="6" t="s">
        <v>4510</v>
      </c>
      <c r="C16583" s="8">
        <v>0</v>
      </c>
      <c r="L16583"/>
      <c r="M16583"/>
    </row>
    <row r="16584" spans="2:13" x14ac:dyDescent="0.35">
      <c r="B16584" s="6" t="s">
        <v>7955</v>
      </c>
      <c r="C16584" s="8">
        <v>0</v>
      </c>
      <c r="L16584"/>
      <c r="M16584"/>
    </row>
    <row r="16585" spans="2:13" x14ac:dyDescent="0.35">
      <c r="B16585" s="6" t="s">
        <v>4511</v>
      </c>
      <c r="C16585" s="8">
        <v>0</v>
      </c>
      <c r="L16585"/>
      <c r="M16585"/>
    </row>
    <row r="16586" spans="2:13" x14ac:dyDescent="0.35">
      <c r="B16586" s="6" t="s">
        <v>7957</v>
      </c>
      <c r="C16586" s="8">
        <v>0</v>
      </c>
      <c r="L16586"/>
      <c r="M16586"/>
    </row>
    <row r="16587" spans="2:13" x14ac:dyDescent="0.35">
      <c r="B16587" s="6" t="s">
        <v>4512</v>
      </c>
      <c r="C16587" s="8">
        <v>0</v>
      </c>
      <c r="L16587"/>
      <c r="M16587"/>
    </row>
    <row r="16588" spans="2:13" x14ac:dyDescent="0.35">
      <c r="B16588" s="6" t="s">
        <v>1007</v>
      </c>
      <c r="C16588" s="8">
        <v>0</v>
      </c>
      <c r="L16588"/>
      <c r="M16588"/>
    </row>
    <row r="16589" spans="2:13" x14ac:dyDescent="0.35">
      <c r="B16589" s="6" t="s">
        <v>4513</v>
      </c>
      <c r="C16589" s="8">
        <v>0</v>
      </c>
      <c r="L16589"/>
      <c r="M16589"/>
    </row>
    <row r="16590" spans="2:13" x14ac:dyDescent="0.35">
      <c r="B16590" s="6" t="s">
        <v>7961</v>
      </c>
      <c r="C16590" s="8">
        <v>0</v>
      </c>
      <c r="L16590"/>
      <c r="M16590"/>
    </row>
    <row r="16591" spans="2:13" x14ac:dyDescent="0.35">
      <c r="B16591" s="6" t="s">
        <v>4514</v>
      </c>
      <c r="C16591" s="8">
        <v>0</v>
      </c>
      <c r="L16591"/>
      <c r="M16591"/>
    </row>
    <row r="16592" spans="2:13" x14ac:dyDescent="0.35">
      <c r="B16592" s="6" t="s">
        <v>7963</v>
      </c>
      <c r="C16592" s="8">
        <v>0</v>
      </c>
      <c r="L16592"/>
      <c r="M16592"/>
    </row>
    <row r="16593" spans="2:13" x14ac:dyDescent="0.35">
      <c r="B16593" s="6" t="s">
        <v>4515</v>
      </c>
      <c r="C16593" s="8">
        <v>0</v>
      </c>
      <c r="L16593"/>
      <c r="M16593"/>
    </row>
    <row r="16594" spans="2:13" x14ac:dyDescent="0.35">
      <c r="B16594" s="6" t="s">
        <v>7965</v>
      </c>
      <c r="C16594" s="8">
        <v>0</v>
      </c>
      <c r="L16594"/>
      <c r="M16594"/>
    </row>
    <row r="16595" spans="2:13" x14ac:dyDescent="0.35">
      <c r="B16595" s="6" t="s">
        <v>4516</v>
      </c>
      <c r="C16595" s="8">
        <v>0</v>
      </c>
      <c r="L16595"/>
      <c r="M16595"/>
    </row>
    <row r="16596" spans="2:13" x14ac:dyDescent="0.35">
      <c r="B16596" s="6" t="s">
        <v>1008</v>
      </c>
      <c r="C16596" s="8">
        <v>0</v>
      </c>
      <c r="L16596"/>
      <c r="M16596"/>
    </row>
    <row r="16597" spans="2:13" x14ac:dyDescent="0.35">
      <c r="B16597" s="6" t="s">
        <v>4517</v>
      </c>
      <c r="C16597" s="8">
        <v>0</v>
      </c>
      <c r="L16597"/>
      <c r="M16597"/>
    </row>
    <row r="16598" spans="2:13" x14ac:dyDescent="0.35">
      <c r="B16598" s="6" t="s">
        <v>7969</v>
      </c>
      <c r="C16598" s="8">
        <v>0</v>
      </c>
      <c r="L16598"/>
      <c r="M16598"/>
    </row>
    <row r="16599" spans="2:13" x14ac:dyDescent="0.35">
      <c r="B16599" s="6" t="s">
        <v>4518</v>
      </c>
      <c r="C16599" s="8">
        <v>0</v>
      </c>
      <c r="L16599"/>
      <c r="M16599"/>
    </row>
    <row r="16600" spans="2:13" x14ac:dyDescent="0.35">
      <c r="B16600" s="6" t="s">
        <v>7971</v>
      </c>
      <c r="C16600" s="8">
        <v>0</v>
      </c>
      <c r="L16600"/>
      <c r="M16600"/>
    </row>
    <row r="16601" spans="2:13" x14ac:dyDescent="0.35">
      <c r="B16601" s="6" t="s">
        <v>4519</v>
      </c>
      <c r="C16601" s="8">
        <v>0</v>
      </c>
      <c r="L16601"/>
      <c r="M16601"/>
    </row>
    <row r="16602" spans="2:13" x14ac:dyDescent="0.35">
      <c r="B16602" s="6" t="s">
        <v>7973</v>
      </c>
      <c r="C16602" s="8">
        <v>0</v>
      </c>
      <c r="L16602"/>
      <c r="M16602"/>
    </row>
    <row r="16603" spans="2:13" x14ac:dyDescent="0.35">
      <c r="B16603" s="6" t="s">
        <v>575</v>
      </c>
      <c r="C16603" s="8">
        <v>0</v>
      </c>
      <c r="L16603"/>
      <c r="M16603"/>
    </row>
    <row r="16604" spans="2:13" x14ac:dyDescent="0.35">
      <c r="B16604" s="6" t="s">
        <v>7975</v>
      </c>
      <c r="C16604" s="8">
        <v>0</v>
      </c>
      <c r="L16604"/>
      <c r="M16604"/>
    </row>
    <row r="16605" spans="2:13" x14ac:dyDescent="0.35">
      <c r="B16605" s="6" t="s">
        <v>899</v>
      </c>
      <c r="C16605" s="8">
        <v>0</v>
      </c>
      <c r="L16605"/>
      <c r="M16605"/>
    </row>
    <row r="16606" spans="2:13" x14ac:dyDescent="0.35">
      <c r="B16606" s="6" t="s">
        <v>7977</v>
      </c>
      <c r="C16606" s="8">
        <v>0</v>
      </c>
      <c r="L16606"/>
      <c r="M16606"/>
    </row>
    <row r="16607" spans="2:13" x14ac:dyDescent="0.35">
      <c r="B16607" s="6" t="s">
        <v>4522</v>
      </c>
      <c r="C16607" s="8">
        <v>0</v>
      </c>
      <c r="L16607"/>
      <c r="M16607"/>
    </row>
    <row r="16608" spans="2:13" x14ac:dyDescent="0.35">
      <c r="B16608" s="6" t="s">
        <v>7979</v>
      </c>
      <c r="C16608" s="8">
        <v>0</v>
      </c>
      <c r="L16608"/>
      <c r="M16608"/>
    </row>
    <row r="16609" spans="2:13" x14ac:dyDescent="0.35">
      <c r="B16609" s="6" t="s">
        <v>4523</v>
      </c>
      <c r="C16609" s="8">
        <v>0</v>
      </c>
      <c r="L16609"/>
      <c r="M16609"/>
    </row>
    <row r="16610" spans="2:13" x14ac:dyDescent="0.35">
      <c r="B16610" s="6" t="s">
        <v>7981</v>
      </c>
      <c r="C16610" s="8">
        <v>0</v>
      </c>
      <c r="L16610"/>
      <c r="M16610"/>
    </row>
    <row r="16611" spans="2:13" x14ac:dyDescent="0.35">
      <c r="B16611" s="6" t="s">
        <v>900</v>
      </c>
      <c r="C16611" s="8">
        <v>0</v>
      </c>
      <c r="L16611"/>
      <c r="M16611"/>
    </row>
    <row r="16612" spans="2:13" x14ac:dyDescent="0.35">
      <c r="B16612" s="6" t="s">
        <v>7983</v>
      </c>
      <c r="C16612" s="8">
        <v>0</v>
      </c>
      <c r="L16612"/>
      <c r="M16612"/>
    </row>
    <row r="16613" spans="2:13" x14ac:dyDescent="0.35">
      <c r="B16613" s="6" t="s">
        <v>4525</v>
      </c>
      <c r="C16613" s="8">
        <v>0</v>
      </c>
      <c r="L16613"/>
      <c r="M16613"/>
    </row>
    <row r="16614" spans="2:13" x14ac:dyDescent="0.35">
      <c r="B16614" s="6" t="s">
        <v>7985</v>
      </c>
      <c r="C16614" s="8">
        <v>0</v>
      </c>
      <c r="L16614"/>
      <c r="M16614"/>
    </row>
    <row r="16615" spans="2:13" x14ac:dyDescent="0.35">
      <c r="B16615" s="6" t="s">
        <v>4526</v>
      </c>
      <c r="C16615" s="8">
        <v>0</v>
      </c>
      <c r="L16615"/>
      <c r="M16615"/>
    </row>
    <row r="16616" spans="2:13" x14ac:dyDescent="0.35">
      <c r="B16616" s="6" t="s">
        <v>7987</v>
      </c>
      <c r="C16616" s="8">
        <v>0</v>
      </c>
      <c r="L16616"/>
      <c r="M16616"/>
    </row>
    <row r="16617" spans="2:13" x14ac:dyDescent="0.35">
      <c r="B16617" s="6" t="s">
        <v>4527</v>
      </c>
      <c r="C16617" s="8">
        <v>0</v>
      </c>
      <c r="L16617"/>
      <c r="M16617"/>
    </row>
    <row r="16618" spans="2:13" x14ac:dyDescent="0.35">
      <c r="B16618" s="6" t="s">
        <v>7989</v>
      </c>
      <c r="C16618" s="8">
        <v>0</v>
      </c>
      <c r="L16618"/>
      <c r="M16618"/>
    </row>
    <row r="16619" spans="2:13" x14ac:dyDescent="0.35">
      <c r="B16619" s="6" t="s">
        <v>4528</v>
      </c>
      <c r="C16619" s="8">
        <v>0</v>
      </c>
      <c r="L16619"/>
      <c r="M16619"/>
    </row>
    <row r="16620" spans="2:13" x14ac:dyDescent="0.35">
      <c r="B16620" s="6" t="s">
        <v>7991</v>
      </c>
      <c r="C16620" s="8">
        <v>0</v>
      </c>
      <c r="L16620"/>
      <c r="M16620"/>
    </row>
    <row r="16621" spans="2:13" x14ac:dyDescent="0.35">
      <c r="B16621" s="6" t="s">
        <v>4529</v>
      </c>
      <c r="C16621" s="8">
        <v>0</v>
      </c>
      <c r="L16621"/>
      <c r="M16621"/>
    </row>
    <row r="16622" spans="2:13" x14ac:dyDescent="0.35">
      <c r="B16622" s="6" t="s">
        <v>7993</v>
      </c>
      <c r="C16622" s="8">
        <v>0</v>
      </c>
      <c r="L16622"/>
      <c r="M16622"/>
    </row>
    <row r="16623" spans="2:13" x14ac:dyDescent="0.35">
      <c r="B16623" s="6" t="s">
        <v>4530</v>
      </c>
      <c r="C16623" s="8">
        <v>0</v>
      </c>
      <c r="L16623"/>
      <c r="M16623"/>
    </row>
    <row r="16624" spans="2:13" x14ac:dyDescent="0.35">
      <c r="B16624" s="6" t="s">
        <v>7995</v>
      </c>
      <c r="C16624" s="8">
        <v>0</v>
      </c>
      <c r="L16624"/>
      <c r="M16624"/>
    </row>
    <row r="16625" spans="2:13" x14ac:dyDescent="0.35">
      <c r="B16625" s="6" t="s">
        <v>4531</v>
      </c>
      <c r="C16625" s="8">
        <v>0</v>
      </c>
      <c r="L16625"/>
      <c r="M16625"/>
    </row>
    <row r="16626" spans="2:13" x14ac:dyDescent="0.35">
      <c r="B16626" s="6" t="s">
        <v>7997</v>
      </c>
      <c r="C16626" s="8">
        <v>0</v>
      </c>
      <c r="L16626"/>
      <c r="M16626"/>
    </row>
    <row r="16627" spans="2:13" x14ac:dyDescent="0.35">
      <c r="B16627" s="6" t="s">
        <v>4532</v>
      </c>
      <c r="C16627" s="8">
        <v>0</v>
      </c>
      <c r="L16627"/>
      <c r="M16627"/>
    </row>
    <row r="16628" spans="2:13" x14ac:dyDescent="0.35">
      <c r="B16628" s="6" t="s">
        <v>7999</v>
      </c>
      <c r="C16628" s="8">
        <v>0</v>
      </c>
      <c r="L16628"/>
      <c r="M16628"/>
    </row>
    <row r="16629" spans="2:13" x14ac:dyDescent="0.35">
      <c r="B16629" s="6" t="s">
        <v>4533</v>
      </c>
      <c r="C16629" s="8">
        <v>0</v>
      </c>
      <c r="L16629"/>
      <c r="M16629"/>
    </row>
    <row r="16630" spans="2:13" x14ac:dyDescent="0.35">
      <c r="B16630" s="6" t="s">
        <v>8001</v>
      </c>
      <c r="C16630" s="8">
        <v>0</v>
      </c>
      <c r="L16630"/>
      <c r="M16630"/>
    </row>
    <row r="16631" spans="2:13" x14ac:dyDescent="0.35">
      <c r="B16631" s="6" t="s">
        <v>4534</v>
      </c>
      <c r="C16631" s="8">
        <v>0</v>
      </c>
      <c r="L16631"/>
      <c r="M16631"/>
    </row>
    <row r="16632" spans="2:13" x14ac:dyDescent="0.35">
      <c r="B16632" s="6" t="s">
        <v>8003</v>
      </c>
      <c r="C16632" s="8">
        <v>0</v>
      </c>
      <c r="L16632"/>
      <c r="M16632"/>
    </row>
    <row r="16633" spans="2:13" x14ac:dyDescent="0.35">
      <c r="B16633" s="6" t="s">
        <v>4535</v>
      </c>
      <c r="C16633" s="8">
        <v>0</v>
      </c>
      <c r="L16633"/>
      <c r="M16633"/>
    </row>
    <row r="16634" spans="2:13" x14ac:dyDescent="0.35">
      <c r="B16634" s="6" t="s">
        <v>8005</v>
      </c>
      <c r="C16634" s="8">
        <v>0</v>
      </c>
      <c r="L16634"/>
      <c r="M16634"/>
    </row>
    <row r="16635" spans="2:13" x14ac:dyDescent="0.35">
      <c r="B16635" s="6" t="s">
        <v>4536</v>
      </c>
      <c r="C16635" s="8">
        <v>0</v>
      </c>
      <c r="L16635"/>
      <c r="M16635"/>
    </row>
    <row r="16636" spans="2:13" x14ac:dyDescent="0.35">
      <c r="B16636" s="6" t="s">
        <v>8007</v>
      </c>
      <c r="C16636" s="8">
        <v>0</v>
      </c>
      <c r="L16636"/>
      <c r="M16636"/>
    </row>
    <row r="16637" spans="2:13" x14ac:dyDescent="0.35">
      <c r="B16637" s="6" t="s">
        <v>4537</v>
      </c>
      <c r="C16637" s="8">
        <v>0</v>
      </c>
      <c r="L16637"/>
      <c r="M16637"/>
    </row>
    <row r="16638" spans="2:13" x14ac:dyDescent="0.35">
      <c r="B16638" s="6" t="s">
        <v>8009</v>
      </c>
      <c r="C16638" s="8">
        <v>0</v>
      </c>
      <c r="L16638"/>
      <c r="M16638"/>
    </row>
    <row r="16639" spans="2:13" x14ac:dyDescent="0.35">
      <c r="B16639" s="6" t="s">
        <v>4538</v>
      </c>
      <c r="C16639" s="8">
        <v>0</v>
      </c>
      <c r="L16639"/>
      <c r="M16639"/>
    </row>
    <row r="16640" spans="2:13" x14ac:dyDescent="0.35">
      <c r="B16640" s="6" t="s">
        <v>8011</v>
      </c>
      <c r="C16640" s="8">
        <v>0</v>
      </c>
      <c r="L16640"/>
      <c r="M16640"/>
    </row>
    <row r="16641" spans="2:13" x14ac:dyDescent="0.35">
      <c r="B16641" s="6" t="s">
        <v>4539</v>
      </c>
      <c r="C16641" s="8">
        <v>0</v>
      </c>
      <c r="L16641"/>
      <c r="M16641"/>
    </row>
    <row r="16642" spans="2:13" x14ac:dyDescent="0.35">
      <c r="B16642" s="6" t="s">
        <v>8013</v>
      </c>
      <c r="C16642" s="8">
        <v>0</v>
      </c>
      <c r="L16642"/>
      <c r="M16642"/>
    </row>
    <row r="16643" spans="2:13" x14ac:dyDescent="0.35">
      <c r="B16643" s="6" t="s">
        <v>667</v>
      </c>
      <c r="C16643" s="8">
        <v>0</v>
      </c>
      <c r="L16643"/>
      <c r="M16643"/>
    </row>
    <row r="16644" spans="2:13" x14ac:dyDescent="0.35">
      <c r="B16644" s="6" t="s">
        <v>8015</v>
      </c>
      <c r="C16644" s="8">
        <v>0</v>
      </c>
      <c r="L16644"/>
      <c r="M16644"/>
    </row>
    <row r="16645" spans="2:13" x14ac:dyDescent="0.35">
      <c r="B16645" s="6" t="s">
        <v>4541</v>
      </c>
      <c r="C16645" s="8">
        <v>0</v>
      </c>
      <c r="L16645"/>
      <c r="M16645"/>
    </row>
    <row r="16646" spans="2:13" x14ac:dyDescent="0.35">
      <c r="B16646" s="6" t="s">
        <v>8017</v>
      </c>
      <c r="C16646" s="8">
        <v>0</v>
      </c>
      <c r="L16646"/>
      <c r="M16646"/>
    </row>
    <row r="16647" spans="2:13" x14ac:dyDescent="0.35">
      <c r="B16647" s="6" t="s">
        <v>668</v>
      </c>
      <c r="C16647" s="8">
        <v>0</v>
      </c>
      <c r="L16647"/>
      <c r="M16647"/>
    </row>
    <row r="16648" spans="2:13" x14ac:dyDescent="0.35">
      <c r="B16648" s="6" t="s">
        <v>8019</v>
      </c>
      <c r="C16648" s="8">
        <v>0</v>
      </c>
      <c r="L16648"/>
      <c r="M16648"/>
    </row>
    <row r="16649" spans="2:13" x14ac:dyDescent="0.35">
      <c r="B16649" s="6" t="s">
        <v>4543</v>
      </c>
      <c r="C16649" s="8">
        <v>0</v>
      </c>
      <c r="L16649"/>
      <c r="M16649"/>
    </row>
    <row r="16650" spans="2:13" x14ac:dyDescent="0.35">
      <c r="B16650" s="6" t="s">
        <v>8021</v>
      </c>
      <c r="C16650" s="8">
        <v>0</v>
      </c>
      <c r="L16650"/>
      <c r="M16650"/>
    </row>
    <row r="16651" spans="2:13" x14ac:dyDescent="0.35">
      <c r="B16651" s="6" t="s">
        <v>4544</v>
      </c>
      <c r="C16651" s="8">
        <v>0</v>
      </c>
      <c r="L16651"/>
      <c r="M16651"/>
    </row>
    <row r="16652" spans="2:13" x14ac:dyDescent="0.35">
      <c r="B16652" s="6" t="s">
        <v>8023</v>
      </c>
      <c r="C16652" s="8">
        <v>0</v>
      </c>
      <c r="L16652"/>
      <c r="M16652"/>
    </row>
    <row r="16653" spans="2:13" x14ac:dyDescent="0.35">
      <c r="B16653" s="6" t="s">
        <v>4545</v>
      </c>
      <c r="C16653" s="8">
        <v>0</v>
      </c>
      <c r="L16653"/>
      <c r="M16653"/>
    </row>
    <row r="16654" spans="2:13" x14ac:dyDescent="0.35">
      <c r="B16654" s="6" t="s">
        <v>8025</v>
      </c>
      <c r="C16654" s="8">
        <v>0</v>
      </c>
      <c r="L16654"/>
      <c r="M16654"/>
    </row>
    <row r="16655" spans="2:13" x14ac:dyDescent="0.35">
      <c r="B16655" s="6" t="s">
        <v>4546</v>
      </c>
      <c r="C16655" s="8">
        <v>0</v>
      </c>
      <c r="L16655"/>
      <c r="M16655"/>
    </row>
    <row r="16656" spans="2:13" x14ac:dyDescent="0.35">
      <c r="B16656" s="6" t="s">
        <v>8027</v>
      </c>
      <c r="C16656" s="8">
        <v>0</v>
      </c>
      <c r="L16656"/>
      <c r="M16656"/>
    </row>
    <row r="16657" spans="2:13" x14ac:dyDescent="0.35">
      <c r="B16657" s="6" t="s">
        <v>4547</v>
      </c>
      <c r="C16657" s="8">
        <v>0</v>
      </c>
      <c r="L16657"/>
      <c r="M16657"/>
    </row>
    <row r="16658" spans="2:13" x14ac:dyDescent="0.35">
      <c r="B16658" s="6" t="s">
        <v>8029</v>
      </c>
      <c r="C16658" s="8">
        <v>0</v>
      </c>
      <c r="L16658"/>
      <c r="M16658"/>
    </row>
    <row r="16659" spans="2:13" x14ac:dyDescent="0.35">
      <c r="B16659" s="6" t="s">
        <v>4548</v>
      </c>
      <c r="C16659" s="8">
        <v>0</v>
      </c>
      <c r="L16659"/>
      <c r="M16659"/>
    </row>
    <row r="16660" spans="2:13" x14ac:dyDescent="0.35">
      <c r="B16660" s="6" t="s">
        <v>8031</v>
      </c>
      <c r="C16660" s="8">
        <v>0</v>
      </c>
      <c r="L16660"/>
      <c r="M16660"/>
    </row>
    <row r="16661" spans="2:13" x14ac:dyDescent="0.35">
      <c r="B16661" s="6" t="s">
        <v>4549</v>
      </c>
      <c r="C16661" s="8">
        <v>0</v>
      </c>
      <c r="L16661"/>
      <c r="M16661"/>
    </row>
    <row r="16662" spans="2:13" x14ac:dyDescent="0.35">
      <c r="B16662" s="6" t="s">
        <v>8033</v>
      </c>
      <c r="C16662" s="8">
        <v>0</v>
      </c>
      <c r="L16662"/>
      <c r="M16662"/>
    </row>
    <row r="16663" spans="2:13" x14ac:dyDescent="0.35">
      <c r="B16663" s="6" t="s">
        <v>4550</v>
      </c>
      <c r="C16663" s="8">
        <v>0</v>
      </c>
      <c r="L16663"/>
      <c r="M16663"/>
    </row>
    <row r="16664" spans="2:13" x14ac:dyDescent="0.35">
      <c r="B16664" s="6" t="s">
        <v>8035</v>
      </c>
      <c r="C16664" s="8">
        <v>0</v>
      </c>
      <c r="L16664"/>
      <c r="M16664"/>
    </row>
    <row r="16665" spans="2:13" x14ac:dyDescent="0.35">
      <c r="B16665" s="6" t="s">
        <v>4551</v>
      </c>
      <c r="C16665" s="8">
        <v>0</v>
      </c>
      <c r="L16665"/>
      <c r="M16665"/>
    </row>
    <row r="16666" spans="2:13" x14ac:dyDescent="0.35">
      <c r="B16666" s="6" t="s">
        <v>1012</v>
      </c>
      <c r="C16666" s="8">
        <v>0</v>
      </c>
      <c r="L16666"/>
      <c r="M16666"/>
    </row>
    <row r="16667" spans="2:13" x14ac:dyDescent="0.35">
      <c r="B16667" s="6" t="s">
        <v>669</v>
      </c>
      <c r="C16667" s="8">
        <v>0</v>
      </c>
      <c r="L16667"/>
      <c r="M16667"/>
    </row>
    <row r="16668" spans="2:13" x14ac:dyDescent="0.35">
      <c r="B16668" s="6" t="s">
        <v>8039</v>
      </c>
      <c r="C16668" s="8">
        <v>0</v>
      </c>
      <c r="L16668"/>
      <c r="M16668"/>
    </row>
    <row r="16669" spans="2:13" x14ac:dyDescent="0.35">
      <c r="B16669" s="6" t="s">
        <v>4553</v>
      </c>
      <c r="C16669" s="8">
        <v>0</v>
      </c>
      <c r="L16669"/>
      <c r="M16669"/>
    </row>
    <row r="16670" spans="2:13" x14ac:dyDescent="0.35">
      <c r="B16670" s="6" t="s">
        <v>8041</v>
      </c>
      <c r="C16670" s="8">
        <v>0</v>
      </c>
      <c r="L16670"/>
      <c r="M16670"/>
    </row>
    <row r="16671" spans="2:13" x14ac:dyDescent="0.35">
      <c r="B16671" s="6" t="s">
        <v>4554</v>
      </c>
      <c r="C16671" s="8">
        <v>0</v>
      </c>
      <c r="L16671"/>
      <c r="M16671"/>
    </row>
    <row r="16672" spans="2:13" x14ac:dyDescent="0.35">
      <c r="B16672" s="6" t="s">
        <v>8043</v>
      </c>
      <c r="C16672" s="8">
        <v>0</v>
      </c>
      <c r="L16672"/>
      <c r="M16672"/>
    </row>
    <row r="16673" spans="2:13" x14ac:dyDescent="0.35">
      <c r="B16673" s="6" t="s">
        <v>4555</v>
      </c>
      <c r="C16673" s="8">
        <v>0</v>
      </c>
      <c r="L16673"/>
      <c r="M16673"/>
    </row>
    <row r="16674" spans="2:13" x14ac:dyDescent="0.35">
      <c r="B16674" s="6" t="s">
        <v>8045</v>
      </c>
      <c r="C16674" s="8">
        <v>0</v>
      </c>
      <c r="L16674"/>
      <c r="M16674"/>
    </row>
    <row r="16675" spans="2:13" x14ac:dyDescent="0.35">
      <c r="B16675" s="6" t="s">
        <v>901</v>
      </c>
      <c r="C16675" s="8">
        <v>0</v>
      </c>
      <c r="L16675"/>
      <c r="M16675"/>
    </row>
    <row r="16676" spans="2:13" x14ac:dyDescent="0.35">
      <c r="B16676" s="6" t="s">
        <v>8047</v>
      </c>
      <c r="C16676" s="8">
        <v>0</v>
      </c>
      <c r="L16676"/>
      <c r="M16676"/>
    </row>
    <row r="16677" spans="2:13" x14ac:dyDescent="0.35">
      <c r="B16677" s="6" t="s">
        <v>4557</v>
      </c>
      <c r="C16677" s="8">
        <v>0</v>
      </c>
      <c r="L16677"/>
      <c r="M16677"/>
    </row>
    <row r="16678" spans="2:13" x14ac:dyDescent="0.35">
      <c r="B16678" s="6" t="s">
        <v>8049</v>
      </c>
      <c r="C16678" s="8">
        <v>0</v>
      </c>
      <c r="L16678"/>
      <c r="M16678"/>
    </row>
    <row r="16679" spans="2:13" x14ac:dyDescent="0.35">
      <c r="B16679" s="6" t="s">
        <v>4558</v>
      </c>
      <c r="C16679" s="8">
        <v>0</v>
      </c>
      <c r="L16679"/>
      <c r="M16679"/>
    </row>
    <row r="16680" spans="2:13" x14ac:dyDescent="0.35">
      <c r="B16680" s="6" t="s">
        <v>8051</v>
      </c>
      <c r="C16680" s="8">
        <v>0</v>
      </c>
      <c r="L16680"/>
      <c r="M16680"/>
    </row>
    <row r="16681" spans="2:13" x14ac:dyDescent="0.35">
      <c r="B16681" s="6" t="s">
        <v>670</v>
      </c>
      <c r="C16681" s="8">
        <v>0</v>
      </c>
      <c r="L16681"/>
      <c r="M16681"/>
    </row>
    <row r="16682" spans="2:13" x14ac:dyDescent="0.35">
      <c r="B16682" s="6" t="s">
        <v>8053</v>
      </c>
      <c r="C16682" s="8">
        <v>0</v>
      </c>
      <c r="L16682"/>
      <c r="M16682"/>
    </row>
    <row r="16683" spans="2:13" x14ac:dyDescent="0.35">
      <c r="B16683" s="6" t="s">
        <v>902</v>
      </c>
      <c r="C16683" s="8">
        <v>0</v>
      </c>
      <c r="L16683"/>
      <c r="M16683"/>
    </row>
    <row r="16684" spans="2:13" x14ac:dyDescent="0.35">
      <c r="B16684" s="6" t="s">
        <v>8055</v>
      </c>
      <c r="C16684" s="8">
        <v>0</v>
      </c>
      <c r="L16684"/>
      <c r="M16684"/>
    </row>
    <row r="16685" spans="2:13" x14ac:dyDescent="0.35">
      <c r="B16685" s="6" t="s">
        <v>4561</v>
      </c>
      <c r="C16685" s="8">
        <v>0</v>
      </c>
      <c r="L16685"/>
      <c r="M16685"/>
    </row>
    <row r="16686" spans="2:13" x14ac:dyDescent="0.35">
      <c r="B16686" s="6" t="s">
        <v>8057</v>
      </c>
      <c r="C16686" s="8">
        <v>0</v>
      </c>
      <c r="L16686"/>
      <c r="M16686"/>
    </row>
    <row r="16687" spans="2:13" x14ac:dyDescent="0.35">
      <c r="B16687" s="6" t="s">
        <v>4562</v>
      </c>
      <c r="C16687" s="8">
        <v>0</v>
      </c>
      <c r="L16687"/>
      <c r="M16687"/>
    </row>
    <row r="16688" spans="2:13" x14ac:dyDescent="0.35">
      <c r="B16688" s="6" t="s">
        <v>8059</v>
      </c>
      <c r="C16688" s="8">
        <v>0</v>
      </c>
      <c r="L16688"/>
      <c r="M16688"/>
    </row>
    <row r="16689" spans="2:13" x14ac:dyDescent="0.35">
      <c r="B16689" s="6" t="s">
        <v>4563</v>
      </c>
      <c r="C16689" s="8">
        <v>0</v>
      </c>
      <c r="L16689"/>
      <c r="M16689"/>
    </row>
    <row r="16690" spans="2:13" x14ac:dyDescent="0.35">
      <c r="B16690" s="6" t="s">
        <v>8061</v>
      </c>
      <c r="C16690" s="8">
        <v>0</v>
      </c>
      <c r="L16690"/>
      <c r="M16690"/>
    </row>
    <row r="16691" spans="2:13" x14ac:dyDescent="0.35">
      <c r="B16691" s="6" t="s">
        <v>4564</v>
      </c>
      <c r="C16691" s="8">
        <v>0</v>
      </c>
      <c r="L16691"/>
      <c r="M16691"/>
    </row>
    <row r="16692" spans="2:13" x14ac:dyDescent="0.35">
      <c r="B16692" s="6" t="s">
        <v>8063</v>
      </c>
      <c r="C16692" s="8">
        <v>0</v>
      </c>
      <c r="L16692"/>
      <c r="M16692"/>
    </row>
    <row r="16693" spans="2:13" x14ac:dyDescent="0.35">
      <c r="B16693" s="6" t="s">
        <v>4565</v>
      </c>
      <c r="C16693" s="8">
        <v>0</v>
      </c>
      <c r="L16693"/>
      <c r="M16693"/>
    </row>
    <row r="16694" spans="2:13" x14ac:dyDescent="0.35">
      <c r="B16694" s="6" t="s">
        <v>8065</v>
      </c>
      <c r="C16694" s="8">
        <v>0</v>
      </c>
      <c r="L16694"/>
      <c r="M16694"/>
    </row>
    <row r="16695" spans="2:13" x14ac:dyDescent="0.35">
      <c r="B16695" s="6" t="s">
        <v>4566</v>
      </c>
      <c r="C16695" s="8">
        <v>0</v>
      </c>
      <c r="L16695"/>
      <c r="M16695"/>
    </row>
    <row r="16696" spans="2:13" x14ac:dyDescent="0.35">
      <c r="B16696" s="6" t="s">
        <v>8067</v>
      </c>
      <c r="C16696" s="8">
        <v>0</v>
      </c>
      <c r="L16696"/>
      <c r="M16696"/>
    </row>
    <row r="16697" spans="2:13" x14ac:dyDescent="0.35">
      <c r="B16697" s="6" t="s">
        <v>671</v>
      </c>
      <c r="C16697" s="8">
        <v>0</v>
      </c>
      <c r="L16697"/>
      <c r="M16697"/>
    </row>
    <row r="16698" spans="2:13" x14ac:dyDescent="0.35">
      <c r="B16698" s="6" t="s">
        <v>8069</v>
      </c>
      <c r="C16698" s="8">
        <v>0</v>
      </c>
      <c r="L16698"/>
      <c r="M16698"/>
    </row>
    <row r="16699" spans="2:13" x14ac:dyDescent="0.35">
      <c r="B16699" s="6" t="s">
        <v>4568</v>
      </c>
      <c r="C16699" s="8">
        <v>0</v>
      </c>
      <c r="L16699"/>
      <c r="M16699"/>
    </row>
    <row r="16700" spans="2:13" x14ac:dyDescent="0.35">
      <c r="B16700" s="6" t="s">
        <v>8071</v>
      </c>
      <c r="C16700" s="8">
        <v>0</v>
      </c>
      <c r="L16700"/>
      <c r="M16700"/>
    </row>
    <row r="16701" spans="2:13" x14ac:dyDescent="0.35">
      <c r="B16701" s="6" t="s">
        <v>4569</v>
      </c>
      <c r="C16701" s="8">
        <v>0</v>
      </c>
      <c r="L16701"/>
      <c r="M16701"/>
    </row>
    <row r="16702" spans="2:13" x14ac:dyDescent="0.35">
      <c r="B16702" s="6" t="s">
        <v>8073</v>
      </c>
      <c r="C16702" s="8">
        <v>0</v>
      </c>
      <c r="L16702"/>
      <c r="M16702"/>
    </row>
    <row r="16703" spans="2:13" x14ac:dyDescent="0.35">
      <c r="B16703" s="6" t="s">
        <v>4570</v>
      </c>
      <c r="C16703" s="8">
        <v>0</v>
      </c>
      <c r="L16703"/>
      <c r="M16703"/>
    </row>
    <row r="16704" spans="2:13" x14ac:dyDescent="0.35">
      <c r="B16704" s="6" t="s">
        <v>8075</v>
      </c>
      <c r="C16704" s="8">
        <v>0</v>
      </c>
      <c r="L16704"/>
      <c r="M16704"/>
    </row>
    <row r="16705" spans="2:13" x14ac:dyDescent="0.35">
      <c r="B16705" s="6" t="s">
        <v>4571</v>
      </c>
      <c r="C16705" s="8">
        <v>0</v>
      </c>
      <c r="L16705"/>
      <c r="M16705"/>
    </row>
    <row r="16706" spans="2:13" x14ac:dyDescent="0.35">
      <c r="B16706" s="6" t="s">
        <v>8077</v>
      </c>
      <c r="C16706" s="8">
        <v>0</v>
      </c>
      <c r="L16706"/>
      <c r="M16706"/>
    </row>
    <row r="16707" spans="2:13" x14ac:dyDescent="0.35">
      <c r="B16707" s="6" t="s">
        <v>4572</v>
      </c>
      <c r="C16707" s="8">
        <v>0</v>
      </c>
      <c r="L16707"/>
      <c r="M16707"/>
    </row>
    <row r="16708" spans="2:13" x14ac:dyDescent="0.35">
      <c r="B16708" s="6" t="s">
        <v>8079</v>
      </c>
      <c r="C16708" s="8">
        <v>0</v>
      </c>
      <c r="L16708"/>
      <c r="M16708"/>
    </row>
    <row r="16709" spans="2:13" x14ac:dyDescent="0.35">
      <c r="B16709" s="6" t="s">
        <v>672</v>
      </c>
      <c r="C16709" s="8">
        <v>0</v>
      </c>
      <c r="L16709"/>
      <c r="M16709"/>
    </row>
    <row r="16710" spans="2:13" x14ac:dyDescent="0.35">
      <c r="B16710" s="6" t="s">
        <v>8081</v>
      </c>
      <c r="C16710" s="8">
        <v>0</v>
      </c>
      <c r="L16710"/>
      <c r="M16710"/>
    </row>
    <row r="16711" spans="2:13" x14ac:dyDescent="0.35">
      <c r="B16711" s="6" t="s">
        <v>4574</v>
      </c>
      <c r="C16711" s="8">
        <v>0</v>
      </c>
      <c r="L16711"/>
      <c r="M16711"/>
    </row>
    <row r="16712" spans="2:13" x14ac:dyDescent="0.35">
      <c r="B16712" s="6" t="s">
        <v>8083</v>
      </c>
      <c r="C16712" s="8">
        <v>0</v>
      </c>
      <c r="L16712"/>
      <c r="M16712"/>
    </row>
    <row r="16713" spans="2:13" x14ac:dyDescent="0.35">
      <c r="B16713" s="6" t="s">
        <v>4575</v>
      </c>
      <c r="C16713" s="8">
        <v>0</v>
      </c>
      <c r="L16713"/>
      <c r="M16713"/>
    </row>
    <row r="16714" spans="2:13" x14ac:dyDescent="0.35">
      <c r="B16714" s="6" t="s">
        <v>8085</v>
      </c>
      <c r="C16714" s="8">
        <v>0</v>
      </c>
      <c r="L16714"/>
      <c r="M16714"/>
    </row>
    <row r="16715" spans="2:13" x14ac:dyDescent="0.35">
      <c r="B16715" s="6" t="s">
        <v>4576</v>
      </c>
      <c r="C16715" s="8">
        <v>0</v>
      </c>
      <c r="L16715"/>
      <c r="M16715"/>
    </row>
    <row r="16716" spans="2:13" x14ac:dyDescent="0.35">
      <c r="B16716" s="6" t="s">
        <v>8087</v>
      </c>
      <c r="C16716" s="8">
        <v>0</v>
      </c>
      <c r="L16716"/>
      <c r="M16716"/>
    </row>
    <row r="16717" spans="2:13" x14ac:dyDescent="0.35">
      <c r="B16717" s="6" t="s">
        <v>4577</v>
      </c>
      <c r="C16717" s="8">
        <v>0</v>
      </c>
      <c r="L16717"/>
      <c r="M16717"/>
    </row>
    <row r="16718" spans="2:13" x14ac:dyDescent="0.35">
      <c r="B16718" s="6" t="s">
        <v>8089</v>
      </c>
      <c r="C16718" s="8">
        <v>0</v>
      </c>
      <c r="L16718"/>
      <c r="M16718"/>
    </row>
    <row r="16719" spans="2:13" x14ac:dyDescent="0.35">
      <c r="B16719" s="6" t="s">
        <v>4578</v>
      </c>
      <c r="C16719" s="8">
        <v>0</v>
      </c>
      <c r="L16719"/>
      <c r="M16719"/>
    </row>
    <row r="16720" spans="2:13" x14ac:dyDescent="0.35">
      <c r="B16720" s="6" t="s">
        <v>8091</v>
      </c>
      <c r="C16720" s="8">
        <v>0</v>
      </c>
      <c r="L16720"/>
      <c r="M16720"/>
    </row>
    <row r="16721" spans="2:13" x14ac:dyDescent="0.35">
      <c r="B16721" s="6" t="s">
        <v>4579</v>
      </c>
      <c r="C16721" s="8">
        <v>0</v>
      </c>
      <c r="L16721"/>
      <c r="M16721"/>
    </row>
    <row r="16722" spans="2:13" x14ac:dyDescent="0.35">
      <c r="B16722" s="6" t="s">
        <v>8093</v>
      </c>
      <c r="C16722" s="8">
        <v>0</v>
      </c>
      <c r="L16722"/>
      <c r="M16722"/>
    </row>
    <row r="16723" spans="2:13" x14ac:dyDescent="0.35">
      <c r="B16723" s="6" t="s">
        <v>903</v>
      </c>
      <c r="C16723" s="8">
        <v>0</v>
      </c>
      <c r="L16723"/>
      <c r="M16723"/>
    </row>
    <row r="16724" spans="2:13" x14ac:dyDescent="0.35">
      <c r="B16724" s="6" t="s">
        <v>8095</v>
      </c>
      <c r="C16724" s="8">
        <v>0</v>
      </c>
      <c r="L16724"/>
      <c r="M16724"/>
    </row>
    <row r="16725" spans="2:13" x14ac:dyDescent="0.35">
      <c r="B16725" s="6" t="s">
        <v>4581</v>
      </c>
      <c r="C16725" s="8">
        <v>0</v>
      </c>
      <c r="L16725"/>
      <c r="M16725"/>
    </row>
    <row r="16726" spans="2:13" x14ac:dyDescent="0.35">
      <c r="B16726" s="6" t="s">
        <v>8097</v>
      </c>
      <c r="C16726" s="8">
        <v>0</v>
      </c>
      <c r="L16726"/>
      <c r="M16726"/>
    </row>
    <row r="16727" spans="2:13" x14ac:dyDescent="0.35">
      <c r="B16727" s="6" t="s">
        <v>4582</v>
      </c>
      <c r="C16727" s="8">
        <v>0</v>
      </c>
      <c r="L16727"/>
      <c r="M16727"/>
    </row>
    <row r="16728" spans="2:13" x14ac:dyDescent="0.35">
      <c r="B16728" s="6" t="s">
        <v>8099</v>
      </c>
      <c r="C16728" s="8">
        <v>0</v>
      </c>
      <c r="L16728"/>
      <c r="M16728"/>
    </row>
    <row r="16729" spans="2:13" x14ac:dyDescent="0.35">
      <c r="B16729" s="6" t="s">
        <v>4583</v>
      </c>
      <c r="C16729" s="8">
        <v>0</v>
      </c>
      <c r="L16729"/>
      <c r="M16729"/>
    </row>
    <row r="16730" spans="2:13" x14ac:dyDescent="0.35">
      <c r="B16730" s="6" t="s">
        <v>8101</v>
      </c>
      <c r="C16730" s="8">
        <v>0</v>
      </c>
      <c r="L16730"/>
      <c r="M16730"/>
    </row>
    <row r="16731" spans="2:13" x14ac:dyDescent="0.35">
      <c r="B16731" s="6" t="s">
        <v>4584</v>
      </c>
      <c r="C16731" s="8">
        <v>0</v>
      </c>
      <c r="L16731"/>
      <c r="M16731"/>
    </row>
    <row r="16732" spans="2:13" x14ac:dyDescent="0.35">
      <c r="B16732" s="6" t="s">
        <v>8103</v>
      </c>
      <c r="C16732" s="8">
        <v>0</v>
      </c>
      <c r="L16732"/>
      <c r="M16732"/>
    </row>
    <row r="16733" spans="2:13" x14ac:dyDescent="0.35">
      <c r="B16733" s="6" t="s">
        <v>4585</v>
      </c>
      <c r="C16733" s="8">
        <v>0</v>
      </c>
      <c r="L16733"/>
      <c r="M16733"/>
    </row>
    <row r="16734" spans="2:13" x14ac:dyDescent="0.35">
      <c r="B16734" s="6" t="s">
        <v>8105</v>
      </c>
      <c r="C16734" s="8">
        <v>0</v>
      </c>
      <c r="L16734"/>
      <c r="M16734"/>
    </row>
    <row r="16735" spans="2:13" x14ac:dyDescent="0.35">
      <c r="B16735" s="6" t="s">
        <v>4586</v>
      </c>
      <c r="C16735" s="8">
        <v>0</v>
      </c>
      <c r="L16735"/>
      <c r="M16735"/>
    </row>
    <row r="16736" spans="2:13" x14ac:dyDescent="0.35">
      <c r="B16736" s="6" t="s">
        <v>8107</v>
      </c>
      <c r="C16736" s="8">
        <v>0</v>
      </c>
      <c r="L16736"/>
      <c r="M16736"/>
    </row>
    <row r="16737" spans="2:13" x14ac:dyDescent="0.35">
      <c r="B16737" s="6" t="s">
        <v>4587</v>
      </c>
      <c r="C16737" s="8">
        <v>0</v>
      </c>
      <c r="L16737"/>
      <c r="M16737"/>
    </row>
    <row r="16738" spans="2:13" x14ac:dyDescent="0.35">
      <c r="B16738" s="6" t="s">
        <v>8109</v>
      </c>
      <c r="C16738" s="8">
        <v>0</v>
      </c>
      <c r="L16738"/>
      <c r="M16738"/>
    </row>
    <row r="16739" spans="2:13" x14ac:dyDescent="0.35">
      <c r="B16739" s="6" t="s">
        <v>4588</v>
      </c>
      <c r="C16739" s="8">
        <v>0</v>
      </c>
      <c r="L16739"/>
      <c r="M16739"/>
    </row>
    <row r="16740" spans="2:13" x14ac:dyDescent="0.35">
      <c r="B16740" s="6" t="s">
        <v>8111</v>
      </c>
      <c r="C16740" s="8">
        <v>0</v>
      </c>
      <c r="L16740"/>
      <c r="M16740"/>
    </row>
    <row r="16741" spans="2:13" x14ac:dyDescent="0.35">
      <c r="B16741" s="6" t="s">
        <v>4589</v>
      </c>
      <c r="C16741" s="8">
        <v>0</v>
      </c>
      <c r="L16741"/>
      <c r="M16741"/>
    </row>
    <row r="16742" spans="2:13" x14ac:dyDescent="0.35">
      <c r="B16742" s="6" t="s">
        <v>8113</v>
      </c>
      <c r="C16742" s="8">
        <v>0</v>
      </c>
      <c r="L16742"/>
      <c r="M16742"/>
    </row>
    <row r="16743" spans="2:13" x14ac:dyDescent="0.35">
      <c r="B16743" s="6" t="s">
        <v>4590</v>
      </c>
      <c r="C16743" s="8">
        <v>0</v>
      </c>
      <c r="L16743"/>
      <c r="M16743"/>
    </row>
    <row r="16744" spans="2:13" x14ac:dyDescent="0.35">
      <c r="B16744" s="6" t="s">
        <v>8115</v>
      </c>
      <c r="C16744" s="8">
        <v>0</v>
      </c>
      <c r="L16744"/>
      <c r="M16744"/>
    </row>
    <row r="16745" spans="2:13" x14ac:dyDescent="0.35">
      <c r="B16745" s="6" t="s">
        <v>4591</v>
      </c>
      <c r="C16745" s="8">
        <v>0</v>
      </c>
      <c r="L16745"/>
      <c r="M16745"/>
    </row>
    <row r="16746" spans="2:13" x14ac:dyDescent="0.35">
      <c r="B16746" s="6" t="s">
        <v>8117</v>
      </c>
      <c r="C16746" s="8">
        <v>0</v>
      </c>
      <c r="L16746"/>
      <c r="M16746"/>
    </row>
    <row r="16747" spans="2:13" x14ac:dyDescent="0.35">
      <c r="B16747" s="6" t="s">
        <v>4592</v>
      </c>
      <c r="C16747" s="8">
        <v>0</v>
      </c>
      <c r="L16747"/>
      <c r="M16747"/>
    </row>
    <row r="16748" spans="2:13" x14ac:dyDescent="0.35">
      <c r="B16748" s="6" t="s">
        <v>8119</v>
      </c>
      <c r="C16748" s="8">
        <v>0</v>
      </c>
      <c r="L16748"/>
      <c r="M16748"/>
    </row>
    <row r="16749" spans="2:13" x14ac:dyDescent="0.35">
      <c r="B16749" s="6" t="s">
        <v>673</v>
      </c>
      <c r="C16749" s="8">
        <v>0</v>
      </c>
      <c r="L16749"/>
      <c r="M16749"/>
    </row>
    <row r="16750" spans="2:13" x14ac:dyDescent="0.35">
      <c r="B16750" s="6" t="s">
        <v>8121</v>
      </c>
      <c r="C16750" s="8">
        <v>0</v>
      </c>
      <c r="L16750"/>
      <c r="M16750"/>
    </row>
    <row r="16751" spans="2:13" x14ac:dyDescent="0.35">
      <c r="B16751" s="6" t="s">
        <v>4594</v>
      </c>
      <c r="C16751" s="8">
        <v>0</v>
      </c>
      <c r="L16751"/>
      <c r="M16751"/>
    </row>
    <row r="16752" spans="2:13" x14ac:dyDescent="0.35">
      <c r="B16752" s="6" t="s">
        <v>8123</v>
      </c>
      <c r="C16752" s="8">
        <v>0</v>
      </c>
      <c r="L16752"/>
      <c r="M16752"/>
    </row>
    <row r="16753" spans="2:13" x14ac:dyDescent="0.35">
      <c r="B16753" s="6" t="s">
        <v>4595</v>
      </c>
      <c r="C16753" s="8">
        <v>0</v>
      </c>
      <c r="L16753"/>
      <c r="M16753"/>
    </row>
    <row r="16754" spans="2:13" x14ac:dyDescent="0.35">
      <c r="B16754" s="6" t="s">
        <v>8125</v>
      </c>
      <c r="C16754" s="8">
        <v>0</v>
      </c>
      <c r="L16754"/>
      <c r="M16754"/>
    </row>
    <row r="16755" spans="2:13" x14ac:dyDescent="0.35">
      <c r="B16755" s="6" t="s">
        <v>4596</v>
      </c>
      <c r="C16755" s="8">
        <v>0</v>
      </c>
      <c r="L16755"/>
      <c r="M16755"/>
    </row>
    <row r="16756" spans="2:13" x14ac:dyDescent="0.35">
      <c r="B16756" s="6" t="s">
        <v>8127</v>
      </c>
      <c r="C16756" s="8">
        <v>0</v>
      </c>
      <c r="L16756"/>
      <c r="M16756"/>
    </row>
    <row r="16757" spans="2:13" x14ac:dyDescent="0.35">
      <c r="B16757" s="6" t="s">
        <v>4597</v>
      </c>
      <c r="C16757" s="8">
        <v>0</v>
      </c>
      <c r="L16757"/>
      <c r="M16757"/>
    </row>
    <row r="16758" spans="2:13" x14ac:dyDescent="0.35">
      <c r="B16758" s="6" t="s">
        <v>8129</v>
      </c>
      <c r="C16758" s="8">
        <v>0</v>
      </c>
      <c r="L16758"/>
      <c r="M16758"/>
    </row>
    <row r="16759" spans="2:13" x14ac:dyDescent="0.35">
      <c r="B16759" s="6" t="s">
        <v>4598</v>
      </c>
      <c r="C16759" s="8">
        <v>0</v>
      </c>
      <c r="L16759"/>
      <c r="M16759"/>
    </row>
    <row r="16760" spans="2:13" x14ac:dyDescent="0.35">
      <c r="B16760" s="6" t="s">
        <v>8131</v>
      </c>
      <c r="C16760" s="8">
        <v>0</v>
      </c>
      <c r="L16760"/>
      <c r="M16760"/>
    </row>
    <row r="16761" spans="2:13" x14ac:dyDescent="0.35">
      <c r="B16761" s="6" t="s">
        <v>4599</v>
      </c>
      <c r="C16761" s="8">
        <v>0</v>
      </c>
      <c r="L16761"/>
      <c r="M16761"/>
    </row>
    <row r="16762" spans="2:13" x14ac:dyDescent="0.35">
      <c r="B16762" s="6" t="s">
        <v>8133</v>
      </c>
      <c r="C16762" s="8">
        <v>0</v>
      </c>
      <c r="L16762"/>
      <c r="M16762"/>
    </row>
    <row r="16763" spans="2:13" x14ac:dyDescent="0.35">
      <c r="B16763" s="6" t="s">
        <v>4600</v>
      </c>
      <c r="C16763" s="8">
        <v>0</v>
      </c>
      <c r="L16763"/>
      <c r="M16763"/>
    </row>
    <row r="16764" spans="2:13" x14ac:dyDescent="0.35">
      <c r="B16764" s="6" t="s">
        <v>8135</v>
      </c>
      <c r="C16764" s="8">
        <v>0</v>
      </c>
      <c r="L16764"/>
      <c r="M16764"/>
    </row>
    <row r="16765" spans="2:13" x14ac:dyDescent="0.35">
      <c r="B16765" s="6" t="s">
        <v>4601</v>
      </c>
      <c r="C16765" s="8">
        <v>0</v>
      </c>
      <c r="L16765"/>
      <c r="M16765"/>
    </row>
    <row r="16766" spans="2:13" x14ac:dyDescent="0.35">
      <c r="B16766" s="6" t="s">
        <v>8137</v>
      </c>
      <c r="C16766" s="8">
        <v>0</v>
      </c>
      <c r="L16766"/>
      <c r="M16766"/>
    </row>
    <row r="16767" spans="2:13" x14ac:dyDescent="0.35">
      <c r="B16767" s="6" t="s">
        <v>4602</v>
      </c>
      <c r="C16767" s="8">
        <v>0</v>
      </c>
      <c r="L16767"/>
      <c r="M16767"/>
    </row>
    <row r="16768" spans="2:13" x14ac:dyDescent="0.35">
      <c r="B16768" s="6" t="s">
        <v>8139</v>
      </c>
      <c r="C16768" s="8">
        <v>0</v>
      </c>
      <c r="L16768"/>
      <c r="M16768"/>
    </row>
    <row r="16769" spans="2:13" x14ac:dyDescent="0.35">
      <c r="B16769" s="6" t="s">
        <v>4603</v>
      </c>
      <c r="C16769" s="8">
        <v>0</v>
      </c>
      <c r="L16769"/>
      <c r="M16769"/>
    </row>
    <row r="16770" spans="2:13" x14ac:dyDescent="0.35">
      <c r="B16770" s="6" t="s">
        <v>8141</v>
      </c>
      <c r="C16770" s="8">
        <v>0</v>
      </c>
      <c r="L16770"/>
      <c r="M16770"/>
    </row>
    <row r="16771" spans="2:13" x14ac:dyDescent="0.35">
      <c r="B16771" s="6" t="s">
        <v>904</v>
      </c>
      <c r="C16771" s="8">
        <v>0</v>
      </c>
      <c r="L16771"/>
      <c r="M16771"/>
    </row>
    <row r="16772" spans="2:13" x14ac:dyDescent="0.35">
      <c r="B16772" s="6" t="s">
        <v>8143</v>
      </c>
      <c r="C16772" s="8">
        <v>0</v>
      </c>
      <c r="L16772"/>
      <c r="M16772"/>
    </row>
    <row r="16773" spans="2:13" x14ac:dyDescent="0.35">
      <c r="B16773" s="6" t="s">
        <v>4605</v>
      </c>
      <c r="C16773" s="8">
        <v>0</v>
      </c>
      <c r="L16773"/>
      <c r="M16773"/>
    </row>
    <row r="16774" spans="2:13" x14ac:dyDescent="0.35">
      <c r="B16774" s="6" t="s">
        <v>8145</v>
      </c>
      <c r="C16774" s="8">
        <v>0</v>
      </c>
      <c r="L16774"/>
      <c r="M16774"/>
    </row>
    <row r="16775" spans="2:13" x14ac:dyDescent="0.35">
      <c r="B16775" s="6" t="s">
        <v>4606</v>
      </c>
      <c r="C16775" s="8">
        <v>0</v>
      </c>
      <c r="L16775"/>
      <c r="M16775"/>
    </row>
    <row r="16776" spans="2:13" x14ac:dyDescent="0.35">
      <c r="B16776" s="6" t="s">
        <v>8147</v>
      </c>
      <c r="C16776" s="8">
        <v>0</v>
      </c>
      <c r="L16776"/>
      <c r="M16776"/>
    </row>
    <row r="16777" spans="2:13" x14ac:dyDescent="0.35">
      <c r="B16777" s="6" t="s">
        <v>4607</v>
      </c>
      <c r="C16777" s="8">
        <v>0</v>
      </c>
      <c r="L16777"/>
      <c r="M16777"/>
    </row>
    <row r="16778" spans="2:13" x14ac:dyDescent="0.35">
      <c r="B16778" s="6" t="s">
        <v>8149</v>
      </c>
      <c r="C16778" s="8">
        <v>0</v>
      </c>
      <c r="L16778"/>
      <c r="M16778"/>
    </row>
    <row r="16779" spans="2:13" x14ac:dyDescent="0.35">
      <c r="B16779" s="6" t="s">
        <v>4608</v>
      </c>
      <c r="C16779" s="8">
        <v>0</v>
      </c>
      <c r="L16779"/>
      <c r="M16779"/>
    </row>
    <row r="16780" spans="2:13" x14ac:dyDescent="0.35">
      <c r="B16780" s="6" t="s">
        <v>8151</v>
      </c>
      <c r="C16780" s="8">
        <v>0</v>
      </c>
      <c r="L16780"/>
      <c r="M16780"/>
    </row>
    <row r="16781" spans="2:13" x14ac:dyDescent="0.35">
      <c r="B16781" s="6" t="s">
        <v>4609</v>
      </c>
      <c r="C16781" s="8">
        <v>0</v>
      </c>
      <c r="L16781"/>
      <c r="M16781"/>
    </row>
    <row r="16782" spans="2:13" x14ac:dyDescent="0.35">
      <c r="B16782" s="6" t="s">
        <v>8153</v>
      </c>
      <c r="C16782" s="8">
        <v>0</v>
      </c>
      <c r="L16782"/>
      <c r="M16782"/>
    </row>
    <row r="16783" spans="2:13" x14ac:dyDescent="0.35">
      <c r="B16783" s="6" t="s">
        <v>4610</v>
      </c>
      <c r="C16783" s="8">
        <v>0</v>
      </c>
      <c r="L16783"/>
      <c r="M16783"/>
    </row>
    <row r="16784" spans="2:13" x14ac:dyDescent="0.35">
      <c r="B16784" s="6" t="s">
        <v>8155</v>
      </c>
      <c r="C16784" s="8">
        <v>0</v>
      </c>
      <c r="L16784"/>
      <c r="M16784"/>
    </row>
    <row r="16785" spans="2:13" x14ac:dyDescent="0.35">
      <c r="B16785" s="6" t="s">
        <v>4611</v>
      </c>
      <c r="C16785" s="8">
        <v>0</v>
      </c>
      <c r="L16785"/>
      <c r="M16785"/>
    </row>
    <row r="16786" spans="2:13" x14ac:dyDescent="0.35">
      <c r="B16786" s="6" t="s">
        <v>8157</v>
      </c>
      <c r="C16786" s="8">
        <v>0</v>
      </c>
      <c r="L16786"/>
      <c r="M16786"/>
    </row>
    <row r="16787" spans="2:13" x14ac:dyDescent="0.35">
      <c r="B16787" s="6" t="s">
        <v>4612</v>
      </c>
      <c r="C16787" s="8">
        <v>0</v>
      </c>
      <c r="L16787"/>
      <c r="M16787"/>
    </row>
    <row r="16788" spans="2:13" x14ac:dyDescent="0.35">
      <c r="B16788" s="6" t="s">
        <v>8159</v>
      </c>
      <c r="C16788" s="8">
        <v>0</v>
      </c>
      <c r="L16788"/>
      <c r="M16788"/>
    </row>
    <row r="16789" spans="2:13" x14ac:dyDescent="0.35">
      <c r="B16789" s="6" t="s">
        <v>4613</v>
      </c>
      <c r="C16789" s="8">
        <v>0</v>
      </c>
      <c r="L16789"/>
      <c r="M16789"/>
    </row>
    <row r="16790" spans="2:13" x14ac:dyDescent="0.35">
      <c r="B16790" s="6" t="s">
        <v>8161</v>
      </c>
      <c r="C16790" s="8">
        <v>0</v>
      </c>
      <c r="L16790"/>
      <c r="M16790"/>
    </row>
    <row r="16791" spans="2:13" x14ac:dyDescent="0.35">
      <c r="B16791" s="6" t="s">
        <v>4614</v>
      </c>
      <c r="C16791" s="8">
        <v>0</v>
      </c>
      <c r="L16791"/>
      <c r="M16791"/>
    </row>
    <row r="16792" spans="2:13" x14ac:dyDescent="0.35">
      <c r="B16792" s="6" t="s">
        <v>8163</v>
      </c>
      <c r="C16792" s="8">
        <v>0</v>
      </c>
      <c r="L16792"/>
      <c r="M16792"/>
    </row>
    <row r="16793" spans="2:13" x14ac:dyDescent="0.35">
      <c r="B16793" s="6" t="s">
        <v>4615</v>
      </c>
      <c r="C16793" s="8">
        <v>0</v>
      </c>
      <c r="L16793"/>
      <c r="M16793"/>
    </row>
    <row r="16794" spans="2:13" x14ac:dyDescent="0.35">
      <c r="B16794" s="6" t="s">
        <v>8165</v>
      </c>
      <c r="C16794" s="8">
        <v>0</v>
      </c>
      <c r="L16794"/>
      <c r="M16794"/>
    </row>
    <row r="16795" spans="2:13" x14ac:dyDescent="0.35">
      <c r="B16795" s="6" t="s">
        <v>4616</v>
      </c>
      <c r="C16795" s="8">
        <v>0</v>
      </c>
      <c r="L16795"/>
      <c r="M16795"/>
    </row>
    <row r="16796" spans="2:13" x14ac:dyDescent="0.35">
      <c r="B16796" s="6" t="s">
        <v>8167</v>
      </c>
      <c r="C16796" s="8">
        <v>0</v>
      </c>
      <c r="L16796"/>
      <c r="M16796"/>
    </row>
    <row r="16797" spans="2:13" x14ac:dyDescent="0.35">
      <c r="B16797" s="6" t="s">
        <v>4617</v>
      </c>
      <c r="C16797" s="8">
        <v>0</v>
      </c>
      <c r="L16797"/>
      <c r="M16797"/>
    </row>
    <row r="16798" spans="2:13" x14ac:dyDescent="0.35">
      <c r="B16798" s="6" t="s">
        <v>8169</v>
      </c>
      <c r="C16798" s="8">
        <v>0</v>
      </c>
      <c r="L16798"/>
      <c r="M16798"/>
    </row>
    <row r="16799" spans="2:13" x14ac:dyDescent="0.35">
      <c r="B16799" s="6" t="s">
        <v>4618</v>
      </c>
      <c r="C16799" s="8">
        <v>0</v>
      </c>
      <c r="L16799"/>
      <c r="M16799"/>
    </row>
    <row r="16800" spans="2:13" x14ac:dyDescent="0.35">
      <c r="B16800" s="6" t="s">
        <v>8171</v>
      </c>
      <c r="C16800" s="8">
        <v>0</v>
      </c>
      <c r="L16800"/>
      <c r="M16800"/>
    </row>
    <row r="16801" spans="2:13" x14ac:dyDescent="0.35">
      <c r="B16801" s="6" t="s">
        <v>4619</v>
      </c>
      <c r="C16801" s="8">
        <v>0</v>
      </c>
      <c r="L16801"/>
      <c r="M16801"/>
    </row>
    <row r="16802" spans="2:13" x14ac:dyDescent="0.35">
      <c r="B16802" s="6" t="s">
        <v>8173</v>
      </c>
      <c r="C16802" s="8">
        <v>0</v>
      </c>
      <c r="L16802"/>
      <c r="M16802"/>
    </row>
    <row r="16803" spans="2:13" x14ac:dyDescent="0.35">
      <c r="B16803" s="6" t="s">
        <v>4620</v>
      </c>
      <c r="C16803" s="8">
        <v>0</v>
      </c>
      <c r="L16803"/>
      <c r="M16803"/>
    </row>
    <row r="16804" spans="2:13" x14ac:dyDescent="0.35">
      <c r="B16804" s="6" t="s">
        <v>8175</v>
      </c>
      <c r="C16804" s="8">
        <v>0</v>
      </c>
      <c r="L16804"/>
      <c r="M16804"/>
    </row>
    <row r="16805" spans="2:13" x14ac:dyDescent="0.35">
      <c r="B16805" s="6" t="s">
        <v>4621</v>
      </c>
      <c r="C16805" s="8">
        <v>0</v>
      </c>
      <c r="L16805"/>
      <c r="M16805"/>
    </row>
    <row r="16806" spans="2:13" x14ac:dyDescent="0.35">
      <c r="B16806" s="6" t="s">
        <v>8177</v>
      </c>
      <c r="C16806" s="8">
        <v>0</v>
      </c>
      <c r="L16806"/>
      <c r="M16806"/>
    </row>
    <row r="16807" spans="2:13" x14ac:dyDescent="0.35">
      <c r="B16807" s="6" t="s">
        <v>4622</v>
      </c>
      <c r="C16807" s="8">
        <v>0</v>
      </c>
      <c r="L16807"/>
      <c r="M16807"/>
    </row>
    <row r="16808" spans="2:13" x14ac:dyDescent="0.35">
      <c r="B16808" s="6" t="s">
        <v>8179</v>
      </c>
      <c r="C16808" s="8">
        <v>0</v>
      </c>
      <c r="L16808"/>
      <c r="M16808"/>
    </row>
    <row r="16809" spans="2:13" x14ac:dyDescent="0.35">
      <c r="B16809" s="6" t="s">
        <v>4623</v>
      </c>
      <c r="C16809" s="8">
        <v>0</v>
      </c>
      <c r="L16809"/>
      <c r="M16809"/>
    </row>
    <row r="16810" spans="2:13" x14ac:dyDescent="0.35">
      <c r="B16810" s="6" t="s">
        <v>1014</v>
      </c>
      <c r="C16810" s="8">
        <v>0</v>
      </c>
      <c r="L16810"/>
      <c r="M16810"/>
    </row>
    <row r="16811" spans="2:13" x14ac:dyDescent="0.35">
      <c r="B16811" s="6" t="s">
        <v>905</v>
      </c>
      <c r="C16811" s="8">
        <v>0</v>
      </c>
      <c r="L16811"/>
      <c r="M16811"/>
    </row>
    <row r="16812" spans="2:13" x14ac:dyDescent="0.35">
      <c r="B16812" s="6" t="s">
        <v>8183</v>
      </c>
      <c r="C16812" s="8">
        <v>0</v>
      </c>
      <c r="L16812"/>
      <c r="M16812"/>
    </row>
    <row r="16813" spans="2:13" x14ac:dyDescent="0.35">
      <c r="B16813" s="6" t="s">
        <v>4625</v>
      </c>
      <c r="C16813" s="8">
        <v>0</v>
      </c>
      <c r="L16813"/>
      <c r="M16813"/>
    </row>
    <row r="16814" spans="2:13" x14ac:dyDescent="0.35">
      <c r="B16814" s="6" t="s">
        <v>8185</v>
      </c>
      <c r="C16814" s="8">
        <v>0</v>
      </c>
      <c r="L16814"/>
      <c r="M16814"/>
    </row>
    <row r="16815" spans="2:13" x14ac:dyDescent="0.35">
      <c r="B16815" s="6" t="s">
        <v>4626</v>
      </c>
      <c r="C16815" s="8">
        <v>0</v>
      </c>
      <c r="L16815"/>
      <c r="M16815"/>
    </row>
    <row r="16816" spans="2:13" x14ac:dyDescent="0.35">
      <c r="B16816" s="6" t="s">
        <v>8187</v>
      </c>
      <c r="C16816" s="8">
        <v>0</v>
      </c>
      <c r="L16816"/>
      <c r="M16816"/>
    </row>
    <row r="16817" spans="2:13" x14ac:dyDescent="0.35">
      <c r="B16817" s="6" t="s">
        <v>4627</v>
      </c>
      <c r="C16817" s="8">
        <v>0</v>
      </c>
      <c r="L16817"/>
      <c r="M16817"/>
    </row>
    <row r="16818" spans="2:13" x14ac:dyDescent="0.35">
      <c r="B16818" s="6" t="s">
        <v>8189</v>
      </c>
      <c r="C16818" s="8">
        <v>0</v>
      </c>
      <c r="L16818"/>
      <c r="M16818"/>
    </row>
    <row r="16819" spans="2:13" x14ac:dyDescent="0.35">
      <c r="B16819" s="6" t="s">
        <v>4628</v>
      </c>
      <c r="C16819" s="8">
        <v>0</v>
      </c>
      <c r="L16819"/>
      <c r="M16819"/>
    </row>
    <row r="16820" spans="2:13" x14ac:dyDescent="0.35">
      <c r="B16820" s="6" t="s">
        <v>8191</v>
      </c>
      <c r="C16820" s="8">
        <v>0</v>
      </c>
      <c r="L16820"/>
      <c r="M16820"/>
    </row>
    <row r="16821" spans="2:13" x14ac:dyDescent="0.35">
      <c r="B16821" s="6" t="s">
        <v>4629</v>
      </c>
      <c r="C16821" s="8">
        <v>0</v>
      </c>
      <c r="L16821"/>
      <c r="M16821"/>
    </row>
    <row r="16822" spans="2:13" x14ac:dyDescent="0.35">
      <c r="B16822" s="6" t="s">
        <v>1015</v>
      </c>
      <c r="C16822" s="8">
        <v>0</v>
      </c>
      <c r="L16822"/>
      <c r="M16822"/>
    </row>
    <row r="16823" spans="2:13" x14ac:dyDescent="0.35">
      <c r="B16823" s="6" t="s">
        <v>4630</v>
      </c>
      <c r="C16823" s="8">
        <v>0</v>
      </c>
      <c r="L16823"/>
      <c r="M16823"/>
    </row>
    <row r="16824" spans="2:13" x14ac:dyDescent="0.35">
      <c r="B16824" s="6" t="s">
        <v>8195</v>
      </c>
      <c r="C16824" s="8">
        <v>0</v>
      </c>
      <c r="L16824"/>
      <c r="M16824"/>
    </row>
    <row r="16825" spans="2:13" x14ac:dyDescent="0.35">
      <c r="B16825" s="6" t="s">
        <v>906</v>
      </c>
      <c r="C16825" s="8">
        <v>0</v>
      </c>
      <c r="L16825"/>
      <c r="M16825"/>
    </row>
    <row r="16826" spans="2:13" x14ac:dyDescent="0.35">
      <c r="B16826" s="6" t="s">
        <v>8197</v>
      </c>
      <c r="C16826" s="8">
        <v>0</v>
      </c>
      <c r="L16826"/>
      <c r="M16826"/>
    </row>
    <row r="16827" spans="2:13" x14ac:dyDescent="0.35">
      <c r="B16827" s="6" t="s">
        <v>4632</v>
      </c>
      <c r="C16827" s="8">
        <v>0</v>
      </c>
      <c r="L16827"/>
      <c r="M16827"/>
    </row>
    <row r="16828" spans="2:13" x14ac:dyDescent="0.35">
      <c r="B16828" s="6" t="s">
        <v>8199</v>
      </c>
      <c r="C16828" s="8">
        <v>0</v>
      </c>
      <c r="L16828"/>
      <c r="M16828"/>
    </row>
    <row r="16829" spans="2:13" x14ac:dyDescent="0.35">
      <c r="B16829" s="6" t="s">
        <v>4633</v>
      </c>
      <c r="C16829" s="8">
        <v>0</v>
      </c>
      <c r="L16829"/>
      <c r="M16829"/>
    </row>
    <row r="16830" spans="2:13" x14ac:dyDescent="0.35">
      <c r="B16830" s="6" t="s">
        <v>8201</v>
      </c>
      <c r="C16830" s="8">
        <v>0</v>
      </c>
      <c r="L16830"/>
      <c r="M16830"/>
    </row>
    <row r="16831" spans="2:13" x14ac:dyDescent="0.35">
      <c r="B16831" s="6" t="s">
        <v>4634</v>
      </c>
      <c r="C16831" s="8">
        <v>0</v>
      </c>
      <c r="L16831"/>
      <c r="M16831"/>
    </row>
    <row r="16832" spans="2:13" x14ac:dyDescent="0.35">
      <c r="B16832" s="6" t="s">
        <v>8203</v>
      </c>
      <c r="C16832" s="8">
        <v>0</v>
      </c>
      <c r="L16832"/>
      <c r="M16832"/>
    </row>
    <row r="16833" spans="2:13" x14ac:dyDescent="0.35">
      <c r="B16833" s="6" t="s">
        <v>4635</v>
      </c>
      <c r="C16833" s="8">
        <v>0</v>
      </c>
      <c r="L16833"/>
      <c r="M16833"/>
    </row>
    <row r="16834" spans="2:13" x14ac:dyDescent="0.35">
      <c r="B16834" s="6" t="s">
        <v>8205</v>
      </c>
      <c r="C16834" s="8">
        <v>0</v>
      </c>
      <c r="L16834"/>
      <c r="M16834"/>
    </row>
    <row r="16835" spans="2:13" x14ac:dyDescent="0.35">
      <c r="B16835" s="6" t="s">
        <v>4636</v>
      </c>
      <c r="C16835" s="8">
        <v>0</v>
      </c>
      <c r="L16835"/>
      <c r="M16835"/>
    </row>
    <row r="16836" spans="2:13" x14ac:dyDescent="0.35">
      <c r="B16836" s="6" t="s">
        <v>8207</v>
      </c>
      <c r="C16836" s="8">
        <v>0</v>
      </c>
      <c r="L16836"/>
      <c r="M16836"/>
    </row>
    <row r="16837" spans="2:13" x14ac:dyDescent="0.35">
      <c r="B16837" s="6" t="s">
        <v>4637</v>
      </c>
      <c r="C16837" s="8">
        <v>0</v>
      </c>
      <c r="L16837"/>
      <c r="M16837"/>
    </row>
    <row r="16838" spans="2:13" x14ac:dyDescent="0.35">
      <c r="B16838" s="6" t="s">
        <v>8209</v>
      </c>
      <c r="C16838" s="8">
        <v>0</v>
      </c>
      <c r="L16838"/>
      <c r="M16838"/>
    </row>
    <row r="16839" spans="2:13" x14ac:dyDescent="0.35">
      <c r="B16839" s="6" t="s">
        <v>4638</v>
      </c>
      <c r="C16839" s="8">
        <v>0</v>
      </c>
      <c r="L16839"/>
      <c r="M16839"/>
    </row>
    <row r="16840" spans="2:13" x14ac:dyDescent="0.35">
      <c r="B16840" s="6" t="s">
        <v>8211</v>
      </c>
      <c r="C16840" s="8">
        <v>0</v>
      </c>
      <c r="L16840"/>
      <c r="M16840"/>
    </row>
    <row r="16841" spans="2:13" x14ac:dyDescent="0.35">
      <c r="B16841" s="6" t="s">
        <v>4639</v>
      </c>
      <c r="C16841" s="8">
        <v>0</v>
      </c>
      <c r="L16841"/>
      <c r="M16841"/>
    </row>
    <row r="16842" spans="2:13" x14ac:dyDescent="0.35">
      <c r="B16842" s="6" t="s">
        <v>8213</v>
      </c>
      <c r="C16842" s="8">
        <v>0</v>
      </c>
      <c r="L16842"/>
      <c r="M16842"/>
    </row>
    <row r="16843" spans="2:13" x14ac:dyDescent="0.35">
      <c r="B16843" s="6" t="s">
        <v>4640</v>
      </c>
      <c r="C16843" s="8">
        <v>0</v>
      </c>
      <c r="L16843"/>
      <c r="M16843"/>
    </row>
    <row r="16844" spans="2:13" x14ac:dyDescent="0.35">
      <c r="B16844" s="6" t="s">
        <v>8215</v>
      </c>
      <c r="C16844" s="8">
        <v>0</v>
      </c>
      <c r="L16844"/>
      <c r="M16844"/>
    </row>
    <row r="16845" spans="2:13" x14ac:dyDescent="0.35">
      <c r="B16845" s="6" t="s">
        <v>4641</v>
      </c>
      <c r="C16845" s="8">
        <v>0</v>
      </c>
      <c r="L16845"/>
      <c r="M16845"/>
    </row>
    <row r="16846" spans="2:13" x14ac:dyDescent="0.35">
      <c r="B16846" s="6" t="s">
        <v>8217</v>
      </c>
      <c r="C16846" s="8">
        <v>0</v>
      </c>
      <c r="L16846"/>
      <c r="M16846"/>
    </row>
    <row r="16847" spans="2:13" x14ac:dyDescent="0.35">
      <c r="B16847" s="6" t="s">
        <v>4642</v>
      </c>
      <c r="C16847" s="8">
        <v>0</v>
      </c>
      <c r="L16847"/>
      <c r="M16847"/>
    </row>
    <row r="16848" spans="2:13" x14ac:dyDescent="0.35">
      <c r="B16848" s="6" t="s">
        <v>8219</v>
      </c>
      <c r="C16848" s="8">
        <v>0</v>
      </c>
      <c r="L16848"/>
      <c r="M16848"/>
    </row>
    <row r="16849" spans="2:13" x14ac:dyDescent="0.35">
      <c r="B16849" s="6" t="s">
        <v>4643</v>
      </c>
      <c r="C16849" s="8">
        <v>0</v>
      </c>
      <c r="L16849"/>
      <c r="M16849"/>
    </row>
    <row r="16850" spans="2:13" x14ac:dyDescent="0.35">
      <c r="B16850" s="6" t="s">
        <v>8221</v>
      </c>
      <c r="C16850" s="8">
        <v>0</v>
      </c>
      <c r="L16850"/>
      <c r="M16850"/>
    </row>
    <row r="16851" spans="2:13" x14ac:dyDescent="0.35">
      <c r="B16851" s="6" t="s">
        <v>4644</v>
      </c>
      <c r="C16851" s="8">
        <v>0</v>
      </c>
      <c r="L16851"/>
      <c r="M16851"/>
    </row>
    <row r="16852" spans="2:13" x14ac:dyDescent="0.35">
      <c r="B16852" s="6" t="s">
        <v>8223</v>
      </c>
      <c r="C16852" s="8">
        <v>0</v>
      </c>
      <c r="L16852"/>
      <c r="M16852"/>
    </row>
    <row r="16853" spans="2:13" x14ac:dyDescent="0.35">
      <c r="B16853" s="6" t="s">
        <v>4645</v>
      </c>
      <c r="C16853" s="8">
        <v>0</v>
      </c>
      <c r="L16853"/>
      <c r="M16853"/>
    </row>
    <row r="16854" spans="2:13" x14ac:dyDescent="0.35">
      <c r="B16854" s="6" t="s">
        <v>8225</v>
      </c>
      <c r="C16854" s="8">
        <v>0</v>
      </c>
      <c r="L16854"/>
      <c r="M16854"/>
    </row>
    <row r="16855" spans="2:13" x14ac:dyDescent="0.35">
      <c r="B16855" s="6" t="s">
        <v>4646</v>
      </c>
      <c r="C16855" s="8">
        <v>0</v>
      </c>
      <c r="L16855"/>
      <c r="M16855"/>
    </row>
    <row r="16856" spans="2:13" x14ac:dyDescent="0.35">
      <c r="B16856" s="6" t="s">
        <v>8227</v>
      </c>
      <c r="C16856" s="8">
        <v>0</v>
      </c>
      <c r="L16856"/>
      <c r="M16856"/>
    </row>
    <row r="16857" spans="2:13" x14ac:dyDescent="0.35">
      <c r="B16857" s="6" t="s">
        <v>4647</v>
      </c>
      <c r="C16857" s="8">
        <v>0</v>
      </c>
      <c r="L16857"/>
      <c r="M16857"/>
    </row>
    <row r="16858" spans="2:13" x14ac:dyDescent="0.35">
      <c r="B16858" s="6" t="s">
        <v>8229</v>
      </c>
      <c r="C16858" s="8">
        <v>0</v>
      </c>
      <c r="L16858"/>
      <c r="M16858"/>
    </row>
    <row r="16859" spans="2:13" x14ac:dyDescent="0.35">
      <c r="B16859" s="6" t="s">
        <v>4648</v>
      </c>
      <c r="C16859" s="8">
        <v>0</v>
      </c>
      <c r="L16859"/>
      <c r="M16859"/>
    </row>
    <row r="16860" spans="2:13" x14ac:dyDescent="0.35">
      <c r="B16860" s="6" t="s">
        <v>8231</v>
      </c>
      <c r="C16860" s="8">
        <v>0</v>
      </c>
      <c r="L16860"/>
      <c r="M16860"/>
    </row>
    <row r="16861" spans="2:13" x14ac:dyDescent="0.35">
      <c r="B16861" s="6" t="s">
        <v>4649</v>
      </c>
      <c r="C16861" s="8">
        <v>0</v>
      </c>
      <c r="L16861"/>
      <c r="M16861"/>
    </row>
    <row r="16862" spans="2:13" x14ac:dyDescent="0.35">
      <c r="B16862" s="6" t="s">
        <v>8233</v>
      </c>
      <c r="C16862" s="8">
        <v>0</v>
      </c>
      <c r="L16862"/>
      <c r="M16862"/>
    </row>
    <row r="16863" spans="2:13" x14ac:dyDescent="0.35">
      <c r="B16863" s="6" t="s">
        <v>4650</v>
      </c>
      <c r="C16863" s="8">
        <v>0</v>
      </c>
      <c r="L16863"/>
      <c r="M16863"/>
    </row>
    <row r="16864" spans="2:13" x14ac:dyDescent="0.35">
      <c r="B16864" s="6" t="s">
        <v>8235</v>
      </c>
      <c r="C16864" s="8">
        <v>0</v>
      </c>
      <c r="L16864"/>
      <c r="M16864"/>
    </row>
    <row r="16865" spans="2:13" x14ac:dyDescent="0.35">
      <c r="B16865" s="6" t="s">
        <v>4651</v>
      </c>
      <c r="C16865" s="8">
        <v>0</v>
      </c>
      <c r="L16865"/>
      <c r="M16865"/>
    </row>
    <row r="16866" spans="2:13" x14ac:dyDescent="0.35">
      <c r="B16866" s="6" t="s">
        <v>8237</v>
      </c>
      <c r="C16866" s="8">
        <v>0</v>
      </c>
      <c r="L16866"/>
      <c r="M16866"/>
    </row>
    <row r="16867" spans="2:13" x14ac:dyDescent="0.35">
      <c r="B16867" s="6" t="s">
        <v>4652</v>
      </c>
      <c r="C16867" s="8">
        <v>0</v>
      </c>
      <c r="L16867"/>
      <c r="M16867"/>
    </row>
    <row r="16868" spans="2:13" x14ac:dyDescent="0.35">
      <c r="B16868" s="6" t="s">
        <v>8239</v>
      </c>
      <c r="C16868" s="8">
        <v>0</v>
      </c>
      <c r="L16868"/>
      <c r="M16868"/>
    </row>
    <row r="16869" spans="2:13" x14ac:dyDescent="0.35">
      <c r="B16869" s="6" t="s">
        <v>4653</v>
      </c>
      <c r="C16869" s="8">
        <v>0</v>
      </c>
      <c r="L16869"/>
      <c r="M16869"/>
    </row>
    <row r="16870" spans="2:13" x14ac:dyDescent="0.35">
      <c r="B16870" s="6" t="s">
        <v>8241</v>
      </c>
      <c r="C16870" s="8">
        <v>0</v>
      </c>
      <c r="L16870"/>
      <c r="M16870"/>
    </row>
    <row r="16871" spans="2:13" x14ac:dyDescent="0.35">
      <c r="B16871" s="6" t="s">
        <v>4654</v>
      </c>
      <c r="C16871" s="8">
        <v>0</v>
      </c>
      <c r="L16871"/>
      <c r="M16871"/>
    </row>
    <row r="16872" spans="2:13" x14ac:dyDescent="0.35">
      <c r="B16872" s="6" t="s">
        <v>8243</v>
      </c>
      <c r="C16872" s="8">
        <v>0</v>
      </c>
      <c r="L16872"/>
      <c r="M16872"/>
    </row>
    <row r="16873" spans="2:13" x14ac:dyDescent="0.35">
      <c r="B16873" s="6" t="s">
        <v>4655</v>
      </c>
      <c r="C16873" s="8">
        <v>0</v>
      </c>
      <c r="L16873"/>
      <c r="M16873"/>
    </row>
    <row r="16874" spans="2:13" x14ac:dyDescent="0.35">
      <c r="B16874" s="6" t="s">
        <v>8245</v>
      </c>
      <c r="C16874" s="8">
        <v>0</v>
      </c>
      <c r="L16874"/>
      <c r="M16874"/>
    </row>
    <row r="16875" spans="2:13" x14ac:dyDescent="0.35">
      <c r="B16875" s="6" t="s">
        <v>4656</v>
      </c>
      <c r="C16875" s="8">
        <v>0</v>
      </c>
      <c r="L16875"/>
      <c r="M16875"/>
    </row>
    <row r="16876" spans="2:13" x14ac:dyDescent="0.35">
      <c r="B16876" s="6" t="s">
        <v>8247</v>
      </c>
      <c r="C16876" s="8">
        <v>0</v>
      </c>
      <c r="L16876"/>
      <c r="M16876"/>
    </row>
    <row r="16877" spans="2:13" x14ac:dyDescent="0.35">
      <c r="B16877" s="6" t="s">
        <v>4657</v>
      </c>
      <c r="C16877" s="8">
        <v>0</v>
      </c>
      <c r="L16877"/>
      <c r="M16877"/>
    </row>
    <row r="16878" spans="2:13" x14ac:dyDescent="0.35">
      <c r="B16878" s="6" t="s">
        <v>8249</v>
      </c>
      <c r="C16878" s="8">
        <v>0</v>
      </c>
      <c r="L16878"/>
      <c r="M16878"/>
    </row>
    <row r="16879" spans="2:13" x14ac:dyDescent="0.35">
      <c r="B16879" s="6" t="s">
        <v>4658</v>
      </c>
      <c r="C16879" s="8">
        <v>0</v>
      </c>
      <c r="L16879"/>
      <c r="M16879"/>
    </row>
    <row r="16880" spans="2:13" x14ac:dyDescent="0.35">
      <c r="B16880" s="6" t="s">
        <v>8251</v>
      </c>
      <c r="C16880" s="8">
        <v>0</v>
      </c>
      <c r="L16880"/>
      <c r="M16880"/>
    </row>
    <row r="16881" spans="2:13" x14ac:dyDescent="0.35">
      <c r="B16881" s="6" t="s">
        <v>4659</v>
      </c>
      <c r="C16881" s="8">
        <v>0</v>
      </c>
      <c r="L16881"/>
      <c r="M16881"/>
    </row>
    <row r="16882" spans="2:13" x14ac:dyDescent="0.35">
      <c r="B16882" s="6" t="s">
        <v>8253</v>
      </c>
      <c r="C16882" s="8">
        <v>0</v>
      </c>
      <c r="L16882"/>
      <c r="M16882"/>
    </row>
    <row r="16883" spans="2:13" x14ac:dyDescent="0.35">
      <c r="B16883" s="6" t="s">
        <v>4660</v>
      </c>
      <c r="C16883" s="8">
        <v>0</v>
      </c>
      <c r="L16883"/>
      <c r="M16883"/>
    </row>
    <row r="16884" spans="2:13" x14ac:dyDescent="0.35">
      <c r="B16884" s="6" t="s">
        <v>8255</v>
      </c>
      <c r="C16884" s="8">
        <v>0</v>
      </c>
      <c r="L16884"/>
      <c r="M16884"/>
    </row>
    <row r="16885" spans="2:13" x14ac:dyDescent="0.35">
      <c r="B16885" s="6" t="s">
        <v>4661</v>
      </c>
      <c r="C16885" s="8">
        <v>0</v>
      </c>
      <c r="L16885"/>
      <c r="M16885"/>
    </row>
    <row r="16886" spans="2:13" x14ac:dyDescent="0.35">
      <c r="B16886" s="6" t="s">
        <v>8257</v>
      </c>
      <c r="C16886" s="8">
        <v>0</v>
      </c>
      <c r="L16886"/>
      <c r="M16886"/>
    </row>
    <row r="16887" spans="2:13" x14ac:dyDescent="0.35">
      <c r="B16887" s="6" t="s">
        <v>4662</v>
      </c>
      <c r="C16887" s="8">
        <v>0</v>
      </c>
      <c r="L16887"/>
      <c r="M16887"/>
    </row>
    <row r="16888" spans="2:13" x14ac:dyDescent="0.35">
      <c r="B16888" s="6" t="s">
        <v>8259</v>
      </c>
      <c r="C16888" s="8">
        <v>0</v>
      </c>
      <c r="L16888"/>
      <c r="M16888"/>
    </row>
    <row r="16889" spans="2:13" x14ac:dyDescent="0.35">
      <c r="B16889" s="6" t="s">
        <v>4663</v>
      </c>
      <c r="C16889" s="8">
        <v>0</v>
      </c>
      <c r="L16889"/>
      <c r="M16889"/>
    </row>
    <row r="16890" spans="2:13" x14ac:dyDescent="0.35">
      <c r="B16890" s="6" t="s">
        <v>8261</v>
      </c>
      <c r="C16890" s="8">
        <v>0</v>
      </c>
      <c r="L16890"/>
      <c r="M16890"/>
    </row>
    <row r="16891" spans="2:13" x14ac:dyDescent="0.35">
      <c r="B16891" s="6" t="s">
        <v>4664</v>
      </c>
      <c r="C16891" s="8">
        <v>0</v>
      </c>
      <c r="L16891"/>
      <c r="M16891"/>
    </row>
    <row r="16892" spans="2:13" x14ac:dyDescent="0.35">
      <c r="B16892" s="6" t="s">
        <v>8263</v>
      </c>
      <c r="C16892" s="8">
        <v>0</v>
      </c>
      <c r="L16892"/>
      <c r="M16892"/>
    </row>
    <row r="16893" spans="2:13" x14ac:dyDescent="0.35">
      <c r="B16893" s="6" t="s">
        <v>4665</v>
      </c>
      <c r="C16893" s="8">
        <v>0</v>
      </c>
      <c r="L16893"/>
      <c r="M16893"/>
    </row>
    <row r="16894" spans="2:13" x14ac:dyDescent="0.35">
      <c r="B16894" s="6" t="s">
        <v>8265</v>
      </c>
      <c r="C16894" s="8">
        <v>0</v>
      </c>
      <c r="L16894"/>
      <c r="M16894"/>
    </row>
    <row r="16895" spans="2:13" x14ac:dyDescent="0.35">
      <c r="B16895" s="6" t="s">
        <v>4666</v>
      </c>
      <c r="C16895" s="8">
        <v>0</v>
      </c>
      <c r="L16895"/>
      <c r="M16895"/>
    </row>
    <row r="16896" spans="2:13" x14ac:dyDescent="0.35">
      <c r="B16896" s="6" t="s">
        <v>8267</v>
      </c>
      <c r="C16896" s="8">
        <v>0</v>
      </c>
      <c r="L16896"/>
      <c r="M16896"/>
    </row>
    <row r="16897" spans="2:13" x14ac:dyDescent="0.35">
      <c r="B16897" s="6" t="s">
        <v>4667</v>
      </c>
      <c r="C16897" s="8">
        <v>0</v>
      </c>
      <c r="L16897"/>
      <c r="M16897"/>
    </row>
    <row r="16898" spans="2:13" x14ac:dyDescent="0.35">
      <c r="B16898" s="6" t="s">
        <v>8269</v>
      </c>
      <c r="C16898" s="8">
        <v>0</v>
      </c>
      <c r="L16898"/>
      <c r="M16898"/>
    </row>
    <row r="16899" spans="2:13" x14ac:dyDescent="0.35">
      <c r="B16899" s="6" t="s">
        <v>4668</v>
      </c>
      <c r="C16899" s="8">
        <v>0</v>
      </c>
      <c r="L16899"/>
      <c r="M16899"/>
    </row>
    <row r="16900" spans="2:13" x14ac:dyDescent="0.35">
      <c r="B16900" s="6" t="s">
        <v>8271</v>
      </c>
      <c r="C16900" s="8">
        <v>0</v>
      </c>
      <c r="L16900"/>
      <c r="M16900"/>
    </row>
    <row r="16901" spans="2:13" x14ac:dyDescent="0.35">
      <c r="B16901" s="6" t="s">
        <v>4669</v>
      </c>
      <c r="C16901" s="8">
        <v>0</v>
      </c>
      <c r="L16901"/>
      <c r="M16901"/>
    </row>
    <row r="16902" spans="2:13" x14ac:dyDescent="0.35">
      <c r="B16902" s="6" t="s">
        <v>8273</v>
      </c>
      <c r="C16902" s="8">
        <v>0</v>
      </c>
      <c r="L16902"/>
      <c r="M16902"/>
    </row>
    <row r="16903" spans="2:13" x14ac:dyDescent="0.35">
      <c r="B16903" s="6" t="s">
        <v>4670</v>
      </c>
      <c r="C16903" s="8">
        <v>0</v>
      </c>
      <c r="L16903"/>
      <c r="M16903"/>
    </row>
    <row r="16904" spans="2:13" x14ac:dyDescent="0.35">
      <c r="B16904" s="6" t="s">
        <v>8275</v>
      </c>
      <c r="C16904" s="8">
        <v>0</v>
      </c>
      <c r="L16904"/>
      <c r="M16904"/>
    </row>
    <row r="16905" spans="2:13" x14ac:dyDescent="0.35">
      <c r="B16905" s="6" t="s">
        <v>4671</v>
      </c>
      <c r="C16905" s="8">
        <v>0</v>
      </c>
      <c r="L16905"/>
      <c r="M16905"/>
    </row>
    <row r="16906" spans="2:13" x14ac:dyDescent="0.35">
      <c r="B16906" s="6" t="s">
        <v>8277</v>
      </c>
      <c r="C16906" s="8">
        <v>0</v>
      </c>
      <c r="L16906"/>
      <c r="M16906"/>
    </row>
    <row r="16907" spans="2:13" x14ac:dyDescent="0.35">
      <c r="B16907" s="6" t="s">
        <v>4672</v>
      </c>
      <c r="C16907" s="8">
        <v>0</v>
      </c>
      <c r="L16907"/>
      <c r="M16907"/>
    </row>
    <row r="16908" spans="2:13" x14ac:dyDescent="0.35">
      <c r="B16908" s="6" t="s">
        <v>8279</v>
      </c>
      <c r="C16908" s="8">
        <v>0</v>
      </c>
      <c r="L16908"/>
      <c r="M16908"/>
    </row>
    <row r="16909" spans="2:13" x14ac:dyDescent="0.35">
      <c r="B16909" s="6" t="s">
        <v>4673</v>
      </c>
      <c r="C16909" s="8">
        <v>0</v>
      </c>
      <c r="L16909"/>
      <c r="M16909"/>
    </row>
    <row r="16910" spans="2:13" x14ac:dyDescent="0.35">
      <c r="B16910" s="6" t="s">
        <v>8281</v>
      </c>
      <c r="C16910" s="8">
        <v>0</v>
      </c>
      <c r="L16910"/>
      <c r="M16910"/>
    </row>
    <row r="16911" spans="2:13" x14ac:dyDescent="0.35">
      <c r="B16911" s="6" t="s">
        <v>4674</v>
      </c>
      <c r="C16911" s="8">
        <v>0</v>
      </c>
      <c r="L16911"/>
      <c r="M16911"/>
    </row>
    <row r="16912" spans="2:13" x14ac:dyDescent="0.35">
      <c r="B16912" s="6" t="s">
        <v>8283</v>
      </c>
      <c r="C16912" s="8">
        <v>0</v>
      </c>
      <c r="L16912"/>
      <c r="M16912"/>
    </row>
    <row r="16913" spans="2:13" x14ac:dyDescent="0.35">
      <c r="B16913" s="6" t="s">
        <v>4675</v>
      </c>
      <c r="C16913" s="8">
        <v>0</v>
      </c>
      <c r="L16913"/>
      <c r="M16913"/>
    </row>
    <row r="16914" spans="2:13" x14ac:dyDescent="0.35">
      <c r="B16914" s="6" t="s">
        <v>8285</v>
      </c>
      <c r="C16914" s="8">
        <v>0</v>
      </c>
      <c r="L16914"/>
      <c r="M16914"/>
    </row>
    <row r="16915" spans="2:13" x14ac:dyDescent="0.35">
      <c r="B16915" s="6" t="s">
        <v>4676</v>
      </c>
      <c r="C16915" s="8">
        <v>0</v>
      </c>
      <c r="L16915"/>
      <c r="M16915"/>
    </row>
    <row r="16916" spans="2:13" x14ac:dyDescent="0.35">
      <c r="B16916" s="6" t="s">
        <v>8287</v>
      </c>
      <c r="C16916" s="8">
        <v>0</v>
      </c>
      <c r="L16916"/>
      <c r="M16916"/>
    </row>
    <row r="16917" spans="2:13" x14ac:dyDescent="0.35">
      <c r="B16917" s="6" t="s">
        <v>4677</v>
      </c>
      <c r="C16917" s="8">
        <v>0</v>
      </c>
      <c r="L16917"/>
      <c r="M16917"/>
    </row>
    <row r="16918" spans="2:13" x14ac:dyDescent="0.35">
      <c r="B16918" s="6" t="s">
        <v>8289</v>
      </c>
      <c r="C16918" s="8">
        <v>0</v>
      </c>
      <c r="L16918"/>
      <c r="M16918"/>
    </row>
    <row r="16919" spans="2:13" x14ac:dyDescent="0.35">
      <c r="B16919" s="6" t="s">
        <v>4678</v>
      </c>
      <c r="C16919" s="8">
        <v>0</v>
      </c>
      <c r="L16919"/>
      <c r="M16919"/>
    </row>
    <row r="16920" spans="2:13" x14ac:dyDescent="0.35">
      <c r="B16920" s="6" t="s">
        <v>8291</v>
      </c>
      <c r="C16920" s="8">
        <v>0</v>
      </c>
      <c r="L16920"/>
      <c r="M16920"/>
    </row>
    <row r="16921" spans="2:13" x14ac:dyDescent="0.35">
      <c r="B16921" s="6" t="s">
        <v>4679</v>
      </c>
      <c r="C16921" s="8">
        <v>0</v>
      </c>
      <c r="L16921"/>
      <c r="M16921"/>
    </row>
    <row r="16922" spans="2:13" x14ac:dyDescent="0.35">
      <c r="B16922" s="6" t="s">
        <v>8293</v>
      </c>
      <c r="C16922" s="8">
        <v>0</v>
      </c>
      <c r="L16922"/>
      <c r="M16922"/>
    </row>
    <row r="16923" spans="2:13" x14ac:dyDescent="0.35">
      <c r="B16923" s="6" t="s">
        <v>8296</v>
      </c>
      <c r="C16923" s="8">
        <v>0</v>
      </c>
      <c r="L16923"/>
      <c r="M16923"/>
    </row>
    <row r="16924" spans="2:13" x14ac:dyDescent="0.35">
      <c r="B16924" s="6" t="s">
        <v>8295</v>
      </c>
      <c r="C16924" s="8">
        <v>0</v>
      </c>
      <c r="L16924"/>
      <c r="M16924"/>
    </row>
    <row r="16925" spans="2:13" x14ac:dyDescent="0.35">
      <c r="B16925" s="6" t="s">
        <v>8298</v>
      </c>
      <c r="C16925" s="8">
        <v>0</v>
      </c>
      <c r="L16925"/>
      <c r="M16925"/>
    </row>
    <row r="16926" spans="2:13" x14ac:dyDescent="0.35">
      <c r="B16926" s="6" t="s">
        <v>8300</v>
      </c>
      <c r="C16926" s="8">
        <v>0</v>
      </c>
      <c r="L16926"/>
      <c r="M16926"/>
    </row>
    <row r="16927" spans="2:13" x14ac:dyDescent="0.35">
      <c r="B16927" s="6" t="s">
        <v>4680</v>
      </c>
      <c r="C16927" s="8">
        <v>0</v>
      </c>
      <c r="L16927"/>
      <c r="M16927"/>
    </row>
    <row r="16928" spans="2:13" x14ac:dyDescent="0.35">
      <c r="B16928" s="6" t="s">
        <v>8299</v>
      </c>
      <c r="C16928" s="8">
        <v>0</v>
      </c>
      <c r="L16928"/>
      <c r="M16928"/>
    </row>
    <row r="16929" spans="2:13" x14ac:dyDescent="0.35">
      <c r="B16929" s="6" t="s">
        <v>4681</v>
      </c>
      <c r="C16929" s="8">
        <v>0</v>
      </c>
      <c r="L16929"/>
      <c r="M16929"/>
    </row>
    <row r="16930" spans="2:13" x14ac:dyDescent="0.35">
      <c r="B16930" s="6" t="s">
        <v>8301</v>
      </c>
      <c r="C16930" s="8">
        <v>0</v>
      </c>
      <c r="L16930"/>
      <c r="M16930"/>
    </row>
    <row r="16931" spans="2:13" x14ac:dyDescent="0.35">
      <c r="B16931" s="6" t="s">
        <v>4682</v>
      </c>
      <c r="C16931" s="8">
        <v>0</v>
      </c>
      <c r="L16931"/>
      <c r="M16931"/>
    </row>
    <row r="16932" spans="2:13" x14ac:dyDescent="0.35">
      <c r="B16932" s="6" t="s">
        <v>8303</v>
      </c>
      <c r="C16932" s="8">
        <v>0</v>
      </c>
      <c r="L16932"/>
      <c r="M16932"/>
    </row>
    <row r="16933" spans="2:13" x14ac:dyDescent="0.35">
      <c r="B16933" s="6" t="s">
        <v>4683</v>
      </c>
      <c r="C16933" s="8">
        <v>0</v>
      </c>
      <c r="L16933"/>
      <c r="M16933"/>
    </row>
    <row r="16934" spans="2:13" x14ac:dyDescent="0.35">
      <c r="B16934" s="6" t="s">
        <v>8305</v>
      </c>
      <c r="C16934" s="8">
        <v>0</v>
      </c>
      <c r="L16934"/>
      <c r="M16934"/>
    </row>
    <row r="16935" spans="2:13" x14ac:dyDescent="0.35">
      <c r="B16935" s="6" t="s">
        <v>4684</v>
      </c>
      <c r="C16935" s="8">
        <v>0</v>
      </c>
      <c r="L16935"/>
      <c r="M16935"/>
    </row>
    <row r="16936" spans="2:13" x14ac:dyDescent="0.35">
      <c r="B16936" s="6" t="s">
        <v>8307</v>
      </c>
      <c r="C16936" s="8">
        <v>0</v>
      </c>
      <c r="L16936"/>
      <c r="M16936"/>
    </row>
    <row r="16937" spans="2:13" x14ac:dyDescent="0.35">
      <c r="B16937" s="6" t="s">
        <v>4685</v>
      </c>
      <c r="C16937" s="8">
        <v>0</v>
      </c>
      <c r="L16937"/>
      <c r="M16937"/>
    </row>
    <row r="16938" spans="2:13" x14ac:dyDescent="0.35">
      <c r="B16938" s="6" t="s">
        <v>8309</v>
      </c>
      <c r="C16938" s="8">
        <v>0</v>
      </c>
      <c r="L16938"/>
      <c r="M16938"/>
    </row>
    <row r="16939" spans="2:13" x14ac:dyDescent="0.35">
      <c r="B16939" s="6" t="s">
        <v>907</v>
      </c>
      <c r="C16939" s="8">
        <v>0</v>
      </c>
      <c r="L16939"/>
      <c r="M16939"/>
    </row>
    <row r="16940" spans="2:13" x14ac:dyDescent="0.35">
      <c r="B16940" s="6" t="s">
        <v>8311</v>
      </c>
      <c r="C16940" s="8">
        <v>0</v>
      </c>
      <c r="L16940"/>
      <c r="M16940"/>
    </row>
    <row r="16941" spans="2:13" x14ac:dyDescent="0.35">
      <c r="B16941" s="6" t="s">
        <v>674</v>
      </c>
      <c r="C16941" s="8">
        <v>0</v>
      </c>
      <c r="L16941"/>
      <c r="M16941"/>
    </row>
    <row r="16942" spans="2:13" x14ac:dyDescent="0.35">
      <c r="B16942" s="6" t="s">
        <v>8313</v>
      </c>
      <c r="C16942" s="8">
        <v>0</v>
      </c>
      <c r="L16942"/>
      <c r="M16942"/>
    </row>
    <row r="16943" spans="2:13" x14ac:dyDescent="0.35">
      <c r="B16943" s="6" t="s">
        <v>4688</v>
      </c>
      <c r="C16943" s="8">
        <v>0</v>
      </c>
      <c r="L16943"/>
      <c r="M16943"/>
    </row>
    <row r="16944" spans="2:13" x14ac:dyDescent="0.35">
      <c r="B16944" s="6" t="s">
        <v>8315</v>
      </c>
      <c r="C16944" s="8">
        <v>0</v>
      </c>
      <c r="L16944"/>
      <c r="M16944"/>
    </row>
    <row r="16945" spans="2:13" x14ac:dyDescent="0.35">
      <c r="B16945" s="6" t="s">
        <v>4689</v>
      </c>
      <c r="C16945" s="8">
        <v>0</v>
      </c>
      <c r="L16945"/>
      <c r="M16945"/>
    </row>
    <row r="16946" spans="2:13" x14ac:dyDescent="0.35">
      <c r="B16946" s="6" t="s">
        <v>1018</v>
      </c>
      <c r="C16946" s="8">
        <v>0</v>
      </c>
      <c r="L16946"/>
      <c r="M16946"/>
    </row>
    <row r="16947" spans="2:13" x14ac:dyDescent="0.35">
      <c r="B16947" s="6" t="s">
        <v>4690</v>
      </c>
      <c r="C16947" s="8">
        <v>0</v>
      </c>
      <c r="L16947"/>
      <c r="M16947"/>
    </row>
    <row r="16948" spans="2:13" x14ac:dyDescent="0.35">
      <c r="B16948" s="6" t="s">
        <v>8319</v>
      </c>
      <c r="C16948" s="8">
        <v>0</v>
      </c>
      <c r="L16948"/>
      <c r="M16948"/>
    </row>
    <row r="16949" spans="2:13" x14ac:dyDescent="0.35">
      <c r="B16949" s="6" t="s">
        <v>4691</v>
      </c>
      <c r="C16949" s="8">
        <v>0</v>
      </c>
      <c r="L16949"/>
      <c r="M16949"/>
    </row>
    <row r="16950" spans="2:13" x14ac:dyDescent="0.35">
      <c r="B16950" s="6" t="s">
        <v>8321</v>
      </c>
      <c r="C16950" s="8">
        <v>0</v>
      </c>
      <c r="L16950"/>
      <c r="M16950"/>
    </row>
    <row r="16951" spans="2:13" x14ac:dyDescent="0.35">
      <c r="B16951" s="6" t="s">
        <v>4692</v>
      </c>
      <c r="C16951" s="8">
        <v>0</v>
      </c>
      <c r="L16951"/>
      <c r="M16951"/>
    </row>
    <row r="16952" spans="2:13" x14ac:dyDescent="0.35">
      <c r="B16952" s="6" t="s">
        <v>8323</v>
      </c>
      <c r="C16952" s="8">
        <v>0</v>
      </c>
      <c r="L16952"/>
      <c r="M16952"/>
    </row>
    <row r="16953" spans="2:13" x14ac:dyDescent="0.35">
      <c r="B16953" s="6" t="s">
        <v>4693</v>
      </c>
      <c r="C16953" s="8">
        <v>0</v>
      </c>
      <c r="L16953"/>
      <c r="M16953"/>
    </row>
    <row r="16954" spans="2:13" x14ac:dyDescent="0.35">
      <c r="B16954" s="6" t="s">
        <v>8325</v>
      </c>
      <c r="C16954" s="8">
        <v>0</v>
      </c>
      <c r="L16954"/>
      <c r="M16954"/>
    </row>
    <row r="16955" spans="2:13" x14ac:dyDescent="0.35">
      <c r="B16955" s="6" t="s">
        <v>4694</v>
      </c>
      <c r="C16955" s="8">
        <v>0</v>
      </c>
      <c r="L16955"/>
      <c r="M16955"/>
    </row>
    <row r="16956" spans="2:13" x14ac:dyDescent="0.35">
      <c r="B16956" s="6" t="s">
        <v>8327</v>
      </c>
      <c r="C16956" s="8">
        <v>0</v>
      </c>
      <c r="L16956"/>
      <c r="M16956"/>
    </row>
    <row r="16957" spans="2:13" x14ac:dyDescent="0.35">
      <c r="B16957" s="6" t="s">
        <v>4695</v>
      </c>
      <c r="C16957" s="8">
        <v>0</v>
      </c>
      <c r="L16957"/>
      <c r="M16957"/>
    </row>
    <row r="16958" spans="2:13" x14ac:dyDescent="0.35">
      <c r="B16958" s="6" t="s">
        <v>8329</v>
      </c>
      <c r="C16958" s="8">
        <v>0</v>
      </c>
      <c r="L16958"/>
      <c r="M16958"/>
    </row>
    <row r="16959" spans="2:13" x14ac:dyDescent="0.35">
      <c r="B16959" s="6" t="s">
        <v>4696</v>
      </c>
      <c r="C16959" s="8">
        <v>0</v>
      </c>
      <c r="L16959"/>
      <c r="M16959"/>
    </row>
    <row r="16960" spans="2:13" x14ac:dyDescent="0.35">
      <c r="B16960" s="6" t="s">
        <v>8331</v>
      </c>
      <c r="C16960" s="8">
        <v>0</v>
      </c>
      <c r="L16960"/>
      <c r="M16960"/>
    </row>
    <row r="16961" spans="2:13" x14ac:dyDescent="0.35">
      <c r="B16961" s="6" t="s">
        <v>4697</v>
      </c>
      <c r="C16961" s="8">
        <v>0</v>
      </c>
      <c r="L16961"/>
      <c r="M16961"/>
    </row>
    <row r="16962" spans="2:13" x14ac:dyDescent="0.35">
      <c r="B16962" s="6" t="s">
        <v>8333</v>
      </c>
      <c r="C16962" s="8">
        <v>0</v>
      </c>
      <c r="L16962"/>
      <c r="M16962"/>
    </row>
    <row r="16963" spans="2:13" x14ac:dyDescent="0.35">
      <c r="B16963" s="6" t="s">
        <v>4698</v>
      </c>
      <c r="C16963" s="8">
        <v>0</v>
      </c>
      <c r="L16963"/>
      <c r="M16963"/>
    </row>
    <row r="16964" spans="2:13" x14ac:dyDescent="0.35">
      <c r="B16964" s="6" t="s">
        <v>8335</v>
      </c>
      <c r="C16964" s="8">
        <v>0</v>
      </c>
      <c r="L16964"/>
      <c r="M16964"/>
    </row>
    <row r="16965" spans="2:13" x14ac:dyDescent="0.35">
      <c r="B16965" s="6" t="s">
        <v>4699</v>
      </c>
      <c r="C16965" s="8">
        <v>0</v>
      </c>
      <c r="L16965"/>
      <c r="M16965"/>
    </row>
    <row r="16966" spans="2:13" x14ac:dyDescent="0.35">
      <c r="B16966" s="6" t="s">
        <v>8337</v>
      </c>
      <c r="C16966" s="8">
        <v>0</v>
      </c>
      <c r="L16966"/>
      <c r="M16966"/>
    </row>
    <row r="16967" spans="2:13" x14ac:dyDescent="0.35">
      <c r="B16967" s="6" t="s">
        <v>4700</v>
      </c>
      <c r="C16967" s="8">
        <v>0</v>
      </c>
      <c r="L16967"/>
      <c r="M16967"/>
    </row>
    <row r="16968" spans="2:13" x14ac:dyDescent="0.35">
      <c r="B16968" s="6" t="s">
        <v>8339</v>
      </c>
      <c r="C16968" s="8">
        <v>0</v>
      </c>
      <c r="L16968"/>
      <c r="M16968"/>
    </row>
    <row r="16969" spans="2:13" x14ac:dyDescent="0.35">
      <c r="B16969" s="6" t="s">
        <v>4701</v>
      </c>
      <c r="C16969" s="8">
        <v>0</v>
      </c>
      <c r="L16969"/>
      <c r="M16969"/>
    </row>
    <row r="16970" spans="2:13" x14ac:dyDescent="0.35">
      <c r="B16970" s="6" t="s">
        <v>8341</v>
      </c>
      <c r="C16970" s="8">
        <v>0</v>
      </c>
      <c r="L16970"/>
      <c r="M16970"/>
    </row>
    <row r="16971" spans="2:13" x14ac:dyDescent="0.35">
      <c r="B16971" s="6" t="s">
        <v>4702</v>
      </c>
      <c r="C16971" s="8">
        <v>0</v>
      </c>
      <c r="L16971"/>
      <c r="M16971"/>
    </row>
    <row r="16972" spans="2:13" x14ac:dyDescent="0.35">
      <c r="B16972" s="6" t="s">
        <v>8343</v>
      </c>
      <c r="C16972" s="8">
        <v>0</v>
      </c>
      <c r="L16972"/>
      <c r="M16972"/>
    </row>
    <row r="16973" spans="2:13" x14ac:dyDescent="0.35">
      <c r="B16973" s="6" t="s">
        <v>4703</v>
      </c>
      <c r="C16973" s="8">
        <v>0</v>
      </c>
      <c r="L16973"/>
      <c r="M16973"/>
    </row>
    <row r="16974" spans="2:13" x14ac:dyDescent="0.35">
      <c r="B16974" s="6" t="s">
        <v>8345</v>
      </c>
      <c r="C16974" s="8">
        <v>0</v>
      </c>
      <c r="L16974"/>
      <c r="M16974"/>
    </row>
    <row r="16975" spans="2:13" x14ac:dyDescent="0.35">
      <c r="B16975" s="6" t="s">
        <v>4704</v>
      </c>
      <c r="C16975" s="8">
        <v>0</v>
      </c>
      <c r="L16975"/>
      <c r="M16975"/>
    </row>
    <row r="16976" spans="2:13" x14ac:dyDescent="0.35">
      <c r="B16976" s="6" t="s">
        <v>8347</v>
      </c>
      <c r="C16976" s="8">
        <v>0</v>
      </c>
      <c r="L16976"/>
      <c r="M16976"/>
    </row>
    <row r="16977" spans="2:13" x14ac:dyDescent="0.35">
      <c r="B16977" s="6" t="s">
        <v>4705</v>
      </c>
      <c r="C16977" s="8">
        <v>0</v>
      </c>
      <c r="L16977"/>
      <c r="M16977"/>
    </row>
    <row r="16978" spans="2:13" x14ac:dyDescent="0.35">
      <c r="B16978" s="6" t="s">
        <v>8349</v>
      </c>
      <c r="C16978" s="8">
        <v>0</v>
      </c>
      <c r="L16978"/>
      <c r="M16978"/>
    </row>
    <row r="16979" spans="2:13" x14ac:dyDescent="0.35">
      <c r="B16979" s="6" t="s">
        <v>4706</v>
      </c>
      <c r="C16979" s="8">
        <v>0</v>
      </c>
      <c r="L16979"/>
      <c r="M16979"/>
    </row>
    <row r="16980" spans="2:13" x14ac:dyDescent="0.35">
      <c r="B16980" s="6" t="s">
        <v>8351</v>
      </c>
      <c r="C16980" s="8">
        <v>0</v>
      </c>
      <c r="L16980"/>
      <c r="M16980"/>
    </row>
    <row r="16981" spans="2:13" x14ac:dyDescent="0.35">
      <c r="B16981" s="6" t="s">
        <v>4707</v>
      </c>
      <c r="C16981" s="8">
        <v>0</v>
      </c>
      <c r="L16981"/>
      <c r="M16981"/>
    </row>
    <row r="16982" spans="2:13" x14ac:dyDescent="0.35">
      <c r="B16982" s="6" t="s">
        <v>8353</v>
      </c>
      <c r="C16982" s="8">
        <v>0</v>
      </c>
      <c r="L16982"/>
      <c r="M16982"/>
    </row>
    <row r="16983" spans="2:13" x14ac:dyDescent="0.35">
      <c r="B16983" s="6" t="s">
        <v>4708</v>
      </c>
      <c r="C16983" s="8">
        <v>0</v>
      </c>
      <c r="L16983"/>
      <c r="M16983"/>
    </row>
    <row r="16984" spans="2:13" x14ac:dyDescent="0.35">
      <c r="B16984" s="6" t="s">
        <v>1021</v>
      </c>
      <c r="C16984" s="8">
        <v>0</v>
      </c>
      <c r="L16984"/>
      <c r="M16984"/>
    </row>
    <row r="16985" spans="2:13" x14ac:dyDescent="0.35">
      <c r="B16985" s="6" t="s">
        <v>4709</v>
      </c>
      <c r="C16985" s="8">
        <v>0</v>
      </c>
      <c r="L16985"/>
      <c r="M16985"/>
    </row>
    <row r="16986" spans="2:13" x14ac:dyDescent="0.35">
      <c r="B16986" s="6" t="s">
        <v>8357</v>
      </c>
      <c r="C16986" s="8">
        <v>0</v>
      </c>
      <c r="L16986"/>
      <c r="M16986"/>
    </row>
    <row r="16987" spans="2:13" x14ac:dyDescent="0.35">
      <c r="B16987" s="6" t="s">
        <v>4710</v>
      </c>
      <c r="C16987" s="8">
        <v>0</v>
      </c>
      <c r="L16987"/>
      <c r="M16987"/>
    </row>
    <row r="16988" spans="2:13" x14ac:dyDescent="0.35">
      <c r="B16988" s="6" t="s">
        <v>8359</v>
      </c>
      <c r="C16988" s="8">
        <v>0</v>
      </c>
      <c r="L16988"/>
      <c r="M16988"/>
    </row>
    <row r="16989" spans="2:13" x14ac:dyDescent="0.35">
      <c r="B16989" s="6" t="s">
        <v>4711</v>
      </c>
      <c r="C16989" s="8">
        <v>0</v>
      </c>
      <c r="L16989"/>
      <c r="M16989"/>
    </row>
    <row r="16990" spans="2:13" x14ac:dyDescent="0.35">
      <c r="B16990" s="6" t="s">
        <v>8361</v>
      </c>
      <c r="C16990" s="8">
        <v>0</v>
      </c>
      <c r="L16990"/>
      <c r="M16990"/>
    </row>
    <row r="16991" spans="2:13" x14ac:dyDescent="0.35">
      <c r="B16991" s="6" t="s">
        <v>4712</v>
      </c>
      <c r="C16991" s="8">
        <v>0</v>
      </c>
      <c r="L16991"/>
      <c r="M16991"/>
    </row>
    <row r="16992" spans="2:13" x14ac:dyDescent="0.35">
      <c r="B16992" s="6" t="s">
        <v>8363</v>
      </c>
      <c r="C16992" s="8">
        <v>0</v>
      </c>
      <c r="L16992"/>
      <c r="M16992"/>
    </row>
    <row r="16993" spans="2:13" x14ac:dyDescent="0.35">
      <c r="B16993" s="6" t="s">
        <v>4713</v>
      </c>
      <c r="C16993" s="8">
        <v>0</v>
      </c>
      <c r="L16993"/>
      <c r="M16993"/>
    </row>
    <row r="16994" spans="2:13" x14ac:dyDescent="0.35">
      <c r="B16994" s="6" t="s">
        <v>8365</v>
      </c>
      <c r="C16994" s="8">
        <v>0</v>
      </c>
      <c r="L16994"/>
      <c r="M16994"/>
    </row>
    <row r="16995" spans="2:13" x14ac:dyDescent="0.35">
      <c r="B16995" s="6" t="s">
        <v>4714</v>
      </c>
      <c r="C16995" s="8">
        <v>0</v>
      </c>
      <c r="L16995"/>
      <c r="M16995"/>
    </row>
    <row r="16996" spans="2:13" x14ac:dyDescent="0.35">
      <c r="B16996" s="6" t="s">
        <v>8367</v>
      </c>
      <c r="C16996" s="8">
        <v>0</v>
      </c>
      <c r="L16996"/>
      <c r="M16996"/>
    </row>
    <row r="16997" spans="2:13" x14ac:dyDescent="0.35">
      <c r="B16997" s="6" t="s">
        <v>4715</v>
      </c>
      <c r="C16997" s="8">
        <v>0</v>
      </c>
      <c r="L16997"/>
      <c r="M16997"/>
    </row>
    <row r="16998" spans="2:13" x14ac:dyDescent="0.35">
      <c r="B16998" s="6" t="s">
        <v>8369</v>
      </c>
      <c r="C16998" s="8">
        <v>0</v>
      </c>
      <c r="L16998"/>
      <c r="M16998"/>
    </row>
    <row r="16999" spans="2:13" x14ac:dyDescent="0.35">
      <c r="B16999" s="6" t="s">
        <v>4716</v>
      </c>
      <c r="C16999" s="8">
        <v>0</v>
      </c>
      <c r="L16999"/>
      <c r="M16999"/>
    </row>
    <row r="17000" spans="2:13" x14ac:dyDescent="0.35">
      <c r="B17000" s="6" t="s">
        <v>8371</v>
      </c>
      <c r="C17000" s="8">
        <v>0</v>
      </c>
      <c r="L17000"/>
      <c r="M17000"/>
    </row>
    <row r="17001" spans="2:13" x14ac:dyDescent="0.35">
      <c r="B17001" s="6" t="s">
        <v>4717</v>
      </c>
      <c r="C17001" s="8">
        <v>0</v>
      </c>
      <c r="L17001"/>
      <c r="M17001"/>
    </row>
    <row r="17002" spans="2:13" x14ac:dyDescent="0.35">
      <c r="B17002" s="6" t="s">
        <v>8373</v>
      </c>
      <c r="C17002" s="8">
        <v>0</v>
      </c>
      <c r="L17002"/>
      <c r="M17002"/>
    </row>
    <row r="17003" spans="2:13" x14ac:dyDescent="0.35">
      <c r="B17003" s="6" t="s">
        <v>4718</v>
      </c>
      <c r="C17003" s="8">
        <v>0</v>
      </c>
      <c r="L17003"/>
      <c r="M17003"/>
    </row>
    <row r="17004" spans="2:13" x14ac:dyDescent="0.35">
      <c r="B17004" s="6" t="s">
        <v>8375</v>
      </c>
      <c r="C17004" s="8">
        <v>0</v>
      </c>
      <c r="L17004"/>
      <c r="M17004"/>
    </row>
    <row r="17005" spans="2:13" x14ac:dyDescent="0.35">
      <c r="B17005" s="6" t="s">
        <v>4719</v>
      </c>
      <c r="C17005" s="8">
        <v>0</v>
      </c>
      <c r="L17005"/>
      <c r="M17005"/>
    </row>
    <row r="17006" spans="2:13" x14ac:dyDescent="0.35">
      <c r="B17006" s="6" t="s">
        <v>8377</v>
      </c>
      <c r="C17006" s="8">
        <v>0</v>
      </c>
      <c r="L17006"/>
      <c r="M17006"/>
    </row>
    <row r="17007" spans="2:13" x14ac:dyDescent="0.35">
      <c r="B17007" s="6" t="s">
        <v>4720</v>
      </c>
      <c r="C17007" s="8">
        <v>0</v>
      </c>
      <c r="L17007"/>
      <c r="M17007"/>
    </row>
    <row r="17008" spans="2:13" x14ac:dyDescent="0.35">
      <c r="B17008" s="6" t="s">
        <v>8379</v>
      </c>
      <c r="C17008" s="8">
        <v>0</v>
      </c>
      <c r="L17008"/>
      <c r="M17008"/>
    </row>
    <row r="17009" spans="2:13" x14ac:dyDescent="0.35">
      <c r="B17009" s="6" t="s">
        <v>4721</v>
      </c>
      <c r="C17009" s="8">
        <v>0</v>
      </c>
      <c r="L17009"/>
      <c r="M17009"/>
    </row>
    <row r="17010" spans="2:13" x14ac:dyDescent="0.35">
      <c r="B17010" s="6" t="s">
        <v>8381</v>
      </c>
      <c r="C17010" s="8">
        <v>0</v>
      </c>
      <c r="L17010"/>
      <c r="M17010"/>
    </row>
    <row r="17011" spans="2:13" x14ac:dyDescent="0.35">
      <c r="B17011" s="6" t="s">
        <v>4722</v>
      </c>
      <c r="C17011" s="8">
        <v>0</v>
      </c>
      <c r="L17011"/>
      <c r="M17011"/>
    </row>
    <row r="17012" spans="2:13" x14ac:dyDescent="0.35">
      <c r="B17012" s="6" t="s">
        <v>8383</v>
      </c>
      <c r="C17012" s="8">
        <v>0</v>
      </c>
      <c r="L17012"/>
      <c r="M17012"/>
    </row>
    <row r="17013" spans="2:13" x14ac:dyDescent="0.35">
      <c r="B17013" s="6" t="s">
        <v>4723</v>
      </c>
      <c r="C17013" s="8">
        <v>0</v>
      </c>
      <c r="L17013"/>
      <c r="M17013"/>
    </row>
    <row r="17014" spans="2:13" x14ac:dyDescent="0.35">
      <c r="B17014" s="6" t="s">
        <v>8385</v>
      </c>
      <c r="C17014" s="8">
        <v>0</v>
      </c>
      <c r="L17014"/>
      <c r="M17014"/>
    </row>
    <row r="17015" spans="2:13" x14ac:dyDescent="0.35">
      <c r="B17015" s="6" t="s">
        <v>4724</v>
      </c>
      <c r="C17015" s="8">
        <v>0</v>
      </c>
      <c r="L17015"/>
      <c r="M17015"/>
    </row>
    <row r="17016" spans="2:13" x14ac:dyDescent="0.35">
      <c r="B17016" s="6" t="s">
        <v>8387</v>
      </c>
      <c r="C17016" s="8">
        <v>0</v>
      </c>
      <c r="L17016"/>
      <c r="M17016"/>
    </row>
    <row r="17017" spans="2:13" x14ac:dyDescent="0.35">
      <c r="B17017" s="6" t="s">
        <v>4725</v>
      </c>
      <c r="C17017" s="8">
        <v>0</v>
      </c>
      <c r="L17017"/>
      <c r="M17017"/>
    </row>
    <row r="17018" spans="2:13" x14ac:dyDescent="0.35">
      <c r="B17018" s="6" t="s">
        <v>8389</v>
      </c>
      <c r="C17018" s="8">
        <v>0</v>
      </c>
      <c r="L17018"/>
      <c r="M17018"/>
    </row>
    <row r="17019" spans="2:13" x14ac:dyDescent="0.35">
      <c r="B17019" s="6" t="s">
        <v>4726</v>
      </c>
      <c r="C17019" s="8">
        <v>0</v>
      </c>
      <c r="L17019"/>
      <c r="M17019"/>
    </row>
    <row r="17020" spans="2:13" x14ac:dyDescent="0.35">
      <c r="B17020" s="6" t="s">
        <v>8391</v>
      </c>
      <c r="C17020" s="8">
        <v>0</v>
      </c>
      <c r="L17020"/>
      <c r="M17020"/>
    </row>
    <row r="17021" spans="2:13" x14ac:dyDescent="0.35">
      <c r="B17021" s="6" t="s">
        <v>4727</v>
      </c>
      <c r="C17021" s="8">
        <v>0</v>
      </c>
      <c r="L17021"/>
      <c r="M17021"/>
    </row>
    <row r="17022" spans="2:13" x14ac:dyDescent="0.35">
      <c r="B17022" s="6" t="s">
        <v>8393</v>
      </c>
      <c r="C17022" s="8">
        <v>0</v>
      </c>
      <c r="L17022"/>
      <c r="M17022"/>
    </row>
    <row r="17023" spans="2:13" x14ac:dyDescent="0.35">
      <c r="B17023" s="6" t="s">
        <v>4728</v>
      </c>
      <c r="C17023" s="8">
        <v>0</v>
      </c>
      <c r="L17023"/>
      <c r="M17023"/>
    </row>
    <row r="17024" spans="2:13" x14ac:dyDescent="0.35">
      <c r="B17024" s="6" t="s">
        <v>8395</v>
      </c>
      <c r="C17024" s="8">
        <v>0</v>
      </c>
      <c r="L17024"/>
      <c r="M17024"/>
    </row>
    <row r="17025" spans="2:13" x14ac:dyDescent="0.35">
      <c r="B17025" s="6" t="s">
        <v>4729</v>
      </c>
      <c r="C17025" s="8">
        <v>0</v>
      </c>
      <c r="L17025"/>
      <c r="M17025"/>
    </row>
    <row r="17026" spans="2:13" x14ac:dyDescent="0.35">
      <c r="B17026" s="6" t="s">
        <v>8397</v>
      </c>
      <c r="C17026" s="8">
        <v>0</v>
      </c>
      <c r="L17026"/>
      <c r="M17026"/>
    </row>
    <row r="17027" spans="2:13" x14ac:dyDescent="0.35">
      <c r="B17027" s="6" t="s">
        <v>4730</v>
      </c>
      <c r="C17027" s="8">
        <v>0</v>
      </c>
      <c r="L17027"/>
      <c r="M17027"/>
    </row>
    <row r="17028" spans="2:13" x14ac:dyDescent="0.35">
      <c r="B17028" s="6" t="s">
        <v>8399</v>
      </c>
      <c r="C17028" s="8">
        <v>0</v>
      </c>
      <c r="L17028"/>
      <c r="M17028"/>
    </row>
    <row r="17029" spans="2:13" x14ac:dyDescent="0.35">
      <c r="B17029" s="6" t="s">
        <v>4731</v>
      </c>
      <c r="C17029" s="8">
        <v>0</v>
      </c>
      <c r="L17029"/>
      <c r="M17029"/>
    </row>
    <row r="17030" spans="2:13" x14ac:dyDescent="0.35">
      <c r="B17030" s="6" t="s">
        <v>8401</v>
      </c>
      <c r="C17030" s="8">
        <v>0</v>
      </c>
      <c r="L17030"/>
      <c r="M17030"/>
    </row>
    <row r="17031" spans="2:13" x14ac:dyDescent="0.35">
      <c r="B17031" s="6" t="s">
        <v>4732</v>
      </c>
      <c r="C17031" s="8">
        <v>0</v>
      </c>
      <c r="L17031"/>
      <c r="M17031"/>
    </row>
    <row r="17032" spans="2:13" x14ac:dyDescent="0.35">
      <c r="B17032" s="6" t="s">
        <v>8403</v>
      </c>
      <c r="C17032" s="8">
        <v>0</v>
      </c>
      <c r="L17032"/>
      <c r="M17032"/>
    </row>
    <row r="17033" spans="2:13" x14ac:dyDescent="0.35">
      <c r="B17033" s="6" t="s">
        <v>4733</v>
      </c>
      <c r="C17033" s="8">
        <v>0</v>
      </c>
      <c r="L17033"/>
      <c r="M17033"/>
    </row>
    <row r="17034" spans="2:13" x14ac:dyDescent="0.35">
      <c r="B17034" s="6" t="s">
        <v>8405</v>
      </c>
      <c r="C17034" s="8">
        <v>0</v>
      </c>
      <c r="L17034"/>
      <c r="M17034"/>
    </row>
    <row r="17035" spans="2:13" x14ac:dyDescent="0.35">
      <c r="B17035" s="6" t="s">
        <v>4734</v>
      </c>
      <c r="C17035" s="8">
        <v>0</v>
      </c>
      <c r="L17035"/>
      <c r="M17035"/>
    </row>
    <row r="17036" spans="2:13" x14ac:dyDescent="0.35">
      <c r="B17036" s="6" t="s">
        <v>8407</v>
      </c>
      <c r="C17036" s="8">
        <v>0</v>
      </c>
      <c r="L17036"/>
      <c r="M17036"/>
    </row>
    <row r="17037" spans="2:13" x14ac:dyDescent="0.35">
      <c r="B17037" s="6" t="s">
        <v>908</v>
      </c>
      <c r="C17037" s="8">
        <v>0</v>
      </c>
      <c r="L17037"/>
      <c r="M17037"/>
    </row>
    <row r="17038" spans="2:13" x14ac:dyDescent="0.35">
      <c r="B17038" s="6" t="s">
        <v>8409</v>
      </c>
      <c r="C17038" s="8">
        <v>0</v>
      </c>
      <c r="L17038"/>
      <c r="M17038"/>
    </row>
    <row r="17039" spans="2:13" x14ac:dyDescent="0.35">
      <c r="B17039" s="6" t="s">
        <v>4736</v>
      </c>
      <c r="C17039" s="8">
        <v>0</v>
      </c>
      <c r="L17039"/>
      <c r="M17039"/>
    </row>
    <row r="17040" spans="2:13" x14ac:dyDescent="0.35">
      <c r="B17040" s="6" t="s">
        <v>8411</v>
      </c>
      <c r="C17040" s="8">
        <v>0</v>
      </c>
      <c r="L17040"/>
      <c r="M17040"/>
    </row>
    <row r="17041" spans="2:13" x14ac:dyDescent="0.35">
      <c r="B17041" s="6" t="s">
        <v>4737</v>
      </c>
      <c r="C17041" s="8">
        <v>0</v>
      </c>
      <c r="L17041"/>
      <c r="M17041"/>
    </row>
    <row r="17042" spans="2:13" x14ac:dyDescent="0.35">
      <c r="B17042" s="6" t="s">
        <v>8413</v>
      </c>
      <c r="C17042" s="8">
        <v>0</v>
      </c>
      <c r="L17042"/>
      <c r="M17042"/>
    </row>
    <row r="17043" spans="2:13" x14ac:dyDescent="0.35">
      <c r="B17043" s="6" t="s">
        <v>4738</v>
      </c>
      <c r="C17043" s="8">
        <v>0</v>
      </c>
      <c r="L17043"/>
      <c r="M17043"/>
    </row>
    <row r="17044" spans="2:13" x14ac:dyDescent="0.35">
      <c r="B17044" s="6" t="s">
        <v>8415</v>
      </c>
      <c r="C17044" s="8">
        <v>0</v>
      </c>
      <c r="L17044"/>
      <c r="M17044"/>
    </row>
    <row r="17045" spans="2:13" x14ac:dyDescent="0.35">
      <c r="B17045" s="6" t="s">
        <v>4739</v>
      </c>
      <c r="C17045" s="8">
        <v>0</v>
      </c>
      <c r="L17045"/>
      <c r="M17045"/>
    </row>
    <row r="17046" spans="2:13" x14ac:dyDescent="0.35">
      <c r="B17046" s="6" t="s">
        <v>8417</v>
      </c>
      <c r="C17046" s="8">
        <v>0</v>
      </c>
      <c r="L17046"/>
      <c r="M17046"/>
    </row>
    <row r="17047" spans="2:13" x14ac:dyDescent="0.35">
      <c r="B17047" s="6" t="s">
        <v>4740</v>
      </c>
      <c r="C17047" s="8">
        <v>0</v>
      </c>
      <c r="L17047"/>
      <c r="M17047"/>
    </row>
    <row r="17048" spans="2:13" x14ac:dyDescent="0.35">
      <c r="B17048" s="6" t="s">
        <v>8419</v>
      </c>
      <c r="C17048" s="8">
        <v>0</v>
      </c>
      <c r="L17048"/>
      <c r="M17048"/>
    </row>
    <row r="17049" spans="2:13" x14ac:dyDescent="0.35">
      <c r="B17049" s="6" t="s">
        <v>4741</v>
      </c>
      <c r="C17049" s="8">
        <v>0</v>
      </c>
      <c r="L17049"/>
      <c r="M17049"/>
    </row>
    <row r="17050" spans="2:13" x14ac:dyDescent="0.35">
      <c r="B17050" s="6" t="s">
        <v>8421</v>
      </c>
      <c r="C17050" s="8">
        <v>0</v>
      </c>
      <c r="L17050"/>
      <c r="M17050"/>
    </row>
    <row r="17051" spans="2:13" x14ac:dyDescent="0.35">
      <c r="B17051" s="6" t="s">
        <v>4742</v>
      </c>
      <c r="C17051" s="8">
        <v>0</v>
      </c>
      <c r="L17051"/>
      <c r="M17051"/>
    </row>
    <row r="17052" spans="2:13" x14ac:dyDescent="0.35">
      <c r="B17052" s="6" t="s">
        <v>743</v>
      </c>
      <c r="C17052" s="8">
        <v>0</v>
      </c>
      <c r="L17052"/>
      <c r="M17052"/>
    </row>
    <row r="17053" spans="2:13" x14ac:dyDescent="0.35">
      <c r="B17053" s="6" t="s">
        <v>4743</v>
      </c>
      <c r="C17053" s="8">
        <v>0</v>
      </c>
      <c r="L17053"/>
      <c r="M17053"/>
    </row>
    <row r="17054" spans="2:13" x14ac:dyDescent="0.35">
      <c r="B17054" s="6" t="s">
        <v>8425</v>
      </c>
      <c r="C17054" s="8">
        <v>0</v>
      </c>
      <c r="L17054"/>
      <c r="M17054"/>
    </row>
    <row r="17055" spans="2:13" x14ac:dyDescent="0.35">
      <c r="B17055" s="6" t="s">
        <v>4744</v>
      </c>
      <c r="C17055" s="8">
        <v>0</v>
      </c>
      <c r="L17055"/>
      <c r="M17055"/>
    </row>
    <row r="17056" spans="2:13" x14ac:dyDescent="0.35">
      <c r="B17056" s="6" t="s">
        <v>8427</v>
      </c>
      <c r="C17056" s="8">
        <v>0</v>
      </c>
      <c r="L17056"/>
      <c r="M17056"/>
    </row>
    <row r="17057" spans="2:13" x14ac:dyDescent="0.35">
      <c r="B17057" s="6" t="s">
        <v>4745</v>
      </c>
      <c r="C17057" s="8">
        <v>0</v>
      </c>
      <c r="L17057"/>
      <c r="M17057"/>
    </row>
    <row r="17058" spans="2:13" x14ac:dyDescent="0.35">
      <c r="B17058" s="6" t="s">
        <v>8429</v>
      </c>
      <c r="C17058" s="8">
        <v>0</v>
      </c>
      <c r="L17058"/>
      <c r="M17058"/>
    </row>
    <row r="17059" spans="2:13" x14ac:dyDescent="0.35">
      <c r="B17059" s="6" t="s">
        <v>4746</v>
      </c>
      <c r="C17059" s="8">
        <v>0</v>
      </c>
      <c r="L17059"/>
      <c r="M17059"/>
    </row>
    <row r="17060" spans="2:13" x14ac:dyDescent="0.35">
      <c r="B17060" s="6" t="s">
        <v>8431</v>
      </c>
      <c r="C17060" s="8">
        <v>0</v>
      </c>
      <c r="L17060"/>
      <c r="M17060"/>
    </row>
    <row r="17061" spans="2:13" x14ac:dyDescent="0.35">
      <c r="B17061" s="6" t="s">
        <v>4747</v>
      </c>
      <c r="C17061" s="8">
        <v>0</v>
      </c>
      <c r="L17061"/>
      <c r="M17061"/>
    </row>
    <row r="17062" spans="2:13" x14ac:dyDescent="0.35">
      <c r="B17062" s="6" t="s">
        <v>8433</v>
      </c>
      <c r="C17062" s="8">
        <v>0</v>
      </c>
      <c r="L17062"/>
      <c r="M17062"/>
    </row>
    <row r="17063" spans="2:13" x14ac:dyDescent="0.35">
      <c r="B17063" s="6" t="s">
        <v>4748</v>
      </c>
      <c r="C17063" s="8">
        <v>0</v>
      </c>
      <c r="L17063"/>
      <c r="M17063"/>
    </row>
    <row r="17064" spans="2:13" x14ac:dyDescent="0.35">
      <c r="B17064" s="6" t="s">
        <v>8435</v>
      </c>
      <c r="C17064" s="8">
        <v>0</v>
      </c>
      <c r="L17064"/>
      <c r="M17064"/>
    </row>
    <row r="17065" spans="2:13" x14ac:dyDescent="0.35">
      <c r="B17065" s="6" t="s">
        <v>4749</v>
      </c>
      <c r="C17065" s="8">
        <v>0</v>
      </c>
      <c r="L17065"/>
      <c r="M17065"/>
    </row>
    <row r="17066" spans="2:13" x14ac:dyDescent="0.35">
      <c r="B17066" s="6" t="s">
        <v>8437</v>
      </c>
      <c r="C17066" s="8">
        <v>0</v>
      </c>
      <c r="L17066"/>
      <c r="M17066"/>
    </row>
    <row r="17067" spans="2:13" x14ac:dyDescent="0.35">
      <c r="B17067" s="6" t="s">
        <v>4750</v>
      </c>
      <c r="C17067" s="8">
        <v>0</v>
      </c>
      <c r="L17067"/>
      <c r="M17067"/>
    </row>
    <row r="17068" spans="2:13" x14ac:dyDescent="0.35">
      <c r="B17068" s="6" t="s">
        <v>8439</v>
      </c>
      <c r="C17068" s="8">
        <v>0</v>
      </c>
      <c r="L17068"/>
      <c r="M17068"/>
    </row>
    <row r="17069" spans="2:13" x14ac:dyDescent="0.35">
      <c r="B17069" s="6" t="s">
        <v>4751</v>
      </c>
      <c r="C17069" s="8">
        <v>0</v>
      </c>
      <c r="L17069"/>
      <c r="M17069"/>
    </row>
    <row r="17070" spans="2:13" x14ac:dyDescent="0.35">
      <c r="B17070" s="6" t="s">
        <v>8441</v>
      </c>
      <c r="C17070" s="8">
        <v>0</v>
      </c>
      <c r="L17070"/>
      <c r="M17070"/>
    </row>
    <row r="17071" spans="2:13" x14ac:dyDescent="0.35">
      <c r="B17071" s="6" t="s">
        <v>4752</v>
      </c>
      <c r="C17071" s="8">
        <v>0</v>
      </c>
      <c r="L17071"/>
      <c r="M17071"/>
    </row>
    <row r="17072" spans="2:13" x14ac:dyDescent="0.35">
      <c r="B17072" s="6" t="s">
        <v>8443</v>
      </c>
      <c r="C17072" s="8">
        <v>0</v>
      </c>
      <c r="L17072"/>
      <c r="M17072"/>
    </row>
    <row r="17073" spans="2:13" x14ac:dyDescent="0.35">
      <c r="B17073" s="6" t="s">
        <v>4753</v>
      </c>
      <c r="C17073" s="8">
        <v>0</v>
      </c>
      <c r="L17073"/>
      <c r="M17073"/>
    </row>
    <row r="17074" spans="2:13" x14ac:dyDescent="0.35">
      <c r="B17074" s="6" t="s">
        <v>8445</v>
      </c>
      <c r="C17074" s="8">
        <v>0</v>
      </c>
      <c r="L17074"/>
      <c r="M17074"/>
    </row>
    <row r="17075" spans="2:13" x14ac:dyDescent="0.35">
      <c r="B17075" s="6" t="s">
        <v>4754</v>
      </c>
      <c r="C17075" s="8">
        <v>0</v>
      </c>
      <c r="L17075"/>
      <c r="M17075"/>
    </row>
    <row r="17076" spans="2:13" x14ac:dyDescent="0.35">
      <c r="B17076" s="6" t="s">
        <v>1023</v>
      </c>
      <c r="C17076" s="8">
        <v>0</v>
      </c>
      <c r="L17076"/>
      <c r="M17076"/>
    </row>
    <row r="17077" spans="2:13" x14ac:dyDescent="0.35">
      <c r="B17077" s="6" t="s">
        <v>4755</v>
      </c>
      <c r="C17077" s="8">
        <v>0</v>
      </c>
      <c r="L17077"/>
      <c r="M17077"/>
    </row>
    <row r="17078" spans="2:13" x14ac:dyDescent="0.35">
      <c r="B17078" s="6" t="s">
        <v>8449</v>
      </c>
      <c r="C17078" s="8">
        <v>0</v>
      </c>
      <c r="L17078"/>
      <c r="M17078"/>
    </row>
    <row r="17079" spans="2:13" x14ac:dyDescent="0.35">
      <c r="B17079" s="6" t="s">
        <v>4756</v>
      </c>
      <c r="C17079" s="8">
        <v>0</v>
      </c>
      <c r="L17079"/>
      <c r="M17079"/>
    </row>
    <row r="17080" spans="2:13" x14ac:dyDescent="0.35">
      <c r="B17080" s="6" t="s">
        <v>8451</v>
      </c>
      <c r="C17080" s="8">
        <v>0</v>
      </c>
      <c r="L17080"/>
      <c r="M17080"/>
    </row>
    <row r="17081" spans="2:13" x14ac:dyDescent="0.35">
      <c r="B17081" s="6" t="s">
        <v>4757</v>
      </c>
      <c r="C17081" s="8">
        <v>0</v>
      </c>
      <c r="L17081"/>
      <c r="M17081"/>
    </row>
    <row r="17082" spans="2:13" x14ac:dyDescent="0.35">
      <c r="B17082" s="6" t="s">
        <v>8453</v>
      </c>
      <c r="C17082" s="8">
        <v>0</v>
      </c>
      <c r="L17082"/>
      <c r="M17082"/>
    </row>
    <row r="17083" spans="2:13" x14ac:dyDescent="0.35">
      <c r="B17083" s="6" t="s">
        <v>4758</v>
      </c>
      <c r="C17083" s="8">
        <v>0</v>
      </c>
      <c r="L17083"/>
      <c r="M17083"/>
    </row>
    <row r="17084" spans="2:13" x14ac:dyDescent="0.35">
      <c r="B17084" s="6" t="s">
        <v>8455</v>
      </c>
      <c r="C17084" s="8">
        <v>0</v>
      </c>
      <c r="L17084"/>
      <c r="M17084"/>
    </row>
    <row r="17085" spans="2:13" x14ac:dyDescent="0.35">
      <c r="B17085" s="6" t="s">
        <v>4759</v>
      </c>
      <c r="C17085" s="8">
        <v>0</v>
      </c>
      <c r="L17085"/>
      <c r="M17085"/>
    </row>
    <row r="17086" spans="2:13" x14ac:dyDescent="0.35">
      <c r="B17086" s="6" t="s">
        <v>745</v>
      </c>
      <c r="C17086" s="8">
        <v>0</v>
      </c>
      <c r="L17086"/>
      <c r="M17086"/>
    </row>
    <row r="17087" spans="2:13" x14ac:dyDescent="0.35">
      <c r="B17087" s="6" t="s">
        <v>4760</v>
      </c>
      <c r="C17087" s="8">
        <v>0</v>
      </c>
      <c r="L17087"/>
      <c r="M17087"/>
    </row>
    <row r="17088" spans="2:13" x14ac:dyDescent="0.35">
      <c r="B17088" s="6" t="s">
        <v>8459</v>
      </c>
      <c r="C17088" s="8">
        <v>0</v>
      </c>
      <c r="L17088"/>
      <c r="M17088"/>
    </row>
    <row r="17089" spans="2:13" x14ac:dyDescent="0.35">
      <c r="B17089" s="6" t="s">
        <v>4761</v>
      </c>
      <c r="C17089" s="8">
        <v>0</v>
      </c>
      <c r="L17089"/>
      <c r="M17089"/>
    </row>
    <row r="17090" spans="2:13" x14ac:dyDescent="0.35">
      <c r="B17090" s="6" t="s">
        <v>8461</v>
      </c>
      <c r="C17090" s="8">
        <v>0</v>
      </c>
      <c r="L17090"/>
      <c r="M17090"/>
    </row>
    <row r="17091" spans="2:13" x14ac:dyDescent="0.35">
      <c r="B17091" s="6" t="s">
        <v>4762</v>
      </c>
      <c r="C17091" s="8">
        <v>0</v>
      </c>
      <c r="L17091"/>
      <c r="M17091"/>
    </row>
    <row r="17092" spans="2:13" x14ac:dyDescent="0.35">
      <c r="B17092" s="6" t="s">
        <v>8463</v>
      </c>
      <c r="C17092" s="8">
        <v>0</v>
      </c>
      <c r="L17092"/>
      <c r="M17092"/>
    </row>
    <row r="17093" spans="2:13" x14ac:dyDescent="0.35">
      <c r="B17093" s="6" t="s">
        <v>4763</v>
      </c>
      <c r="C17093" s="8">
        <v>0</v>
      </c>
      <c r="L17093"/>
      <c r="M17093"/>
    </row>
    <row r="17094" spans="2:13" x14ac:dyDescent="0.35">
      <c r="B17094" s="6" t="s">
        <v>8465</v>
      </c>
      <c r="C17094" s="8">
        <v>0</v>
      </c>
      <c r="L17094"/>
      <c r="M17094"/>
    </row>
    <row r="17095" spans="2:13" x14ac:dyDescent="0.35">
      <c r="B17095" s="6" t="s">
        <v>4764</v>
      </c>
      <c r="C17095" s="8">
        <v>0</v>
      </c>
      <c r="L17095"/>
      <c r="M17095"/>
    </row>
    <row r="17096" spans="2:13" x14ac:dyDescent="0.35">
      <c r="B17096" s="6" t="s">
        <v>8467</v>
      </c>
      <c r="C17096" s="8">
        <v>0</v>
      </c>
      <c r="L17096"/>
      <c r="M17096"/>
    </row>
    <row r="17097" spans="2:13" x14ac:dyDescent="0.35">
      <c r="B17097" s="6" t="s">
        <v>4765</v>
      </c>
      <c r="C17097" s="8">
        <v>0</v>
      </c>
      <c r="L17097"/>
      <c r="M17097"/>
    </row>
    <row r="17098" spans="2:13" x14ac:dyDescent="0.35">
      <c r="B17098" s="6" t="s">
        <v>8469</v>
      </c>
      <c r="C17098" s="8">
        <v>0</v>
      </c>
      <c r="L17098"/>
      <c r="M17098"/>
    </row>
    <row r="17099" spans="2:13" x14ac:dyDescent="0.35">
      <c r="B17099" s="6" t="s">
        <v>4766</v>
      </c>
      <c r="C17099" s="8">
        <v>0</v>
      </c>
      <c r="L17099"/>
      <c r="M17099"/>
    </row>
    <row r="17100" spans="2:13" x14ac:dyDescent="0.35">
      <c r="B17100" s="6" t="s">
        <v>8471</v>
      </c>
      <c r="C17100" s="8">
        <v>0</v>
      </c>
      <c r="L17100"/>
      <c r="M17100"/>
    </row>
    <row r="17101" spans="2:13" x14ac:dyDescent="0.35">
      <c r="B17101" s="6" t="s">
        <v>4767</v>
      </c>
      <c r="C17101" s="8">
        <v>0</v>
      </c>
      <c r="L17101"/>
      <c r="M17101"/>
    </row>
    <row r="17102" spans="2:13" x14ac:dyDescent="0.35">
      <c r="B17102" s="6" t="s">
        <v>8473</v>
      </c>
      <c r="C17102" s="8">
        <v>0</v>
      </c>
      <c r="L17102"/>
      <c r="M17102"/>
    </row>
    <row r="17103" spans="2:13" x14ac:dyDescent="0.35">
      <c r="B17103" s="6" t="s">
        <v>4768</v>
      </c>
      <c r="C17103" s="8">
        <v>0</v>
      </c>
      <c r="L17103"/>
      <c r="M17103"/>
    </row>
    <row r="17104" spans="2:13" x14ac:dyDescent="0.35">
      <c r="B17104" s="6" t="s">
        <v>8475</v>
      </c>
      <c r="C17104" s="8">
        <v>0</v>
      </c>
      <c r="L17104"/>
      <c r="M17104"/>
    </row>
    <row r="17105" spans="2:13" x14ac:dyDescent="0.35">
      <c r="B17105" s="6" t="s">
        <v>4769</v>
      </c>
      <c r="C17105" s="8">
        <v>0</v>
      </c>
      <c r="L17105"/>
      <c r="M17105"/>
    </row>
    <row r="17106" spans="2:13" x14ac:dyDescent="0.35">
      <c r="B17106" s="6" t="s">
        <v>8477</v>
      </c>
      <c r="C17106" s="8">
        <v>0</v>
      </c>
      <c r="L17106"/>
      <c r="M17106"/>
    </row>
    <row r="17107" spans="2:13" x14ac:dyDescent="0.35">
      <c r="B17107" s="6" t="s">
        <v>4770</v>
      </c>
      <c r="C17107" s="8">
        <v>0</v>
      </c>
      <c r="L17107"/>
      <c r="M17107"/>
    </row>
    <row r="17108" spans="2:13" x14ac:dyDescent="0.35">
      <c r="B17108" s="6" t="s">
        <v>8479</v>
      </c>
      <c r="C17108" s="8">
        <v>0</v>
      </c>
      <c r="L17108"/>
      <c r="M17108"/>
    </row>
    <row r="17109" spans="2:13" x14ac:dyDescent="0.35">
      <c r="B17109" s="6" t="s">
        <v>4771</v>
      </c>
      <c r="C17109" s="8">
        <v>0</v>
      </c>
      <c r="L17109"/>
      <c r="M17109"/>
    </row>
    <row r="17110" spans="2:13" x14ac:dyDescent="0.35">
      <c r="B17110" s="6" t="s">
        <v>8481</v>
      </c>
      <c r="C17110" s="8">
        <v>0</v>
      </c>
      <c r="L17110"/>
      <c r="M17110"/>
    </row>
    <row r="17111" spans="2:13" x14ac:dyDescent="0.35">
      <c r="B17111" s="6" t="s">
        <v>4772</v>
      </c>
      <c r="C17111" s="8">
        <v>0</v>
      </c>
      <c r="L17111"/>
      <c r="M17111"/>
    </row>
    <row r="17112" spans="2:13" x14ac:dyDescent="0.35">
      <c r="B17112" s="6" t="s">
        <v>8483</v>
      </c>
      <c r="C17112" s="8">
        <v>0</v>
      </c>
      <c r="L17112"/>
      <c r="M17112"/>
    </row>
    <row r="17113" spans="2:13" x14ac:dyDescent="0.35">
      <c r="B17113" s="6" t="s">
        <v>4773</v>
      </c>
      <c r="C17113" s="8">
        <v>0</v>
      </c>
      <c r="L17113"/>
      <c r="M17113"/>
    </row>
    <row r="17114" spans="2:13" x14ac:dyDescent="0.35">
      <c r="B17114" s="6" t="s">
        <v>8485</v>
      </c>
      <c r="C17114" s="8">
        <v>0</v>
      </c>
      <c r="L17114"/>
      <c r="M17114"/>
    </row>
    <row r="17115" spans="2:13" x14ac:dyDescent="0.35">
      <c r="B17115" s="6" t="s">
        <v>4774</v>
      </c>
      <c r="C17115" s="8">
        <v>0</v>
      </c>
      <c r="L17115"/>
      <c r="M17115"/>
    </row>
    <row r="17116" spans="2:13" x14ac:dyDescent="0.35">
      <c r="B17116" s="6" t="s">
        <v>8487</v>
      </c>
      <c r="C17116" s="8">
        <v>0</v>
      </c>
      <c r="L17116"/>
      <c r="M17116"/>
    </row>
    <row r="17117" spans="2:13" x14ac:dyDescent="0.35">
      <c r="B17117" s="6" t="s">
        <v>4775</v>
      </c>
      <c r="C17117" s="8">
        <v>0</v>
      </c>
      <c r="L17117"/>
      <c r="M17117"/>
    </row>
    <row r="17118" spans="2:13" x14ac:dyDescent="0.35">
      <c r="B17118" s="6" t="s">
        <v>8489</v>
      </c>
      <c r="C17118" s="8">
        <v>0</v>
      </c>
      <c r="L17118"/>
      <c r="M17118"/>
    </row>
    <row r="17119" spans="2:13" x14ac:dyDescent="0.35">
      <c r="B17119" s="6" t="s">
        <v>4776</v>
      </c>
      <c r="C17119" s="8">
        <v>0</v>
      </c>
      <c r="L17119"/>
      <c r="M17119"/>
    </row>
    <row r="17120" spans="2:13" x14ac:dyDescent="0.35">
      <c r="B17120" s="6" t="s">
        <v>8491</v>
      </c>
      <c r="C17120" s="8">
        <v>0</v>
      </c>
      <c r="L17120"/>
      <c r="M17120"/>
    </row>
    <row r="17121" spans="2:13" x14ac:dyDescent="0.35">
      <c r="B17121" s="6" t="s">
        <v>4777</v>
      </c>
      <c r="C17121" s="8">
        <v>0</v>
      </c>
      <c r="L17121"/>
      <c r="M17121"/>
    </row>
    <row r="17122" spans="2:13" x14ac:dyDescent="0.35">
      <c r="B17122" s="6" t="s">
        <v>8493</v>
      </c>
      <c r="C17122" s="8">
        <v>0</v>
      </c>
      <c r="L17122"/>
      <c r="M17122"/>
    </row>
    <row r="17123" spans="2:13" x14ac:dyDescent="0.35">
      <c r="B17123" s="6" t="s">
        <v>4778</v>
      </c>
      <c r="C17123" s="8">
        <v>0</v>
      </c>
      <c r="L17123"/>
      <c r="M17123"/>
    </row>
    <row r="17124" spans="2:13" x14ac:dyDescent="0.35">
      <c r="B17124" s="6" t="s">
        <v>8495</v>
      </c>
      <c r="C17124" s="8">
        <v>0</v>
      </c>
      <c r="L17124"/>
      <c r="M17124"/>
    </row>
    <row r="17125" spans="2:13" x14ac:dyDescent="0.35">
      <c r="B17125" s="6" t="s">
        <v>4779</v>
      </c>
      <c r="C17125" s="8">
        <v>0</v>
      </c>
      <c r="L17125"/>
      <c r="M17125"/>
    </row>
    <row r="17126" spans="2:13" x14ac:dyDescent="0.35">
      <c r="B17126" s="6" t="s">
        <v>8497</v>
      </c>
      <c r="C17126" s="8">
        <v>0</v>
      </c>
      <c r="L17126"/>
      <c r="M17126"/>
    </row>
    <row r="17127" spans="2:13" x14ac:dyDescent="0.35">
      <c r="B17127" s="6" t="s">
        <v>4780</v>
      </c>
      <c r="C17127" s="8">
        <v>0</v>
      </c>
      <c r="L17127"/>
      <c r="M17127"/>
    </row>
    <row r="17128" spans="2:13" x14ac:dyDescent="0.35">
      <c r="B17128" s="6" t="s">
        <v>1026</v>
      </c>
      <c r="C17128" s="8">
        <v>0</v>
      </c>
      <c r="L17128"/>
      <c r="M17128"/>
    </row>
    <row r="17129" spans="2:13" x14ac:dyDescent="0.35">
      <c r="B17129" s="6" t="s">
        <v>4781</v>
      </c>
      <c r="C17129" s="8">
        <v>0</v>
      </c>
      <c r="L17129"/>
      <c r="M17129"/>
    </row>
    <row r="17130" spans="2:13" x14ac:dyDescent="0.35">
      <c r="B17130" s="6" t="s">
        <v>8501</v>
      </c>
      <c r="C17130" s="8">
        <v>0</v>
      </c>
      <c r="L17130"/>
      <c r="M17130"/>
    </row>
    <row r="17131" spans="2:13" x14ac:dyDescent="0.35">
      <c r="B17131" s="6" t="s">
        <v>4782</v>
      </c>
      <c r="C17131" s="8">
        <v>0</v>
      </c>
      <c r="L17131"/>
      <c r="M17131"/>
    </row>
    <row r="17132" spans="2:13" x14ac:dyDescent="0.35">
      <c r="B17132" s="6" t="s">
        <v>8503</v>
      </c>
      <c r="C17132" s="8">
        <v>0</v>
      </c>
      <c r="L17132"/>
      <c r="M17132"/>
    </row>
    <row r="17133" spans="2:13" x14ac:dyDescent="0.35">
      <c r="B17133" s="6" t="s">
        <v>4783</v>
      </c>
      <c r="C17133" s="8">
        <v>0</v>
      </c>
      <c r="L17133"/>
      <c r="M17133"/>
    </row>
    <row r="17134" spans="2:13" x14ac:dyDescent="0.35">
      <c r="B17134" s="6" t="s">
        <v>8505</v>
      </c>
      <c r="C17134" s="8">
        <v>0</v>
      </c>
      <c r="L17134"/>
      <c r="M17134"/>
    </row>
    <row r="17135" spans="2:13" x14ac:dyDescent="0.35">
      <c r="B17135" s="6" t="s">
        <v>4784</v>
      </c>
      <c r="C17135" s="8">
        <v>0</v>
      </c>
      <c r="L17135"/>
      <c r="M17135"/>
    </row>
    <row r="17136" spans="2:13" x14ac:dyDescent="0.35">
      <c r="B17136" s="6" t="s">
        <v>8507</v>
      </c>
      <c r="C17136" s="8">
        <v>0</v>
      </c>
      <c r="L17136"/>
      <c r="M17136"/>
    </row>
    <row r="17137" spans="2:13" x14ac:dyDescent="0.35">
      <c r="B17137" s="6" t="s">
        <v>4785</v>
      </c>
      <c r="C17137" s="8">
        <v>0</v>
      </c>
      <c r="L17137"/>
      <c r="M17137"/>
    </row>
    <row r="17138" spans="2:13" x14ac:dyDescent="0.35">
      <c r="B17138" s="6" t="s">
        <v>8509</v>
      </c>
      <c r="C17138" s="8">
        <v>0</v>
      </c>
      <c r="L17138"/>
      <c r="M17138"/>
    </row>
    <row r="17139" spans="2:13" x14ac:dyDescent="0.35">
      <c r="B17139" s="6" t="s">
        <v>909</v>
      </c>
      <c r="C17139" s="8">
        <v>0</v>
      </c>
      <c r="L17139"/>
      <c r="M17139"/>
    </row>
    <row r="17140" spans="2:13" x14ac:dyDescent="0.35">
      <c r="B17140" s="6" t="s">
        <v>8511</v>
      </c>
      <c r="C17140" s="8">
        <v>0</v>
      </c>
      <c r="L17140"/>
      <c r="M17140"/>
    </row>
    <row r="17141" spans="2:13" x14ac:dyDescent="0.35">
      <c r="B17141" s="6" t="s">
        <v>4787</v>
      </c>
      <c r="C17141" s="8">
        <v>0</v>
      </c>
      <c r="L17141"/>
      <c r="M17141"/>
    </row>
    <row r="17142" spans="2:13" x14ac:dyDescent="0.35">
      <c r="B17142" s="6" t="s">
        <v>8513</v>
      </c>
      <c r="C17142" s="8">
        <v>0</v>
      </c>
      <c r="L17142"/>
      <c r="M17142"/>
    </row>
    <row r="17143" spans="2:13" x14ac:dyDescent="0.35">
      <c r="B17143" s="6" t="s">
        <v>4788</v>
      </c>
      <c r="C17143" s="8">
        <v>0</v>
      </c>
      <c r="L17143"/>
      <c r="M17143"/>
    </row>
    <row r="17144" spans="2:13" x14ac:dyDescent="0.35">
      <c r="B17144" s="6" t="s">
        <v>8515</v>
      </c>
      <c r="C17144" s="8">
        <v>0</v>
      </c>
      <c r="L17144"/>
      <c r="M17144"/>
    </row>
    <row r="17145" spans="2:13" x14ac:dyDescent="0.35">
      <c r="B17145" s="6" t="s">
        <v>4789</v>
      </c>
      <c r="C17145" s="8">
        <v>0</v>
      </c>
      <c r="L17145"/>
      <c r="M17145"/>
    </row>
    <row r="17146" spans="2:13" x14ac:dyDescent="0.35">
      <c r="B17146" s="6" t="s">
        <v>1027</v>
      </c>
      <c r="C17146" s="8">
        <v>0</v>
      </c>
      <c r="L17146"/>
      <c r="M17146"/>
    </row>
    <row r="17147" spans="2:13" x14ac:dyDescent="0.35">
      <c r="B17147" s="6" t="s">
        <v>4790</v>
      </c>
      <c r="C17147" s="8">
        <v>0</v>
      </c>
      <c r="L17147"/>
      <c r="M17147"/>
    </row>
    <row r="17148" spans="2:13" x14ac:dyDescent="0.35">
      <c r="B17148" s="6" t="s">
        <v>8519</v>
      </c>
      <c r="C17148" s="8">
        <v>0</v>
      </c>
      <c r="L17148"/>
      <c r="M17148"/>
    </row>
    <row r="17149" spans="2:13" x14ac:dyDescent="0.35">
      <c r="B17149" s="6" t="s">
        <v>4791</v>
      </c>
      <c r="C17149" s="8">
        <v>0</v>
      </c>
      <c r="L17149"/>
      <c r="M17149"/>
    </row>
    <row r="17150" spans="2:13" x14ac:dyDescent="0.35">
      <c r="B17150" s="6" t="s">
        <v>8521</v>
      </c>
      <c r="C17150" s="8">
        <v>0</v>
      </c>
      <c r="L17150"/>
      <c r="M17150"/>
    </row>
    <row r="17151" spans="2:13" x14ac:dyDescent="0.35">
      <c r="B17151" s="6" t="s">
        <v>4792</v>
      </c>
      <c r="C17151" s="8">
        <v>0</v>
      </c>
      <c r="L17151"/>
      <c r="M17151"/>
    </row>
    <row r="17152" spans="2:13" x14ac:dyDescent="0.35">
      <c r="B17152" s="6" t="s">
        <v>8523</v>
      </c>
      <c r="C17152" s="8">
        <v>0</v>
      </c>
      <c r="L17152"/>
      <c r="M17152"/>
    </row>
    <row r="17153" spans="2:13" x14ac:dyDescent="0.35">
      <c r="B17153" s="6" t="s">
        <v>4793</v>
      </c>
      <c r="C17153" s="8">
        <v>0</v>
      </c>
      <c r="L17153"/>
      <c r="M17153"/>
    </row>
    <row r="17154" spans="2:13" x14ac:dyDescent="0.35">
      <c r="B17154" s="6" t="s">
        <v>8525</v>
      </c>
      <c r="C17154" s="8">
        <v>0</v>
      </c>
      <c r="L17154"/>
      <c r="M17154"/>
    </row>
    <row r="17155" spans="2:13" x14ac:dyDescent="0.35">
      <c r="B17155" s="6" t="s">
        <v>4794</v>
      </c>
      <c r="C17155" s="8">
        <v>0</v>
      </c>
      <c r="L17155"/>
      <c r="M17155"/>
    </row>
    <row r="17156" spans="2:13" x14ac:dyDescent="0.35">
      <c r="B17156" s="6" t="s">
        <v>8527</v>
      </c>
      <c r="C17156" s="8">
        <v>0</v>
      </c>
      <c r="L17156"/>
      <c r="M17156"/>
    </row>
    <row r="17157" spans="2:13" x14ac:dyDescent="0.35">
      <c r="B17157" s="6" t="s">
        <v>4795</v>
      </c>
      <c r="C17157" s="8">
        <v>0</v>
      </c>
      <c r="L17157"/>
      <c r="M17157"/>
    </row>
    <row r="17158" spans="2:13" x14ac:dyDescent="0.35">
      <c r="B17158" s="6" t="s">
        <v>8529</v>
      </c>
      <c r="C17158" s="8">
        <v>0</v>
      </c>
      <c r="L17158"/>
      <c r="M17158"/>
    </row>
    <row r="17159" spans="2:13" x14ac:dyDescent="0.35">
      <c r="B17159" s="6" t="s">
        <v>4796</v>
      </c>
      <c r="C17159" s="8">
        <v>0</v>
      </c>
      <c r="L17159"/>
      <c r="M17159"/>
    </row>
    <row r="17160" spans="2:13" x14ac:dyDescent="0.35">
      <c r="B17160" s="6" t="s">
        <v>8531</v>
      </c>
      <c r="C17160" s="8">
        <v>0</v>
      </c>
      <c r="L17160"/>
      <c r="M17160"/>
    </row>
    <row r="17161" spans="2:13" x14ac:dyDescent="0.35">
      <c r="B17161" s="6" t="s">
        <v>4797</v>
      </c>
      <c r="C17161" s="8">
        <v>0</v>
      </c>
      <c r="L17161"/>
      <c r="M17161"/>
    </row>
    <row r="17162" spans="2:13" x14ac:dyDescent="0.35">
      <c r="B17162" s="6" t="s">
        <v>8533</v>
      </c>
      <c r="C17162" s="8">
        <v>0</v>
      </c>
      <c r="L17162"/>
      <c r="M17162"/>
    </row>
    <row r="17163" spans="2:13" x14ac:dyDescent="0.35">
      <c r="B17163" s="6" t="s">
        <v>4798</v>
      </c>
      <c r="C17163" s="8">
        <v>0</v>
      </c>
      <c r="L17163"/>
      <c r="M17163"/>
    </row>
    <row r="17164" spans="2:13" x14ac:dyDescent="0.35">
      <c r="B17164" s="6" t="s">
        <v>8535</v>
      </c>
      <c r="C17164" s="8">
        <v>0</v>
      </c>
      <c r="L17164"/>
      <c r="M17164"/>
    </row>
    <row r="17165" spans="2:13" x14ac:dyDescent="0.35">
      <c r="B17165" s="6" t="s">
        <v>4799</v>
      </c>
      <c r="C17165" s="8">
        <v>0</v>
      </c>
      <c r="L17165"/>
      <c r="M17165"/>
    </row>
    <row r="17166" spans="2:13" x14ac:dyDescent="0.35">
      <c r="B17166" s="6" t="s">
        <v>8537</v>
      </c>
      <c r="C17166" s="8">
        <v>0</v>
      </c>
      <c r="L17166"/>
      <c r="M17166"/>
    </row>
    <row r="17167" spans="2:13" x14ac:dyDescent="0.35">
      <c r="B17167" s="6" t="s">
        <v>4800</v>
      </c>
      <c r="C17167" s="8">
        <v>0</v>
      </c>
      <c r="L17167"/>
      <c r="M17167"/>
    </row>
    <row r="17168" spans="2:13" x14ac:dyDescent="0.35">
      <c r="B17168" s="6" t="s">
        <v>8539</v>
      </c>
      <c r="C17168" s="8">
        <v>0</v>
      </c>
      <c r="L17168"/>
      <c r="M17168"/>
    </row>
    <row r="17169" spans="2:13" x14ac:dyDescent="0.35">
      <c r="B17169" s="6" t="s">
        <v>4801</v>
      </c>
      <c r="C17169" s="8">
        <v>0</v>
      </c>
      <c r="L17169"/>
      <c r="M17169"/>
    </row>
    <row r="17170" spans="2:13" x14ac:dyDescent="0.35">
      <c r="B17170" s="6" t="s">
        <v>8541</v>
      </c>
      <c r="C17170" s="8">
        <v>0</v>
      </c>
      <c r="L17170"/>
      <c r="M17170"/>
    </row>
    <row r="17171" spans="2:13" x14ac:dyDescent="0.35">
      <c r="B17171" s="6" t="s">
        <v>4802</v>
      </c>
      <c r="C17171" s="8">
        <v>0</v>
      </c>
      <c r="L17171"/>
      <c r="M17171"/>
    </row>
    <row r="17172" spans="2:13" x14ac:dyDescent="0.35">
      <c r="B17172" s="6" t="s">
        <v>8543</v>
      </c>
      <c r="C17172" s="8">
        <v>0</v>
      </c>
      <c r="L17172"/>
      <c r="M17172"/>
    </row>
    <row r="17173" spans="2:13" x14ac:dyDescent="0.35">
      <c r="B17173" s="6" t="s">
        <v>4803</v>
      </c>
      <c r="C17173" s="8">
        <v>0</v>
      </c>
      <c r="L17173"/>
      <c r="M17173"/>
    </row>
    <row r="17174" spans="2:13" x14ac:dyDescent="0.35">
      <c r="B17174" s="6" t="s">
        <v>8545</v>
      </c>
      <c r="C17174" s="8">
        <v>0</v>
      </c>
      <c r="L17174"/>
      <c r="M17174"/>
    </row>
    <row r="17175" spans="2:13" x14ac:dyDescent="0.35">
      <c r="B17175" s="6" t="s">
        <v>4804</v>
      </c>
      <c r="C17175" s="8">
        <v>0</v>
      </c>
      <c r="L17175"/>
      <c r="M17175"/>
    </row>
    <row r="17176" spans="2:13" x14ac:dyDescent="0.35">
      <c r="B17176" s="6" t="s">
        <v>1029</v>
      </c>
      <c r="C17176" s="8">
        <v>0</v>
      </c>
      <c r="L17176"/>
      <c r="M17176"/>
    </row>
    <row r="17177" spans="2:13" x14ac:dyDescent="0.35">
      <c r="B17177" s="6" t="s">
        <v>4805</v>
      </c>
      <c r="C17177" s="8">
        <v>0</v>
      </c>
      <c r="L17177"/>
      <c r="M17177"/>
    </row>
    <row r="17178" spans="2:13" x14ac:dyDescent="0.35">
      <c r="B17178" s="6" t="s">
        <v>8549</v>
      </c>
      <c r="C17178" s="8">
        <v>0</v>
      </c>
      <c r="L17178"/>
      <c r="M17178"/>
    </row>
    <row r="17179" spans="2:13" x14ac:dyDescent="0.35">
      <c r="B17179" s="6" t="s">
        <v>4806</v>
      </c>
      <c r="C17179" s="8">
        <v>0</v>
      </c>
      <c r="L17179"/>
      <c r="M17179"/>
    </row>
    <row r="17180" spans="2:13" x14ac:dyDescent="0.35">
      <c r="B17180" s="6" t="s">
        <v>8551</v>
      </c>
      <c r="C17180" s="8">
        <v>0</v>
      </c>
      <c r="L17180"/>
      <c r="M17180"/>
    </row>
    <row r="17181" spans="2:13" x14ac:dyDescent="0.35">
      <c r="B17181" s="6" t="s">
        <v>4807</v>
      </c>
      <c r="C17181" s="8">
        <v>0</v>
      </c>
      <c r="L17181"/>
      <c r="M17181"/>
    </row>
    <row r="17182" spans="2:13" x14ac:dyDescent="0.35">
      <c r="B17182" s="6" t="s">
        <v>8553</v>
      </c>
      <c r="C17182" s="8">
        <v>0</v>
      </c>
      <c r="L17182"/>
      <c r="M17182"/>
    </row>
    <row r="17183" spans="2:13" x14ac:dyDescent="0.35">
      <c r="B17183" s="6" t="s">
        <v>4808</v>
      </c>
      <c r="C17183" s="8">
        <v>0</v>
      </c>
      <c r="L17183"/>
      <c r="M17183"/>
    </row>
    <row r="17184" spans="2:13" x14ac:dyDescent="0.35">
      <c r="B17184" s="6" t="s">
        <v>8555</v>
      </c>
      <c r="C17184" s="8">
        <v>0</v>
      </c>
      <c r="L17184"/>
      <c r="M17184"/>
    </row>
    <row r="17185" spans="2:13" x14ac:dyDescent="0.35">
      <c r="B17185" s="6" t="s">
        <v>4809</v>
      </c>
      <c r="C17185" s="8">
        <v>0</v>
      </c>
      <c r="L17185"/>
      <c r="M17185"/>
    </row>
    <row r="17186" spans="2:13" x14ac:dyDescent="0.35">
      <c r="B17186" s="6" t="s">
        <v>8557</v>
      </c>
      <c r="C17186" s="8">
        <v>0</v>
      </c>
      <c r="L17186"/>
      <c r="M17186"/>
    </row>
    <row r="17187" spans="2:13" x14ac:dyDescent="0.35">
      <c r="B17187" s="6" t="s">
        <v>4810</v>
      </c>
      <c r="C17187" s="8">
        <v>0</v>
      </c>
      <c r="L17187"/>
      <c r="M17187"/>
    </row>
    <row r="17188" spans="2:13" x14ac:dyDescent="0.35">
      <c r="B17188" s="6" t="s">
        <v>8559</v>
      </c>
      <c r="C17188" s="8">
        <v>0</v>
      </c>
      <c r="L17188"/>
      <c r="M17188"/>
    </row>
    <row r="17189" spans="2:13" x14ac:dyDescent="0.35">
      <c r="B17189" s="6" t="s">
        <v>675</v>
      </c>
      <c r="C17189" s="8">
        <v>0</v>
      </c>
      <c r="L17189"/>
      <c r="M17189"/>
    </row>
    <row r="17190" spans="2:13" x14ac:dyDescent="0.35">
      <c r="B17190" s="6" t="s">
        <v>8561</v>
      </c>
      <c r="C17190" s="8">
        <v>0</v>
      </c>
      <c r="L17190"/>
      <c r="M17190"/>
    </row>
    <row r="17191" spans="2:13" x14ac:dyDescent="0.35">
      <c r="B17191" s="6" t="s">
        <v>4812</v>
      </c>
      <c r="C17191" s="8">
        <v>0</v>
      </c>
      <c r="L17191"/>
      <c r="M17191"/>
    </row>
    <row r="17192" spans="2:13" x14ac:dyDescent="0.35">
      <c r="B17192" s="6" t="s">
        <v>8563</v>
      </c>
      <c r="C17192" s="8">
        <v>0</v>
      </c>
      <c r="L17192"/>
      <c r="M17192"/>
    </row>
    <row r="17193" spans="2:13" x14ac:dyDescent="0.35">
      <c r="B17193" s="6" t="s">
        <v>4813</v>
      </c>
      <c r="C17193" s="8">
        <v>0</v>
      </c>
      <c r="L17193"/>
      <c r="M17193"/>
    </row>
    <row r="17194" spans="2:13" x14ac:dyDescent="0.35">
      <c r="B17194" s="6" t="s">
        <v>8565</v>
      </c>
      <c r="C17194" s="8">
        <v>0</v>
      </c>
      <c r="L17194"/>
      <c r="M17194"/>
    </row>
    <row r="17195" spans="2:13" x14ac:dyDescent="0.35">
      <c r="B17195" s="6" t="s">
        <v>4814</v>
      </c>
      <c r="C17195" s="8">
        <v>0</v>
      </c>
      <c r="L17195"/>
      <c r="M17195"/>
    </row>
    <row r="17196" spans="2:13" x14ac:dyDescent="0.35">
      <c r="B17196" s="6" t="s">
        <v>8567</v>
      </c>
      <c r="C17196" s="8">
        <v>0</v>
      </c>
      <c r="L17196"/>
      <c r="M17196"/>
    </row>
    <row r="17197" spans="2:13" x14ac:dyDescent="0.35">
      <c r="B17197" s="6" t="s">
        <v>4815</v>
      </c>
      <c r="C17197" s="8">
        <v>0</v>
      </c>
      <c r="L17197"/>
      <c r="M17197"/>
    </row>
    <row r="17198" spans="2:13" x14ac:dyDescent="0.35">
      <c r="B17198" s="6" t="s">
        <v>8569</v>
      </c>
      <c r="C17198" s="8">
        <v>0</v>
      </c>
      <c r="L17198"/>
      <c r="M17198"/>
    </row>
    <row r="17199" spans="2:13" x14ac:dyDescent="0.35">
      <c r="B17199" s="6" t="s">
        <v>4816</v>
      </c>
      <c r="C17199" s="8">
        <v>0</v>
      </c>
      <c r="L17199"/>
      <c r="M17199"/>
    </row>
    <row r="17200" spans="2:13" x14ac:dyDescent="0.35">
      <c r="B17200" s="6" t="s">
        <v>8571</v>
      </c>
      <c r="C17200" s="8">
        <v>0</v>
      </c>
      <c r="L17200"/>
      <c r="M17200"/>
    </row>
    <row r="17201" spans="2:13" x14ac:dyDescent="0.35">
      <c r="B17201" s="6" t="s">
        <v>4817</v>
      </c>
      <c r="C17201" s="8">
        <v>0</v>
      </c>
      <c r="L17201"/>
      <c r="M17201"/>
    </row>
    <row r="17202" spans="2:13" x14ac:dyDescent="0.35">
      <c r="B17202" s="6" t="s">
        <v>8573</v>
      </c>
      <c r="C17202" s="8">
        <v>0</v>
      </c>
      <c r="L17202"/>
      <c r="M17202"/>
    </row>
    <row r="17203" spans="2:13" x14ac:dyDescent="0.35">
      <c r="B17203" s="6" t="s">
        <v>4818</v>
      </c>
      <c r="C17203" s="8">
        <v>0</v>
      </c>
      <c r="L17203"/>
      <c r="M17203"/>
    </row>
    <row r="17204" spans="2:13" x14ac:dyDescent="0.35">
      <c r="B17204" s="6" t="s">
        <v>589</v>
      </c>
      <c r="C17204" s="8">
        <v>0</v>
      </c>
      <c r="L17204"/>
      <c r="M17204"/>
    </row>
    <row r="17205" spans="2:13" x14ac:dyDescent="0.35">
      <c r="B17205" s="6" t="s">
        <v>4819</v>
      </c>
      <c r="C17205" s="8">
        <v>0</v>
      </c>
      <c r="L17205"/>
      <c r="M17205"/>
    </row>
    <row r="17206" spans="2:13" x14ac:dyDescent="0.35">
      <c r="B17206" s="6" t="s">
        <v>8577</v>
      </c>
      <c r="C17206" s="8">
        <v>0</v>
      </c>
      <c r="L17206"/>
      <c r="M17206"/>
    </row>
    <row r="17207" spans="2:13" x14ac:dyDescent="0.35">
      <c r="B17207" s="6" t="s">
        <v>4820</v>
      </c>
      <c r="C17207" s="8">
        <v>0</v>
      </c>
      <c r="L17207"/>
      <c r="M17207"/>
    </row>
    <row r="17208" spans="2:13" x14ac:dyDescent="0.35">
      <c r="B17208" s="6" t="s">
        <v>8579</v>
      </c>
      <c r="C17208" s="8">
        <v>0</v>
      </c>
      <c r="L17208"/>
      <c r="M17208"/>
    </row>
    <row r="17209" spans="2:13" x14ac:dyDescent="0.35">
      <c r="B17209" s="6" t="s">
        <v>4821</v>
      </c>
      <c r="C17209" s="8">
        <v>0</v>
      </c>
      <c r="L17209"/>
      <c r="M17209"/>
    </row>
    <row r="17210" spans="2:13" x14ac:dyDescent="0.35">
      <c r="B17210" s="6" t="s">
        <v>8581</v>
      </c>
      <c r="C17210" s="8">
        <v>0</v>
      </c>
      <c r="L17210"/>
      <c r="M17210"/>
    </row>
    <row r="17211" spans="2:13" x14ac:dyDescent="0.35">
      <c r="B17211" s="6" t="s">
        <v>4822</v>
      </c>
      <c r="C17211" s="8">
        <v>0</v>
      </c>
      <c r="L17211"/>
      <c r="M17211"/>
    </row>
    <row r="17212" spans="2:13" x14ac:dyDescent="0.35">
      <c r="B17212" s="6" t="s">
        <v>8583</v>
      </c>
      <c r="C17212" s="8">
        <v>0</v>
      </c>
      <c r="L17212"/>
      <c r="M17212"/>
    </row>
    <row r="17213" spans="2:13" x14ac:dyDescent="0.35">
      <c r="B17213" s="6" t="s">
        <v>4823</v>
      </c>
      <c r="C17213" s="8">
        <v>0</v>
      </c>
      <c r="L17213"/>
      <c r="M17213"/>
    </row>
    <row r="17214" spans="2:13" x14ac:dyDescent="0.35">
      <c r="B17214" s="6" t="s">
        <v>8585</v>
      </c>
      <c r="C17214" s="8">
        <v>0</v>
      </c>
      <c r="L17214"/>
      <c r="M17214"/>
    </row>
    <row r="17215" spans="2:13" x14ac:dyDescent="0.35">
      <c r="B17215" s="6" t="s">
        <v>4824</v>
      </c>
      <c r="C17215" s="8">
        <v>0</v>
      </c>
      <c r="L17215"/>
      <c r="M17215"/>
    </row>
    <row r="17216" spans="2:13" x14ac:dyDescent="0.35">
      <c r="B17216" s="6" t="s">
        <v>8587</v>
      </c>
      <c r="C17216" s="8">
        <v>0</v>
      </c>
      <c r="L17216"/>
      <c r="M17216"/>
    </row>
    <row r="17217" spans="2:13" x14ac:dyDescent="0.35">
      <c r="B17217" s="6" t="s">
        <v>4825</v>
      </c>
      <c r="C17217" s="8">
        <v>0</v>
      </c>
      <c r="L17217"/>
      <c r="M17217"/>
    </row>
    <row r="17218" spans="2:13" x14ac:dyDescent="0.35">
      <c r="B17218" s="6" t="s">
        <v>8589</v>
      </c>
      <c r="C17218" s="8">
        <v>0</v>
      </c>
      <c r="L17218"/>
      <c r="M17218"/>
    </row>
    <row r="17219" spans="2:13" x14ac:dyDescent="0.35">
      <c r="B17219" s="6" t="s">
        <v>4826</v>
      </c>
      <c r="C17219" s="8">
        <v>0</v>
      </c>
      <c r="L17219"/>
      <c r="M17219"/>
    </row>
    <row r="17220" spans="2:13" x14ac:dyDescent="0.35">
      <c r="B17220" s="6" t="s">
        <v>8591</v>
      </c>
      <c r="C17220" s="8">
        <v>0</v>
      </c>
      <c r="L17220"/>
      <c r="M17220"/>
    </row>
    <row r="17221" spans="2:13" x14ac:dyDescent="0.35">
      <c r="B17221" s="6" t="s">
        <v>676</v>
      </c>
      <c r="C17221" s="8">
        <v>0</v>
      </c>
      <c r="L17221"/>
      <c r="M17221"/>
    </row>
    <row r="17222" spans="2:13" x14ac:dyDescent="0.35">
      <c r="B17222" s="6" t="s">
        <v>8593</v>
      </c>
      <c r="C17222" s="8">
        <v>0</v>
      </c>
      <c r="L17222"/>
      <c r="M17222"/>
    </row>
    <row r="17223" spans="2:13" x14ac:dyDescent="0.35">
      <c r="B17223" s="6" t="s">
        <v>4828</v>
      </c>
      <c r="C17223" s="8">
        <v>0</v>
      </c>
      <c r="L17223"/>
      <c r="M17223"/>
    </row>
    <row r="17224" spans="2:13" x14ac:dyDescent="0.35">
      <c r="B17224" s="6" t="s">
        <v>8595</v>
      </c>
      <c r="C17224" s="8">
        <v>0</v>
      </c>
      <c r="L17224"/>
      <c r="M17224"/>
    </row>
    <row r="17225" spans="2:13" x14ac:dyDescent="0.35">
      <c r="B17225" s="6" t="s">
        <v>4829</v>
      </c>
      <c r="C17225" s="8">
        <v>0</v>
      </c>
      <c r="L17225"/>
      <c r="M17225"/>
    </row>
    <row r="17226" spans="2:13" x14ac:dyDescent="0.35">
      <c r="B17226" s="6" t="s">
        <v>8597</v>
      </c>
      <c r="C17226" s="8">
        <v>0</v>
      </c>
      <c r="L17226"/>
      <c r="M17226"/>
    </row>
    <row r="17227" spans="2:13" x14ac:dyDescent="0.35">
      <c r="B17227" s="6" t="s">
        <v>4830</v>
      </c>
      <c r="C17227" s="8">
        <v>0</v>
      </c>
      <c r="L17227"/>
      <c r="M17227"/>
    </row>
    <row r="17228" spans="2:13" x14ac:dyDescent="0.35">
      <c r="B17228" s="6" t="s">
        <v>8599</v>
      </c>
      <c r="C17228" s="8">
        <v>0</v>
      </c>
      <c r="L17228"/>
      <c r="M17228"/>
    </row>
    <row r="17229" spans="2:13" x14ac:dyDescent="0.35">
      <c r="B17229" s="6" t="s">
        <v>4831</v>
      </c>
      <c r="C17229" s="8">
        <v>0</v>
      </c>
      <c r="L17229"/>
      <c r="M17229"/>
    </row>
    <row r="17230" spans="2:13" x14ac:dyDescent="0.35">
      <c r="B17230" s="6" t="s">
        <v>8601</v>
      </c>
      <c r="C17230" s="8">
        <v>0</v>
      </c>
      <c r="L17230"/>
      <c r="M17230"/>
    </row>
    <row r="17231" spans="2:13" x14ac:dyDescent="0.35">
      <c r="B17231" s="6" t="s">
        <v>4832</v>
      </c>
      <c r="C17231" s="8">
        <v>0</v>
      </c>
      <c r="L17231"/>
      <c r="M17231"/>
    </row>
    <row r="17232" spans="2:13" x14ac:dyDescent="0.35">
      <c r="B17232" s="6" t="s">
        <v>8603</v>
      </c>
      <c r="C17232" s="8">
        <v>0</v>
      </c>
      <c r="L17232"/>
      <c r="M17232"/>
    </row>
    <row r="17233" spans="2:13" x14ac:dyDescent="0.35">
      <c r="B17233" s="6" t="s">
        <v>4833</v>
      </c>
      <c r="C17233" s="8">
        <v>0</v>
      </c>
      <c r="L17233"/>
      <c r="M17233"/>
    </row>
    <row r="17234" spans="2:13" x14ac:dyDescent="0.35">
      <c r="B17234" s="6" t="s">
        <v>8605</v>
      </c>
      <c r="C17234" s="8">
        <v>0</v>
      </c>
      <c r="L17234"/>
      <c r="M17234"/>
    </row>
    <row r="17235" spans="2:13" x14ac:dyDescent="0.35">
      <c r="B17235" s="6" t="s">
        <v>4834</v>
      </c>
      <c r="C17235" s="8">
        <v>0</v>
      </c>
      <c r="L17235"/>
      <c r="M17235"/>
    </row>
    <row r="17236" spans="2:13" x14ac:dyDescent="0.35">
      <c r="B17236" s="6" t="s">
        <v>8607</v>
      </c>
      <c r="C17236" s="8">
        <v>0</v>
      </c>
      <c r="L17236"/>
      <c r="M17236"/>
    </row>
    <row r="17237" spans="2:13" x14ac:dyDescent="0.35">
      <c r="B17237" s="6" t="s">
        <v>4835</v>
      </c>
      <c r="C17237" s="8">
        <v>0</v>
      </c>
      <c r="L17237"/>
      <c r="M17237"/>
    </row>
    <row r="17238" spans="2:13" x14ac:dyDescent="0.35">
      <c r="B17238" s="6" t="s">
        <v>8609</v>
      </c>
      <c r="C17238" s="8">
        <v>0</v>
      </c>
      <c r="L17238"/>
      <c r="M17238"/>
    </row>
    <row r="17239" spans="2:13" x14ac:dyDescent="0.35">
      <c r="B17239" s="6" t="s">
        <v>4836</v>
      </c>
      <c r="C17239" s="8">
        <v>0</v>
      </c>
      <c r="L17239"/>
      <c r="M17239"/>
    </row>
    <row r="17240" spans="2:13" x14ac:dyDescent="0.35">
      <c r="B17240" s="6" t="s">
        <v>8611</v>
      </c>
      <c r="C17240" s="8">
        <v>0</v>
      </c>
      <c r="L17240"/>
      <c r="M17240"/>
    </row>
    <row r="17241" spans="2:13" x14ac:dyDescent="0.35">
      <c r="B17241" s="6" t="s">
        <v>4837</v>
      </c>
      <c r="C17241" s="8">
        <v>0</v>
      </c>
      <c r="L17241"/>
      <c r="M17241"/>
    </row>
    <row r="17242" spans="2:13" x14ac:dyDescent="0.35">
      <c r="B17242" s="6" t="s">
        <v>8613</v>
      </c>
      <c r="C17242" s="8">
        <v>0</v>
      </c>
      <c r="L17242"/>
      <c r="M17242"/>
    </row>
    <row r="17243" spans="2:13" x14ac:dyDescent="0.35">
      <c r="B17243" s="6" t="s">
        <v>4838</v>
      </c>
      <c r="C17243" s="8">
        <v>0</v>
      </c>
      <c r="L17243"/>
      <c r="M17243"/>
    </row>
    <row r="17244" spans="2:13" x14ac:dyDescent="0.35">
      <c r="B17244" s="6" t="s">
        <v>8615</v>
      </c>
      <c r="C17244" s="8">
        <v>0</v>
      </c>
      <c r="L17244"/>
      <c r="M17244"/>
    </row>
    <row r="17245" spans="2:13" x14ac:dyDescent="0.35">
      <c r="B17245" s="6" t="s">
        <v>4839</v>
      </c>
      <c r="C17245" s="8">
        <v>0</v>
      </c>
      <c r="L17245"/>
      <c r="M17245"/>
    </row>
    <row r="17246" spans="2:13" x14ac:dyDescent="0.35">
      <c r="B17246" s="6" t="s">
        <v>8617</v>
      </c>
      <c r="C17246" s="8">
        <v>0</v>
      </c>
      <c r="L17246"/>
      <c r="M17246"/>
    </row>
    <row r="17247" spans="2:13" x14ac:dyDescent="0.35">
      <c r="B17247" s="6" t="s">
        <v>4840</v>
      </c>
      <c r="C17247" s="8">
        <v>0</v>
      </c>
      <c r="L17247"/>
      <c r="M17247"/>
    </row>
    <row r="17248" spans="2:13" x14ac:dyDescent="0.35">
      <c r="B17248" s="6" t="s">
        <v>8619</v>
      </c>
      <c r="C17248" s="8">
        <v>0</v>
      </c>
      <c r="L17248"/>
      <c r="M17248"/>
    </row>
    <row r="17249" spans="2:13" x14ac:dyDescent="0.35">
      <c r="B17249" s="6" t="s">
        <v>4841</v>
      </c>
      <c r="C17249" s="8">
        <v>0</v>
      </c>
      <c r="L17249"/>
      <c r="M17249"/>
    </row>
    <row r="17250" spans="2:13" x14ac:dyDescent="0.35">
      <c r="B17250" s="6" t="s">
        <v>8621</v>
      </c>
      <c r="C17250" s="8">
        <v>0</v>
      </c>
      <c r="L17250"/>
      <c r="M17250"/>
    </row>
    <row r="17251" spans="2:13" x14ac:dyDescent="0.35">
      <c r="B17251" s="6" t="s">
        <v>4842</v>
      </c>
      <c r="C17251" s="8">
        <v>0</v>
      </c>
      <c r="L17251"/>
      <c r="M17251"/>
    </row>
    <row r="17252" spans="2:13" x14ac:dyDescent="0.35">
      <c r="B17252" s="6" t="s">
        <v>8623</v>
      </c>
      <c r="C17252" s="8">
        <v>0</v>
      </c>
      <c r="L17252"/>
      <c r="M17252"/>
    </row>
    <row r="17253" spans="2:13" x14ac:dyDescent="0.35">
      <c r="B17253" s="6" t="s">
        <v>4843</v>
      </c>
      <c r="C17253" s="8">
        <v>0</v>
      </c>
      <c r="L17253"/>
      <c r="M17253"/>
    </row>
    <row r="17254" spans="2:13" x14ac:dyDescent="0.35">
      <c r="B17254" s="6" t="s">
        <v>8625</v>
      </c>
      <c r="C17254" s="8">
        <v>0</v>
      </c>
      <c r="L17254"/>
      <c r="M17254"/>
    </row>
    <row r="17255" spans="2:13" x14ac:dyDescent="0.35">
      <c r="B17255" s="6" t="s">
        <v>4844</v>
      </c>
      <c r="C17255" s="8">
        <v>0</v>
      </c>
      <c r="L17255"/>
      <c r="M17255"/>
    </row>
    <row r="17256" spans="2:13" x14ac:dyDescent="0.35">
      <c r="B17256" s="6" t="s">
        <v>8627</v>
      </c>
      <c r="C17256" s="8">
        <v>0</v>
      </c>
      <c r="L17256"/>
      <c r="M17256"/>
    </row>
    <row r="17257" spans="2:13" x14ac:dyDescent="0.35">
      <c r="B17257" s="6" t="s">
        <v>4845</v>
      </c>
      <c r="C17257" s="8">
        <v>0</v>
      </c>
      <c r="L17257"/>
      <c r="M17257"/>
    </row>
    <row r="17258" spans="2:13" x14ac:dyDescent="0.35">
      <c r="B17258" s="6" t="s">
        <v>8629</v>
      </c>
      <c r="C17258" s="8">
        <v>0</v>
      </c>
      <c r="L17258"/>
      <c r="M17258"/>
    </row>
    <row r="17259" spans="2:13" x14ac:dyDescent="0.35">
      <c r="B17259" s="6" t="s">
        <v>4846</v>
      </c>
      <c r="C17259" s="8">
        <v>0</v>
      </c>
      <c r="L17259"/>
      <c r="M17259"/>
    </row>
    <row r="17260" spans="2:13" x14ac:dyDescent="0.35">
      <c r="B17260" s="6" t="s">
        <v>8631</v>
      </c>
      <c r="C17260" s="8">
        <v>0</v>
      </c>
      <c r="L17260"/>
      <c r="M17260"/>
    </row>
    <row r="17261" spans="2:13" x14ac:dyDescent="0.35">
      <c r="B17261" s="6" t="s">
        <v>4847</v>
      </c>
      <c r="C17261" s="8">
        <v>0</v>
      </c>
      <c r="L17261"/>
      <c r="M17261"/>
    </row>
    <row r="17262" spans="2:13" x14ac:dyDescent="0.35">
      <c r="B17262" s="6" t="s">
        <v>8633</v>
      </c>
      <c r="C17262" s="8">
        <v>0</v>
      </c>
      <c r="L17262"/>
      <c r="M17262"/>
    </row>
    <row r="17263" spans="2:13" x14ac:dyDescent="0.35">
      <c r="B17263" s="6" t="s">
        <v>4848</v>
      </c>
      <c r="C17263" s="8">
        <v>0</v>
      </c>
      <c r="L17263"/>
      <c r="M17263"/>
    </row>
    <row r="17264" spans="2:13" x14ac:dyDescent="0.35">
      <c r="B17264" s="6" t="s">
        <v>8635</v>
      </c>
      <c r="C17264" s="8">
        <v>0</v>
      </c>
      <c r="L17264"/>
      <c r="M17264"/>
    </row>
    <row r="17265" spans="2:13" x14ac:dyDescent="0.35">
      <c r="B17265" s="6" t="s">
        <v>4849</v>
      </c>
      <c r="C17265" s="8">
        <v>0</v>
      </c>
      <c r="L17265"/>
      <c r="M17265"/>
    </row>
    <row r="17266" spans="2:13" x14ac:dyDescent="0.35">
      <c r="B17266" s="6" t="s">
        <v>8637</v>
      </c>
      <c r="C17266" s="8">
        <v>0</v>
      </c>
      <c r="L17266"/>
      <c r="M17266"/>
    </row>
    <row r="17267" spans="2:13" x14ac:dyDescent="0.35">
      <c r="B17267" s="6" t="s">
        <v>677</v>
      </c>
      <c r="C17267" s="8">
        <v>0</v>
      </c>
      <c r="L17267"/>
      <c r="M17267"/>
    </row>
    <row r="17268" spans="2:13" x14ac:dyDescent="0.35">
      <c r="B17268" s="6" t="s">
        <v>8639</v>
      </c>
      <c r="C17268" s="8">
        <v>0</v>
      </c>
      <c r="L17268"/>
      <c r="M17268"/>
    </row>
    <row r="17269" spans="2:13" x14ac:dyDescent="0.35">
      <c r="B17269" s="6" t="s">
        <v>4851</v>
      </c>
      <c r="C17269" s="8">
        <v>0</v>
      </c>
      <c r="L17269"/>
      <c r="M17269"/>
    </row>
    <row r="17270" spans="2:13" x14ac:dyDescent="0.35">
      <c r="B17270" s="6" t="s">
        <v>8641</v>
      </c>
      <c r="C17270" s="8">
        <v>0</v>
      </c>
      <c r="L17270"/>
      <c r="M17270"/>
    </row>
    <row r="17271" spans="2:13" x14ac:dyDescent="0.35">
      <c r="B17271" s="6" t="s">
        <v>4852</v>
      </c>
      <c r="C17271" s="8">
        <v>0</v>
      </c>
      <c r="L17271"/>
      <c r="M17271"/>
    </row>
    <row r="17272" spans="2:13" x14ac:dyDescent="0.35">
      <c r="B17272" s="6" t="s">
        <v>8643</v>
      </c>
      <c r="C17272" s="8">
        <v>0</v>
      </c>
      <c r="L17272"/>
      <c r="M17272"/>
    </row>
    <row r="17273" spans="2:13" x14ac:dyDescent="0.35">
      <c r="B17273" s="6" t="s">
        <v>4853</v>
      </c>
      <c r="C17273" s="8">
        <v>0</v>
      </c>
      <c r="L17273"/>
      <c r="M17273"/>
    </row>
    <row r="17274" spans="2:13" x14ac:dyDescent="0.35">
      <c r="B17274" s="6" t="s">
        <v>8645</v>
      </c>
      <c r="C17274" s="8">
        <v>0</v>
      </c>
      <c r="L17274"/>
      <c r="M17274"/>
    </row>
    <row r="17275" spans="2:13" x14ac:dyDescent="0.35">
      <c r="B17275" s="6" t="s">
        <v>4854</v>
      </c>
      <c r="C17275" s="8">
        <v>0</v>
      </c>
      <c r="L17275"/>
      <c r="M17275"/>
    </row>
    <row r="17276" spans="2:13" x14ac:dyDescent="0.35">
      <c r="B17276" s="6" t="s">
        <v>8647</v>
      </c>
      <c r="C17276" s="8">
        <v>0</v>
      </c>
      <c r="L17276"/>
      <c r="M17276"/>
    </row>
    <row r="17277" spans="2:13" x14ac:dyDescent="0.35">
      <c r="B17277" s="6" t="s">
        <v>4855</v>
      </c>
      <c r="C17277" s="8">
        <v>0</v>
      </c>
      <c r="L17277"/>
      <c r="M17277"/>
    </row>
    <row r="17278" spans="2:13" x14ac:dyDescent="0.35">
      <c r="B17278" s="6" t="s">
        <v>8649</v>
      </c>
      <c r="C17278" s="8">
        <v>0</v>
      </c>
      <c r="L17278"/>
      <c r="M17278"/>
    </row>
    <row r="17279" spans="2:13" x14ac:dyDescent="0.35">
      <c r="B17279" s="6" t="s">
        <v>910</v>
      </c>
      <c r="C17279" s="8">
        <v>0</v>
      </c>
      <c r="L17279"/>
      <c r="M17279"/>
    </row>
    <row r="17280" spans="2:13" x14ac:dyDescent="0.35">
      <c r="B17280" s="6" t="s">
        <v>8651</v>
      </c>
      <c r="C17280" s="8">
        <v>0</v>
      </c>
      <c r="L17280"/>
      <c r="M17280"/>
    </row>
    <row r="17281" spans="2:13" x14ac:dyDescent="0.35">
      <c r="B17281" s="6" t="s">
        <v>4857</v>
      </c>
      <c r="C17281" s="8">
        <v>0</v>
      </c>
      <c r="L17281"/>
      <c r="M17281"/>
    </row>
    <row r="17282" spans="2:13" x14ac:dyDescent="0.35">
      <c r="B17282" s="6" t="s">
        <v>8653</v>
      </c>
      <c r="C17282" s="8">
        <v>0</v>
      </c>
      <c r="L17282"/>
      <c r="M17282"/>
    </row>
    <row r="17283" spans="2:13" x14ac:dyDescent="0.35">
      <c r="B17283" s="6" t="s">
        <v>4858</v>
      </c>
      <c r="C17283" s="8">
        <v>0</v>
      </c>
      <c r="L17283"/>
      <c r="M17283"/>
    </row>
    <row r="17284" spans="2:13" x14ac:dyDescent="0.35">
      <c r="B17284" s="6" t="s">
        <v>8655</v>
      </c>
      <c r="C17284" s="8">
        <v>0</v>
      </c>
      <c r="L17284"/>
      <c r="M17284"/>
    </row>
    <row r="17285" spans="2:13" x14ac:dyDescent="0.35">
      <c r="B17285" s="6" t="s">
        <v>4859</v>
      </c>
      <c r="C17285" s="8">
        <v>0</v>
      </c>
      <c r="L17285"/>
      <c r="M17285"/>
    </row>
    <row r="17286" spans="2:13" x14ac:dyDescent="0.35">
      <c r="B17286" s="6" t="s">
        <v>8657</v>
      </c>
      <c r="C17286" s="8">
        <v>0</v>
      </c>
      <c r="L17286"/>
      <c r="M17286"/>
    </row>
    <row r="17287" spans="2:13" x14ac:dyDescent="0.35">
      <c r="B17287" s="6" t="s">
        <v>4860</v>
      </c>
      <c r="C17287" s="8">
        <v>0</v>
      </c>
      <c r="L17287"/>
      <c r="M17287"/>
    </row>
    <row r="17288" spans="2:13" x14ac:dyDescent="0.35">
      <c r="B17288" s="6" t="s">
        <v>8659</v>
      </c>
      <c r="C17288" s="8">
        <v>0</v>
      </c>
      <c r="L17288"/>
      <c r="M17288"/>
    </row>
    <row r="17289" spans="2:13" x14ac:dyDescent="0.35">
      <c r="B17289" s="6" t="s">
        <v>4861</v>
      </c>
      <c r="C17289" s="8">
        <v>0</v>
      </c>
      <c r="L17289"/>
      <c r="M17289"/>
    </row>
    <row r="17290" spans="2:13" x14ac:dyDescent="0.35">
      <c r="B17290" s="6" t="s">
        <v>8661</v>
      </c>
      <c r="C17290" s="8">
        <v>0</v>
      </c>
      <c r="L17290"/>
      <c r="M17290"/>
    </row>
    <row r="17291" spans="2:13" x14ac:dyDescent="0.35">
      <c r="B17291" s="6" t="s">
        <v>4862</v>
      </c>
      <c r="C17291" s="8">
        <v>0</v>
      </c>
      <c r="L17291"/>
      <c r="M17291"/>
    </row>
    <row r="17292" spans="2:13" x14ac:dyDescent="0.35">
      <c r="B17292" s="6" t="s">
        <v>8663</v>
      </c>
      <c r="C17292" s="8">
        <v>0</v>
      </c>
      <c r="L17292"/>
      <c r="M17292"/>
    </row>
    <row r="17293" spans="2:13" x14ac:dyDescent="0.35">
      <c r="B17293" s="6" t="s">
        <v>4863</v>
      </c>
      <c r="C17293" s="8">
        <v>0</v>
      </c>
      <c r="L17293"/>
      <c r="M17293"/>
    </row>
    <row r="17294" spans="2:13" x14ac:dyDescent="0.35">
      <c r="B17294" s="6" t="s">
        <v>8665</v>
      </c>
      <c r="C17294" s="8">
        <v>0</v>
      </c>
      <c r="L17294"/>
      <c r="M17294"/>
    </row>
    <row r="17295" spans="2:13" x14ac:dyDescent="0.35">
      <c r="B17295" s="6" t="s">
        <v>4864</v>
      </c>
      <c r="C17295" s="8">
        <v>0</v>
      </c>
      <c r="L17295"/>
      <c r="M17295"/>
    </row>
    <row r="17296" spans="2:13" x14ac:dyDescent="0.35">
      <c r="B17296" s="6" t="s">
        <v>8667</v>
      </c>
      <c r="C17296" s="8">
        <v>0</v>
      </c>
      <c r="L17296"/>
      <c r="M17296"/>
    </row>
    <row r="17297" spans="2:13" x14ac:dyDescent="0.35">
      <c r="B17297" s="6" t="s">
        <v>4865</v>
      </c>
      <c r="C17297" s="8">
        <v>0</v>
      </c>
      <c r="L17297"/>
      <c r="M17297"/>
    </row>
    <row r="17298" spans="2:13" x14ac:dyDescent="0.35">
      <c r="B17298" s="6" t="s">
        <v>8669</v>
      </c>
      <c r="C17298" s="8">
        <v>0</v>
      </c>
      <c r="L17298"/>
      <c r="M17298"/>
    </row>
    <row r="17299" spans="2:13" x14ac:dyDescent="0.35">
      <c r="B17299" s="6" t="s">
        <v>4866</v>
      </c>
      <c r="C17299" s="8">
        <v>0</v>
      </c>
      <c r="L17299"/>
      <c r="M17299"/>
    </row>
    <row r="17300" spans="2:13" x14ac:dyDescent="0.35">
      <c r="B17300" s="6" t="s">
        <v>8671</v>
      </c>
      <c r="C17300" s="8">
        <v>0</v>
      </c>
      <c r="L17300"/>
      <c r="M17300"/>
    </row>
    <row r="17301" spans="2:13" x14ac:dyDescent="0.35">
      <c r="B17301" s="6" t="s">
        <v>4867</v>
      </c>
      <c r="C17301" s="8">
        <v>0</v>
      </c>
      <c r="L17301"/>
      <c r="M17301"/>
    </row>
    <row r="17302" spans="2:13" x14ac:dyDescent="0.35">
      <c r="B17302" s="6" t="s">
        <v>8673</v>
      </c>
      <c r="C17302" s="8">
        <v>0</v>
      </c>
      <c r="L17302"/>
      <c r="M17302"/>
    </row>
    <row r="17303" spans="2:13" x14ac:dyDescent="0.35">
      <c r="B17303" s="6" t="s">
        <v>4868</v>
      </c>
      <c r="C17303" s="8">
        <v>0</v>
      </c>
      <c r="L17303"/>
      <c r="M17303"/>
    </row>
    <row r="17304" spans="2:13" x14ac:dyDescent="0.35">
      <c r="B17304" s="6" t="s">
        <v>8675</v>
      </c>
      <c r="C17304" s="8">
        <v>0</v>
      </c>
      <c r="L17304"/>
      <c r="M17304"/>
    </row>
    <row r="17305" spans="2:13" x14ac:dyDescent="0.35">
      <c r="B17305" s="6" t="s">
        <v>4869</v>
      </c>
      <c r="C17305" s="8">
        <v>0</v>
      </c>
      <c r="L17305"/>
      <c r="M17305"/>
    </row>
    <row r="17306" spans="2:13" x14ac:dyDescent="0.35">
      <c r="B17306" s="6" t="s">
        <v>8677</v>
      </c>
      <c r="C17306" s="8">
        <v>0</v>
      </c>
      <c r="L17306"/>
      <c r="M17306"/>
    </row>
    <row r="17307" spans="2:13" x14ac:dyDescent="0.35">
      <c r="B17307" s="6" t="s">
        <v>4870</v>
      </c>
      <c r="C17307" s="8">
        <v>0</v>
      </c>
      <c r="L17307"/>
      <c r="M17307"/>
    </row>
    <row r="17308" spans="2:13" x14ac:dyDescent="0.35">
      <c r="B17308" s="6" t="s">
        <v>8679</v>
      </c>
      <c r="C17308" s="8">
        <v>0</v>
      </c>
      <c r="L17308"/>
      <c r="M17308"/>
    </row>
    <row r="17309" spans="2:13" x14ac:dyDescent="0.35">
      <c r="B17309" s="6" t="s">
        <v>4871</v>
      </c>
      <c r="C17309" s="8">
        <v>0</v>
      </c>
      <c r="L17309"/>
      <c r="M17309"/>
    </row>
    <row r="17310" spans="2:13" x14ac:dyDescent="0.35">
      <c r="B17310" s="6" t="s">
        <v>8681</v>
      </c>
      <c r="C17310" s="8">
        <v>0</v>
      </c>
      <c r="L17310"/>
      <c r="M17310"/>
    </row>
    <row r="17311" spans="2:13" x14ac:dyDescent="0.35">
      <c r="B17311" s="6" t="s">
        <v>4872</v>
      </c>
      <c r="C17311" s="8">
        <v>0</v>
      </c>
      <c r="L17311"/>
      <c r="M17311"/>
    </row>
    <row r="17312" spans="2:13" x14ac:dyDescent="0.35">
      <c r="B17312" s="6" t="s">
        <v>8683</v>
      </c>
      <c r="C17312" s="8">
        <v>0</v>
      </c>
      <c r="L17312"/>
      <c r="M17312"/>
    </row>
    <row r="17313" spans="2:13" x14ac:dyDescent="0.35">
      <c r="B17313" s="6" t="s">
        <v>4873</v>
      </c>
      <c r="C17313" s="8">
        <v>0</v>
      </c>
      <c r="L17313"/>
      <c r="M17313"/>
    </row>
    <row r="17314" spans="2:13" x14ac:dyDescent="0.35">
      <c r="B17314" s="6" t="s">
        <v>8685</v>
      </c>
      <c r="C17314" s="8">
        <v>0</v>
      </c>
      <c r="L17314"/>
      <c r="M17314"/>
    </row>
    <row r="17315" spans="2:13" x14ac:dyDescent="0.35">
      <c r="B17315" s="6" t="s">
        <v>911</v>
      </c>
      <c r="C17315" s="8">
        <v>0</v>
      </c>
      <c r="L17315"/>
      <c r="M17315"/>
    </row>
    <row r="17316" spans="2:13" x14ac:dyDescent="0.35">
      <c r="B17316" s="6" t="s">
        <v>8687</v>
      </c>
      <c r="C17316" s="8">
        <v>0</v>
      </c>
      <c r="L17316"/>
      <c r="M17316"/>
    </row>
    <row r="17317" spans="2:13" x14ac:dyDescent="0.35">
      <c r="B17317" s="6" t="s">
        <v>912</v>
      </c>
      <c r="C17317" s="8">
        <v>0</v>
      </c>
      <c r="L17317"/>
      <c r="M17317"/>
    </row>
    <row r="17318" spans="2:13" x14ac:dyDescent="0.35">
      <c r="B17318" s="6" t="s">
        <v>8689</v>
      </c>
      <c r="C17318" s="8">
        <v>0</v>
      </c>
      <c r="L17318"/>
      <c r="M17318"/>
    </row>
    <row r="17319" spans="2:13" x14ac:dyDescent="0.35">
      <c r="B17319" s="6" t="s">
        <v>4876</v>
      </c>
      <c r="C17319" s="8">
        <v>0</v>
      </c>
      <c r="L17319"/>
      <c r="M17319"/>
    </row>
    <row r="17320" spans="2:13" x14ac:dyDescent="0.35">
      <c r="B17320" s="6" t="s">
        <v>8691</v>
      </c>
      <c r="C17320" s="8">
        <v>0</v>
      </c>
      <c r="L17320"/>
      <c r="M17320"/>
    </row>
    <row r="17321" spans="2:13" x14ac:dyDescent="0.35">
      <c r="B17321" s="6" t="s">
        <v>4877</v>
      </c>
      <c r="C17321" s="8">
        <v>0</v>
      </c>
      <c r="L17321"/>
      <c r="M17321"/>
    </row>
    <row r="17322" spans="2:13" x14ac:dyDescent="0.35">
      <c r="B17322" s="6" t="s">
        <v>8693</v>
      </c>
      <c r="C17322" s="8">
        <v>0</v>
      </c>
      <c r="L17322"/>
      <c r="M17322"/>
    </row>
    <row r="17323" spans="2:13" x14ac:dyDescent="0.35">
      <c r="B17323" s="6" t="s">
        <v>4878</v>
      </c>
      <c r="C17323" s="8">
        <v>0</v>
      </c>
      <c r="L17323"/>
      <c r="M17323"/>
    </row>
    <row r="17324" spans="2:13" x14ac:dyDescent="0.35">
      <c r="B17324" s="6" t="s">
        <v>8695</v>
      </c>
      <c r="C17324" s="8">
        <v>0</v>
      </c>
      <c r="L17324"/>
      <c r="M17324"/>
    </row>
    <row r="17325" spans="2:13" x14ac:dyDescent="0.35">
      <c r="B17325" s="6" t="s">
        <v>4879</v>
      </c>
      <c r="C17325" s="8">
        <v>0</v>
      </c>
      <c r="L17325"/>
      <c r="M17325"/>
    </row>
    <row r="17326" spans="2:13" x14ac:dyDescent="0.35">
      <c r="B17326" s="6" t="s">
        <v>8697</v>
      </c>
      <c r="C17326" s="8">
        <v>0</v>
      </c>
      <c r="L17326"/>
      <c r="M17326"/>
    </row>
    <row r="17327" spans="2:13" x14ac:dyDescent="0.35">
      <c r="B17327" s="6" t="s">
        <v>4880</v>
      </c>
      <c r="C17327" s="8">
        <v>0</v>
      </c>
      <c r="L17327"/>
      <c r="M17327"/>
    </row>
    <row r="17328" spans="2:13" x14ac:dyDescent="0.35">
      <c r="B17328" s="6" t="s">
        <v>8699</v>
      </c>
      <c r="C17328" s="8">
        <v>0</v>
      </c>
      <c r="L17328"/>
      <c r="M17328"/>
    </row>
    <row r="17329" spans="2:13" x14ac:dyDescent="0.35">
      <c r="B17329" s="6" t="s">
        <v>4881</v>
      </c>
      <c r="C17329" s="8">
        <v>0</v>
      </c>
      <c r="L17329"/>
      <c r="M17329"/>
    </row>
    <row r="17330" spans="2:13" x14ac:dyDescent="0.35">
      <c r="B17330" s="6" t="s">
        <v>8701</v>
      </c>
      <c r="C17330" s="8">
        <v>0</v>
      </c>
      <c r="L17330"/>
      <c r="M17330"/>
    </row>
    <row r="17331" spans="2:13" x14ac:dyDescent="0.35">
      <c r="B17331" s="6" t="s">
        <v>4882</v>
      </c>
      <c r="C17331" s="8">
        <v>0</v>
      </c>
      <c r="L17331"/>
      <c r="M17331"/>
    </row>
    <row r="17332" spans="2:13" x14ac:dyDescent="0.35">
      <c r="B17332" s="6" t="s">
        <v>1035</v>
      </c>
      <c r="C17332" s="8">
        <v>0</v>
      </c>
      <c r="L17332"/>
      <c r="M17332"/>
    </row>
    <row r="17333" spans="2:13" x14ac:dyDescent="0.35">
      <c r="B17333" s="6" t="s">
        <v>4883</v>
      </c>
      <c r="C17333" s="8">
        <v>0</v>
      </c>
      <c r="L17333"/>
      <c r="M17333"/>
    </row>
    <row r="17334" spans="2:13" x14ac:dyDescent="0.35">
      <c r="B17334" s="6" t="s">
        <v>8705</v>
      </c>
      <c r="C17334" s="8">
        <v>0</v>
      </c>
      <c r="L17334"/>
      <c r="M17334"/>
    </row>
    <row r="17335" spans="2:13" x14ac:dyDescent="0.35">
      <c r="B17335" s="6" t="s">
        <v>4884</v>
      </c>
      <c r="C17335" s="8">
        <v>0</v>
      </c>
      <c r="L17335"/>
      <c r="M17335"/>
    </row>
    <row r="17336" spans="2:13" x14ac:dyDescent="0.35">
      <c r="B17336" s="6" t="s">
        <v>8707</v>
      </c>
      <c r="C17336" s="8">
        <v>0</v>
      </c>
      <c r="L17336"/>
      <c r="M17336"/>
    </row>
    <row r="17337" spans="2:13" x14ac:dyDescent="0.35">
      <c r="B17337" s="6" t="s">
        <v>4885</v>
      </c>
      <c r="C17337" s="8">
        <v>0</v>
      </c>
      <c r="L17337"/>
      <c r="M17337"/>
    </row>
    <row r="17338" spans="2:13" x14ac:dyDescent="0.35">
      <c r="B17338" s="6" t="s">
        <v>8709</v>
      </c>
      <c r="C17338" s="8">
        <v>0</v>
      </c>
      <c r="L17338"/>
      <c r="M17338"/>
    </row>
    <row r="17339" spans="2:13" x14ac:dyDescent="0.35">
      <c r="B17339" s="6" t="s">
        <v>4886</v>
      </c>
      <c r="C17339" s="8">
        <v>0</v>
      </c>
      <c r="L17339"/>
      <c r="M17339"/>
    </row>
    <row r="17340" spans="2:13" x14ac:dyDescent="0.35">
      <c r="B17340" s="6" t="s">
        <v>8711</v>
      </c>
      <c r="C17340" s="8">
        <v>0</v>
      </c>
      <c r="L17340"/>
      <c r="M17340"/>
    </row>
    <row r="17341" spans="2:13" x14ac:dyDescent="0.35">
      <c r="B17341" s="6" t="s">
        <v>678</v>
      </c>
      <c r="C17341" s="8">
        <v>0</v>
      </c>
      <c r="L17341"/>
      <c r="M17341"/>
    </row>
    <row r="17342" spans="2:13" x14ac:dyDescent="0.35">
      <c r="B17342" s="6" t="s">
        <v>8713</v>
      </c>
      <c r="C17342" s="8">
        <v>0</v>
      </c>
      <c r="L17342"/>
      <c r="M17342"/>
    </row>
    <row r="17343" spans="2:13" x14ac:dyDescent="0.35">
      <c r="B17343" s="6" t="s">
        <v>4888</v>
      </c>
      <c r="C17343" s="8">
        <v>0</v>
      </c>
      <c r="L17343"/>
      <c r="M17343"/>
    </row>
    <row r="17344" spans="2:13" x14ac:dyDescent="0.35">
      <c r="B17344" s="6" t="s">
        <v>8715</v>
      </c>
      <c r="C17344" s="8">
        <v>0</v>
      </c>
      <c r="L17344"/>
      <c r="M17344"/>
    </row>
    <row r="17345" spans="2:13" x14ac:dyDescent="0.35">
      <c r="B17345" s="6" t="s">
        <v>4889</v>
      </c>
      <c r="C17345" s="8">
        <v>0</v>
      </c>
      <c r="L17345"/>
      <c r="M17345"/>
    </row>
    <row r="17346" spans="2:13" x14ac:dyDescent="0.35">
      <c r="B17346" s="6" t="s">
        <v>8717</v>
      </c>
      <c r="C17346" s="8">
        <v>0</v>
      </c>
      <c r="L17346"/>
      <c r="M17346"/>
    </row>
    <row r="17347" spans="2:13" x14ac:dyDescent="0.35">
      <c r="B17347" s="6" t="s">
        <v>4890</v>
      </c>
      <c r="C17347" s="8">
        <v>0</v>
      </c>
      <c r="L17347"/>
      <c r="M17347"/>
    </row>
    <row r="17348" spans="2:13" x14ac:dyDescent="0.35">
      <c r="B17348" s="6" t="s">
        <v>8719</v>
      </c>
      <c r="C17348" s="8">
        <v>0</v>
      </c>
      <c r="L17348"/>
      <c r="M17348"/>
    </row>
    <row r="17349" spans="2:13" x14ac:dyDescent="0.35">
      <c r="B17349" s="6" t="s">
        <v>4891</v>
      </c>
      <c r="C17349" s="8">
        <v>0</v>
      </c>
      <c r="L17349"/>
      <c r="M17349"/>
    </row>
    <row r="17350" spans="2:13" x14ac:dyDescent="0.35">
      <c r="B17350" s="6" t="s">
        <v>8721</v>
      </c>
      <c r="C17350" s="8">
        <v>0</v>
      </c>
      <c r="L17350"/>
      <c r="M17350"/>
    </row>
    <row r="17351" spans="2:13" x14ac:dyDescent="0.35">
      <c r="B17351" s="6" t="s">
        <v>4892</v>
      </c>
      <c r="C17351" s="8">
        <v>0</v>
      </c>
      <c r="L17351"/>
      <c r="M17351"/>
    </row>
    <row r="17352" spans="2:13" x14ac:dyDescent="0.35">
      <c r="B17352" s="6" t="s">
        <v>8723</v>
      </c>
      <c r="C17352" s="8">
        <v>0</v>
      </c>
      <c r="L17352"/>
      <c r="M17352"/>
    </row>
    <row r="17353" spans="2:13" x14ac:dyDescent="0.35">
      <c r="B17353" s="6" t="s">
        <v>4893</v>
      </c>
      <c r="C17353" s="8">
        <v>0</v>
      </c>
      <c r="L17353"/>
      <c r="M17353"/>
    </row>
    <row r="17354" spans="2:13" x14ac:dyDescent="0.35">
      <c r="B17354" s="6" t="s">
        <v>8725</v>
      </c>
      <c r="C17354" s="8">
        <v>0</v>
      </c>
      <c r="L17354"/>
      <c r="M17354"/>
    </row>
    <row r="17355" spans="2:13" x14ac:dyDescent="0.35">
      <c r="B17355" s="6" t="s">
        <v>4894</v>
      </c>
      <c r="C17355" s="8">
        <v>0</v>
      </c>
      <c r="L17355"/>
      <c r="M17355"/>
    </row>
    <row r="17356" spans="2:13" x14ac:dyDescent="0.35">
      <c r="B17356" s="6" t="s">
        <v>8727</v>
      </c>
      <c r="C17356" s="8">
        <v>0</v>
      </c>
      <c r="L17356"/>
      <c r="M17356"/>
    </row>
    <row r="17357" spans="2:13" x14ac:dyDescent="0.35">
      <c r="B17357" s="6" t="s">
        <v>4895</v>
      </c>
      <c r="C17357" s="8">
        <v>0</v>
      </c>
      <c r="L17357"/>
      <c r="M17357"/>
    </row>
    <row r="17358" spans="2:13" x14ac:dyDescent="0.35">
      <c r="B17358" s="6" t="s">
        <v>8729</v>
      </c>
      <c r="C17358" s="8">
        <v>0</v>
      </c>
      <c r="L17358"/>
      <c r="M17358"/>
    </row>
    <row r="17359" spans="2:13" x14ac:dyDescent="0.35">
      <c r="B17359" s="6" t="s">
        <v>4896</v>
      </c>
      <c r="C17359" s="8">
        <v>0</v>
      </c>
      <c r="L17359"/>
      <c r="M17359"/>
    </row>
    <row r="17360" spans="2:13" x14ac:dyDescent="0.35">
      <c r="B17360" s="6" t="s">
        <v>8731</v>
      </c>
      <c r="C17360" s="8">
        <v>0</v>
      </c>
      <c r="L17360"/>
      <c r="M17360"/>
    </row>
    <row r="17361" spans="2:13" x14ac:dyDescent="0.35">
      <c r="B17361" s="6" t="s">
        <v>4897</v>
      </c>
      <c r="C17361" s="8">
        <v>0</v>
      </c>
      <c r="L17361"/>
      <c r="M17361"/>
    </row>
    <row r="17362" spans="2:13" x14ac:dyDescent="0.35">
      <c r="B17362" s="6" t="s">
        <v>8733</v>
      </c>
      <c r="C17362" s="8">
        <v>0</v>
      </c>
      <c r="L17362"/>
      <c r="M17362"/>
    </row>
    <row r="17363" spans="2:13" x14ac:dyDescent="0.35">
      <c r="B17363" s="6" t="s">
        <v>913</v>
      </c>
      <c r="C17363" s="8">
        <v>0</v>
      </c>
      <c r="L17363"/>
      <c r="M17363"/>
    </row>
    <row r="17364" spans="2:13" x14ac:dyDescent="0.35">
      <c r="B17364" s="6" t="s">
        <v>8735</v>
      </c>
      <c r="C17364" s="8">
        <v>0</v>
      </c>
      <c r="L17364"/>
      <c r="M17364"/>
    </row>
    <row r="17365" spans="2:13" x14ac:dyDescent="0.35">
      <c r="B17365" s="6" t="s">
        <v>4899</v>
      </c>
      <c r="C17365" s="8">
        <v>0</v>
      </c>
      <c r="L17365"/>
      <c r="M17365"/>
    </row>
    <row r="17366" spans="2:13" x14ac:dyDescent="0.35">
      <c r="B17366" s="6" t="s">
        <v>8737</v>
      </c>
      <c r="C17366" s="8">
        <v>0</v>
      </c>
      <c r="L17366"/>
      <c r="M17366"/>
    </row>
    <row r="17367" spans="2:13" x14ac:dyDescent="0.35">
      <c r="B17367" s="6" t="s">
        <v>679</v>
      </c>
      <c r="C17367" s="8">
        <v>0</v>
      </c>
      <c r="L17367"/>
      <c r="M17367"/>
    </row>
    <row r="17368" spans="2:13" x14ac:dyDescent="0.35">
      <c r="B17368" s="6" t="s">
        <v>8739</v>
      </c>
      <c r="C17368" s="8">
        <v>0</v>
      </c>
      <c r="L17368"/>
      <c r="M17368"/>
    </row>
    <row r="17369" spans="2:13" x14ac:dyDescent="0.35">
      <c r="B17369" s="6" t="s">
        <v>4901</v>
      </c>
      <c r="C17369" s="8">
        <v>0</v>
      </c>
      <c r="L17369"/>
      <c r="M17369"/>
    </row>
    <row r="17370" spans="2:13" x14ac:dyDescent="0.35">
      <c r="B17370" s="6" t="s">
        <v>8741</v>
      </c>
      <c r="C17370" s="8">
        <v>0</v>
      </c>
      <c r="L17370"/>
      <c r="M17370"/>
    </row>
    <row r="17371" spans="2:13" x14ac:dyDescent="0.35">
      <c r="B17371" s="6" t="s">
        <v>4902</v>
      </c>
      <c r="C17371" s="8">
        <v>0</v>
      </c>
      <c r="L17371"/>
      <c r="M17371"/>
    </row>
    <row r="17372" spans="2:13" x14ac:dyDescent="0.35">
      <c r="B17372" s="6" t="s">
        <v>8743</v>
      </c>
      <c r="C17372" s="8">
        <v>0</v>
      </c>
      <c r="L17372"/>
      <c r="M17372"/>
    </row>
    <row r="17373" spans="2:13" x14ac:dyDescent="0.35">
      <c r="B17373" s="6" t="s">
        <v>4903</v>
      </c>
      <c r="C17373" s="8">
        <v>0</v>
      </c>
      <c r="L17373"/>
      <c r="M17373"/>
    </row>
    <row r="17374" spans="2:13" x14ac:dyDescent="0.35">
      <c r="B17374" s="6" t="s">
        <v>8745</v>
      </c>
      <c r="C17374" s="8">
        <v>0</v>
      </c>
      <c r="L17374"/>
      <c r="M17374"/>
    </row>
    <row r="17375" spans="2:13" x14ac:dyDescent="0.35">
      <c r="B17375" s="6" t="s">
        <v>4904</v>
      </c>
      <c r="C17375" s="8">
        <v>0</v>
      </c>
      <c r="L17375"/>
      <c r="M17375"/>
    </row>
    <row r="17376" spans="2:13" x14ac:dyDescent="0.35">
      <c r="B17376" s="6" t="s">
        <v>8747</v>
      </c>
      <c r="C17376" s="8">
        <v>0</v>
      </c>
      <c r="L17376"/>
      <c r="M17376"/>
    </row>
    <row r="17377" spans="2:13" x14ac:dyDescent="0.35">
      <c r="B17377" s="6" t="s">
        <v>4905</v>
      </c>
      <c r="C17377" s="8">
        <v>0</v>
      </c>
      <c r="L17377"/>
      <c r="M17377"/>
    </row>
    <row r="17378" spans="2:13" x14ac:dyDescent="0.35">
      <c r="B17378" s="6" t="s">
        <v>8749</v>
      </c>
      <c r="C17378" s="8">
        <v>0</v>
      </c>
      <c r="L17378"/>
      <c r="M17378"/>
    </row>
    <row r="17379" spans="2:13" x14ac:dyDescent="0.35">
      <c r="B17379" s="6" t="s">
        <v>4906</v>
      </c>
      <c r="C17379" s="8">
        <v>0</v>
      </c>
      <c r="L17379"/>
      <c r="M17379"/>
    </row>
    <row r="17380" spans="2:13" x14ac:dyDescent="0.35">
      <c r="B17380" s="6" t="s">
        <v>8751</v>
      </c>
      <c r="C17380" s="8">
        <v>0</v>
      </c>
      <c r="L17380"/>
      <c r="M17380"/>
    </row>
    <row r="17381" spans="2:13" x14ac:dyDescent="0.35">
      <c r="B17381" s="6" t="s">
        <v>4907</v>
      </c>
      <c r="C17381" s="8">
        <v>0</v>
      </c>
      <c r="L17381"/>
      <c r="M17381"/>
    </row>
    <row r="17382" spans="2:13" x14ac:dyDescent="0.35">
      <c r="B17382" s="6" t="s">
        <v>8753</v>
      </c>
      <c r="C17382" s="8">
        <v>0</v>
      </c>
      <c r="L17382"/>
      <c r="M17382"/>
    </row>
    <row r="17383" spans="2:13" x14ac:dyDescent="0.35">
      <c r="B17383" s="6" t="s">
        <v>4908</v>
      </c>
      <c r="C17383" s="8">
        <v>0</v>
      </c>
      <c r="L17383"/>
      <c r="M17383"/>
    </row>
    <row r="17384" spans="2:13" x14ac:dyDescent="0.35">
      <c r="B17384" s="6" t="s">
        <v>8755</v>
      </c>
      <c r="C17384" s="8">
        <v>0</v>
      </c>
      <c r="L17384"/>
      <c r="M17384"/>
    </row>
    <row r="17385" spans="2:13" x14ac:dyDescent="0.35">
      <c r="B17385" s="6" t="s">
        <v>4909</v>
      </c>
      <c r="C17385" s="8">
        <v>0</v>
      </c>
      <c r="L17385"/>
      <c r="M17385"/>
    </row>
    <row r="17386" spans="2:13" x14ac:dyDescent="0.35">
      <c r="B17386" s="6" t="s">
        <v>8757</v>
      </c>
      <c r="C17386" s="8">
        <v>0</v>
      </c>
      <c r="L17386"/>
      <c r="M17386"/>
    </row>
    <row r="17387" spans="2:13" x14ac:dyDescent="0.35">
      <c r="B17387" s="6" t="s">
        <v>4910</v>
      </c>
      <c r="C17387" s="8">
        <v>0</v>
      </c>
      <c r="L17387"/>
      <c r="M17387"/>
    </row>
    <row r="17388" spans="2:13" x14ac:dyDescent="0.35">
      <c r="B17388" s="6" t="s">
        <v>8759</v>
      </c>
      <c r="C17388" s="8">
        <v>0</v>
      </c>
      <c r="L17388"/>
      <c r="M17388"/>
    </row>
    <row r="17389" spans="2:13" x14ac:dyDescent="0.35">
      <c r="B17389" s="6" t="s">
        <v>4911</v>
      </c>
      <c r="C17389" s="8">
        <v>0</v>
      </c>
      <c r="L17389"/>
      <c r="M17389"/>
    </row>
    <row r="17390" spans="2:13" x14ac:dyDescent="0.35">
      <c r="B17390" s="6" t="s">
        <v>8761</v>
      </c>
      <c r="C17390" s="8">
        <v>0</v>
      </c>
      <c r="L17390"/>
      <c r="M17390"/>
    </row>
    <row r="17391" spans="2:13" x14ac:dyDescent="0.35">
      <c r="B17391" s="6" t="s">
        <v>4912</v>
      </c>
      <c r="C17391" s="8">
        <v>0</v>
      </c>
      <c r="L17391"/>
      <c r="M17391"/>
    </row>
    <row r="17392" spans="2:13" x14ac:dyDescent="0.35">
      <c r="B17392" s="6" t="s">
        <v>8763</v>
      </c>
      <c r="C17392" s="8">
        <v>0</v>
      </c>
      <c r="L17392"/>
      <c r="M17392"/>
    </row>
    <row r="17393" spans="2:13" x14ac:dyDescent="0.35">
      <c r="B17393" s="6" t="s">
        <v>4913</v>
      </c>
      <c r="C17393" s="8">
        <v>0</v>
      </c>
      <c r="L17393"/>
      <c r="M17393"/>
    </row>
    <row r="17394" spans="2:13" x14ac:dyDescent="0.35">
      <c r="B17394" s="6" t="s">
        <v>8765</v>
      </c>
      <c r="C17394" s="8">
        <v>0</v>
      </c>
      <c r="L17394"/>
      <c r="M17394"/>
    </row>
    <row r="17395" spans="2:13" x14ac:dyDescent="0.35">
      <c r="B17395" s="6" t="s">
        <v>4914</v>
      </c>
      <c r="C17395" s="8">
        <v>0</v>
      </c>
      <c r="L17395"/>
      <c r="M17395"/>
    </row>
    <row r="17396" spans="2:13" x14ac:dyDescent="0.35">
      <c r="B17396" s="6" t="s">
        <v>8767</v>
      </c>
      <c r="C17396" s="8">
        <v>0</v>
      </c>
      <c r="L17396"/>
      <c r="M17396"/>
    </row>
    <row r="17397" spans="2:13" x14ac:dyDescent="0.35">
      <c r="B17397" s="6" t="s">
        <v>4915</v>
      </c>
      <c r="C17397" s="8">
        <v>0</v>
      </c>
      <c r="L17397"/>
      <c r="M17397"/>
    </row>
    <row r="17398" spans="2:13" x14ac:dyDescent="0.35">
      <c r="B17398" s="6" t="s">
        <v>8769</v>
      </c>
      <c r="C17398" s="8">
        <v>0</v>
      </c>
      <c r="L17398"/>
      <c r="M17398"/>
    </row>
    <row r="17399" spans="2:13" x14ac:dyDescent="0.35">
      <c r="B17399" s="6" t="s">
        <v>4916</v>
      </c>
      <c r="C17399" s="8">
        <v>0</v>
      </c>
      <c r="L17399"/>
      <c r="M17399"/>
    </row>
    <row r="17400" spans="2:13" x14ac:dyDescent="0.35">
      <c r="B17400" s="6" t="s">
        <v>8771</v>
      </c>
      <c r="C17400" s="8">
        <v>0</v>
      </c>
      <c r="L17400"/>
      <c r="M17400"/>
    </row>
    <row r="17401" spans="2:13" x14ac:dyDescent="0.35">
      <c r="B17401" s="6" t="s">
        <v>4917</v>
      </c>
      <c r="C17401" s="8">
        <v>0</v>
      </c>
      <c r="L17401"/>
      <c r="M17401"/>
    </row>
    <row r="17402" spans="2:13" x14ac:dyDescent="0.35">
      <c r="B17402" s="6" t="s">
        <v>8773</v>
      </c>
      <c r="C17402" s="8">
        <v>0</v>
      </c>
      <c r="L17402"/>
      <c r="M17402"/>
    </row>
    <row r="17403" spans="2:13" x14ac:dyDescent="0.35">
      <c r="B17403" s="6" t="s">
        <v>4918</v>
      </c>
      <c r="C17403" s="8">
        <v>0</v>
      </c>
      <c r="L17403"/>
      <c r="M17403"/>
    </row>
    <row r="17404" spans="2:13" x14ac:dyDescent="0.35">
      <c r="B17404" s="6" t="s">
        <v>8775</v>
      </c>
      <c r="C17404" s="8">
        <v>0</v>
      </c>
      <c r="L17404"/>
      <c r="M17404"/>
    </row>
    <row r="17405" spans="2:13" x14ac:dyDescent="0.35">
      <c r="B17405" s="6" t="s">
        <v>4919</v>
      </c>
      <c r="C17405" s="8">
        <v>0</v>
      </c>
      <c r="L17405"/>
      <c r="M17405"/>
    </row>
    <row r="17406" spans="2:13" x14ac:dyDescent="0.35">
      <c r="B17406" s="6" t="s">
        <v>8777</v>
      </c>
      <c r="C17406" s="8">
        <v>0</v>
      </c>
      <c r="L17406"/>
      <c r="M17406"/>
    </row>
    <row r="17407" spans="2:13" x14ac:dyDescent="0.35">
      <c r="B17407" s="6" t="s">
        <v>4920</v>
      </c>
      <c r="C17407" s="8">
        <v>0</v>
      </c>
      <c r="L17407"/>
      <c r="M17407"/>
    </row>
    <row r="17408" spans="2:13" x14ac:dyDescent="0.35">
      <c r="B17408" s="6" t="s">
        <v>1037</v>
      </c>
      <c r="C17408" s="8">
        <v>0</v>
      </c>
      <c r="L17408"/>
      <c r="M17408"/>
    </row>
    <row r="17409" spans="2:13" x14ac:dyDescent="0.35">
      <c r="B17409" s="6" t="s">
        <v>914</v>
      </c>
      <c r="C17409" s="8">
        <v>0</v>
      </c>
      <c r="L17409"/>
      <c r="M17409"/>
    </row>
    <row r="17410" spans="2:13" x14ac:dyDescent="0.35">
      <c r="B17410" s="6" t="s">
        <v>8781</v>
      </c>
      <c r="C17410" s="8">
        <v>0</v>
      </c>
      <c r="L17410"/>
      <c r="M17410"/>
    </row>
    <row r="17411" spans="2:13" x14ac:dyDescent="0.35">
      <c r="B17411" s="6" t="s">
        <v>4922</v>
      </c>
      <c r="C17411" s="8">
        <v>0</v>
      </c>
      <c r="L17411"/>
      <c r="M17411"/>
    </row>
    <row r="17412" spans="2:13" x14ac:dyDescent="0.35">
      <c r="B17412" s="6" t="s">
        <v>1038</v>
      </c>
      <c r="C17412" s="8">
        <v>0</v>
      </c>
      <c r="L17412"/>
      <c r="M17412"/>
    </row>
    <row r="17413" spans="2:13" x14ac:dyDescent="0.35">
      <c r="B17413" s="6" t="s">
        <v>4923</v>
      </c>
      <c r="C17413" s="8">
        <v>0</v>
      </c>
      <c r="L17413"/>
      <c r="M17413"/>
    </row>
    <row r="17414" spans="2:13" x14ac:dyDescent="0.35">
      <c r="B17414" s="6" t="s">
        <v>8785</v>
      </c>
      <c r="C17414" s="8">
        <v>0</v>
      </c>
      <c r="L17414"/>
      <c r="M17414"/>
    </row>
    <row r="17415" spans="2:13" x14ac:dyDescent="0.35">
      <c r="B17415" s="6" t="s">
        <v>4924</v>
      </c>
      <c r="C17415" s="8">
        <v>0</v>
      </c>
      <c r="L17415"/>
      <c r="M17415"/>
    </row>
    <row r="17416" spans="2:13" x14ac:dyDescent="0.35">
      <c r="B17416" s="6" t="s">
        <v>8787</v>
      </c>
      <c r="C17416" s="8">
        <v>0</v>
      </c>
      <c r="L17416"/>
      <c r="M17416"/>
    </row>
    <row r="17417" spans="2:13" x14ac:dyDescent="0.35">
      <c r="B17417" s="6" t="s">
        <v>4925</v>
      </c>
      <c r="C17417" s="8">
        <v>0</v>
      </c>
      <c r="L17417"/>
      <c r="M17417"/>
    </row>
    <row r="17418" spans="2:13" x14ac:dyDescent="0.35">
      <c r="B17418" s="6" t="s">
        <v>8789</v>
      </c>
      <c r="C17418" s="8">
        <v>0</v>
      </c>
      <c r="L17418"/>
      <c r="M17418"/>
    </row>
    <row r="17419" spans="2:13" x14ac:dyDescent="0.35">
      <c r="B17419" s="6" t="s">
        <v>4926</v>
      </c>
      <c r="C17419" s="8">
        <v>0</v>
      </c>
      <c r="L17419"/>
      <c r="M17419"/>
    </row>
    <row r="17420" spans="2:13" x14ac:dyDescent="0.35">
      <c r="B17420" s="6" t="s">
        <v>8791</v>
      </c>
      <c r="C17420" s="8">
        <v>0</v>
      </c>
      <c r="L17420"/>
      <c r="M17420"/>
    </row>
    <row r="17421" spans="2:13" x14ac:dyDescent="0.35">
      <c r="B17421" s="6" t="s">
        <v>4927</v>
      </c>
      <c r="C17421" s="8">
        <v>0</v>
      </c>
      <c r="L17421"/>
      <c r="M17421"/>
    </row>
    <row r="17422" spans="2:13" x14ac:dyDescent="0.35">
      <c r="B17422" s="6" t="s">
        <v>750</v>
      </c>
      <c r="C17422" s="8">
        <v>0</v>
      </c>
      <c r="L17422"/>
      <c r="M17422"/>
    </row>
    <row r="17423" spans="2:13" x14ac:dyDescent="0.35">
      <c r="B17423" s="6" t="s">
        <v>680</v>
      </c>
      <c r="C17423" s="8">
        <v>0</v>
      </c>
      <c r="L17423"/>
      <c r="M17423"/>
    </row>
    <row r="17424" spans="2:13" x14ac:dyDescent="0.35">
      <c r="B17424" s="6" t="s">
        <v>1039</v>
      </c>
      <c r="C17424" s="8">
        <v>0</v>
      </c>
      <c r="L17424"/>
      <c r="M17424"/>
    </row>
    <row r="17425" spans="2:13" x14ac:dyDescent="0.35">
      <c r="B17425" s="6" t="s">
        <v>4929</v>
      </c>
      <c r="C17425" s="8">
        <v>0</v>
      </c>
      <c r="L17425"/>
      <c r="M17425"/>
    </row>
    <row r="17426" spans="2:13" x14ac:dyDescent="0.35">
      <c r="B17426" s="6" t="s">
        <v>8797</v>
      </c>
      <c r="C17426" s="8">
        <v>0</v>
      </c>
      <c r="L17426"/>
      <c r="M17426"/>
    </row>
    <row r="17427" spans="2:13" x14ac:dyDescent="0.35">
      <c r="B17427" s="6" t="s">
        <v>4930</v>
      </c>
      <c r="C17427" s="8">
        <v>0</v>
      </c>
      <c r="L17427"/>
      <c r="M17427"/>
    </row>
    <row r="17428" spans="2:13" x14ac:dyDescent="0.35">
      <c r="B17428" s="6" t="s">
        <v>8799</v>
      </c>
      <c r="C17428" s="8">
        <v>0</v>
      </c>
      <c r="L17428"/>
      <c r="M17428"/>
    </row>
    <row r="17429" spans="2:13" x14ac:dyDescent="0.35">
      <c r="B17429" s="6" t="s">
        <v>4931</v>
      </c>
      <c r="C17429" s="8">
        <v>0</v>
      </c>
      <c r="L17429"/>
      <c r="M17429"/>
    </row>
    <row r="17430" spans="2:13" x14ac:dyDescent="0.35">
      <c r="B17430" s="6" t="s">
        <v>8801</v>
      </c>
      <c r="C17430" s="8">
        <v>0</v>
      </c>
      <c r="L17430"/>
      <c r="M17430"/>
    </row>
    <row r="17431" spans="2:13" x14ac:dyDescent="0.35">
      <c r="B17431" s="6" t="s">
        <v>4932</v>
      </c>
      <c r="C17431" s="8">
        <v>0</v>
      </c>
      <c r="L17431"/>
      <c r="M17431"/>
    </row>
    <row r="17432" spans="2:13" x14ac:dyDescent="0.35">
      <c r="B17432" s="6" t="s">
        <v>8803</v>
      </c>
      <c r="C17432" s="8">
        <v>0</v>
      </c>
      <c r="L17432"/>
      <c r="M17432"/>
    </row>
    <row r="17433" spans="2:13" x14ac:dyDescent="0.35">
      <c r="B17433" s="6" t="s">
        <v>4933</v>
      </c>
      <c r="C17433" s="8">
        <v>0</v>
      </c>
      <c r="L17433"/>
      <c r="M17433"/>
    </row>
    <row r="17434" spans="2:13" x14ac:dyDescent="0.35">
      <c r="B17434" s="6" t="s">
        <v>8805</v>
      </c>
      <c r="C17434" s="8">
        <v>0</v>
      </c>
      <c r="L17434"/>
      <c r="M17434"/>
    </row>
    <row r="17435" spans="2:13" x14ac:dyDescent="0.35">
      <c r="B17435" s="6" t="s">
        <v>4934</v>
      </c>
      <c r="C17435" s="8">
        <v>0</v>
      </c>
      <c r="L17435"/>
      <c r="M17435"/>
    </row>
    <row r="17436" spans="2:13" x14ac:dyDescent="0.35">
      <c r="B17436" s="6" t="s">
        <v>8807</v>
      </c>
      <c r="C17436" s="8">
        <v>0</v>
      </c>
      <c r="L17436"/>
      <c r="M17436"/>
    </row>
    <row r="17437" spans="2:13" x14ac:dyDescent="0.35">
      <c r="B17437" s="6" t="s">
        <v>4935</v>
      </c>
      <c r="C17437" s="8">
        <v>0</v>
      </c>
      <c r="L17437"/>
      <c r="M17437"/>
    </row>
    <row r="17438" spans="2:13" x14ac:dyDescent="0.35">
      <c r="B17438" s="6" t="s">
        <v>8809</v>
      </c>
      <c r="C17438" s="8">
        <v>0</v>
      </c>
      <c r="L17438"/>
      <c r="M17438"/>
    </row>
    <row r="17439" spans="2:13" x14ac:dyDescent="0.35">
      <c r="B17439" s="6" t="s">
        <v>4936</v>
      </c>
      <c r="C17439" s="8">
        <v>0</v>
      </c>
      <c r="L17439"/>
      <c r="M17439"/>
    </row>
    <row r="17440" spans="2:13" x14ac:dyDescent="0.35">
      <c r="B17440" s="6" t="s">
        <v>8811</v>
      </c>
      <c r="C17440" s="8">
        <v>0</v>
      </c>
      <c r="L17440"/>
      <c r="M17440"/>
    </row>
    <row r="17441" spans="2:13" x14ac:dyDescent="0.35">
      <c r="B17441" s="6" t="s">
        <v>4937</v>
      </c>
      <c r="C17441" s="8">
        <v>0</v>
      </c>
      <c r="L17441"/>
      <c r="M17441"/>
    </row>
    <row r="17442" spans="2:13" x14ac:dyDescent="0.35">
      <c r="B17442" s="6" t="s">
        <v>8813</v>
      </c>
      <c r="C17442" s="8">
        <v>0</v>
      </c>
      <c r="L17442"/>
      <c r="M17442"/>
    </row>
    <row r="17443" spans="2:13" x14ac:dyDescent="0.35">
      <c r="B17443" s="6" t="s">
        <v>4938</v>
      </c>
      <c r="C17443" s="8">
        <v>0</v>
      </c>
      <c r="L17443"/>
      <c r="M17443"/>
    </row>
    <row r="17444" spans="2:13" x14ac:dyDescent="0.35">
      <c r="B17444" s="6" t="s">
        <v>8815</v>
      </c>
      <c r="C17444" s="8">
        <v>0</v>
      </c>
      <c r="L17444"/>
      <c r="M17444"/>
    </row>
    <row r="17445" spans="2:13" x14ac:dyDescent="0.35">
      <c r="B17445" s="6" t="s">
        <v>4939</v>
      </c>
      <c r="C17445" s="8">
        <v>0</v>
      </c>
      <c r="L17445"/>
      <c r="M17445"/>
    </row>
    <row r="17446" spans="2:13" x14ac:dyDescent="0.35">
      <c r="B17446" s="6" t="s">
        <v>8817</v>
      </c>
      <c r="C17446" s="8">
        <v>0</v>
      </c>
      <c r="L17446"/>
      <c r="M17446"/>
    </row>
    <row r="17447" spans="2:13" x14ac:dyDescent="0.35">
      <c r="B17447" s="6" t="s">
        <v>4940</v>
      </c>
      <c r="C17447" s="8">
        <v>0</v>
      </c>
      <c r="L17447"/>
      <c r="M17447"/>
    </row>
    <row r="17448" spans="2:13" x14ac:dyDescent="0.35">
      <c r="B17448" s="6" t="s">
        <v>8819</v>
      </c>
      <c r="C17448" s="8">
        <v>0</v>
      </c>
      <c r="L17448"/>
      <c r="M17448"/>
    </row>
    <row r="17449" spans="2:13" x14ac:dyDescent="0.35">
      <c r="B17449" s="6" t="s">
        <v>4941</v>
      </c>
      <c r="C17449" s="8">
        <v>0</v>
      </c>
      <c r="L17449"/>
      <c r="M17449"/>
    </row>
    <row r="17450" spans="2:13" x14ac:dyDescent="0.35">
      <c r="B17450" s="6" t="s">
        <v>8821</v>
      </c>
      <c r="C17450" s="8">
        <v>0</v>
      </c>
      <c r="L17450"/>
      <c r="M17450"/>
    </row>
    <row r="17451" spans="2:13" x14ac:dyDescent="0.35">
      <c r="B17451" s="6" t="s">
        <v>4942</v>
      </c>
      <c r="C17451" s="8">
        <v>0</v>
      </c>
      <c r="L17451"/>
      <c r="M17451"/>
    </row>
    <row r="17452" spans="2:13" x14ac:dyDescent="0.35">
      <c r="B17452" s="6" t="s">
        <v>8823</v>
      </c>
      <c r="C17452" s="8">
        <v>0</v>
      </c>
      <c r="L17452"/>
      <c r="M17452"/>
    </row>
    <row r="17453" spans="2:13" x14ac:dyDescent="0.35">
      <c r="B17453" s="6" t="s">
        <v>4943</v>
      </c>
      <c r="C17453" s="8">
        <v>0</v>
      </c>
      <c r="L17453"/>
      <c r="M17453"/>
    </row>
    <row r="17454" spans="2:13" x14ac:dyDescent="0.35">
      <c r="B17454" s="6" t="s">
        <v>8825</v>
      </c>
      <c r="C17454" s="8">
        <v>0</v>
      </c>
      <c r="L17454"/>
      <c r="M17454"/>
    </row>
    <row r="17455" spans="2:13" x14ac:dyDescent="0.35">
      <c r="B17455" s="6" t="s">
        <v>681</v>
      </c>
      <c r="C17455" s="8">
        <v>0</v>
      </c>
      <c r="L17455"/>
      <c r="M17455"/>
    </row>
    <row r="17456" spans="2:13" x14ac:dyDescent="0.35">
      <c r="B17456" s="6" t="s">
        <v>8827</v>
      </c>
      <c r="C17456" s="8">
        <v>0</v>
      </c>
      <c r="L17456"/>
      <c r="M17456"/>
    </row>
    <row r="17457" spans="2:13" x14ac:dyDescent="0.35">
      <c r="B17457" s="6" t="s">
        <v>4945</v>
      </c>
      <c r="C17457" s="8">
        <v>0</v>
      </c>
      <c r="L17457"/>
      <c r="M17457"/>
    </row>
    <row r="17458" spans="2:13" x14ac:dyDescent="0.35">
      <c r="B17458" s="6" t="s">
        <v>8829</v>
      </c>
      <c r="C17458" s="8">
        <v>0</v>
      </c>
      <c r="L17458"/>
      <c r="M17458"/>
    </row>
    <row r="17459" spans="2:13" x14ac:dyDescent="0.35">
      <c r="B17459" s="6" t="s">
        <v>4946</v>
      </c>
      <c r="C17459" s="8">
        <v>0</v>
      </c>
      <c r="L17459"/>
      <c r="M17459"/>
    </row>
    <row r="17460" spans="2:13" x14ac:dyDescent="0.35">
      <c r="B17460" s="6" t="s">
        <v>8831</v>
      </c>
      <c r="C17460" s="8">
        <v>0</v>
      </c>
      <c r="L17460"/>
      <c r="M17460"/>
    </row>
    <row r="17461" spans="2:13" x14ac:dyDescent="0.35">
      <c r="B17461" s="6" t="s">
        <v>4947</v>
      </c>
      <c r="C17461" s="8">
        <v>0</v>
      </c>
      <c r="L17461"/>
      <c r="M17461"/>
    </row>
    <row r="17462" spans="2:13" x14ac:dyDescent="0.35">
      <c r="B17462" s="6" t="s">
        <v>8833</v>
      </c>
      <c r="C17462" s="8">
        <v>0</v>
      </c>
      <c r="L17462"/>
      <c r="M17462"/>
    </row>
    <row r="17463" spans="2:13" x14ac:dyDescent="0.35">
      <c r="B17463" s="6" t="s">
        <v>4948</v>
      </c>
      <c r="C17463" s="8">
        <v>0</v>
      </c>
      <c r="L17463"/>
      <c r="M17463"/>
    </row>
    <row r="17464" spans="2:13" x14ac:dyDescent="0.35">
      <c r="B17464" s="6" t="s">
        <v>8835</v>
      </c>
      <c r="C17464" s="8">
        <v>0</v>
      </c>
      <c r="L17464"/>
      <c r="M17464"/>
    </row>
    <row r="17465" spans="2:13" x14ac:dyDescent="0.35">
      <c r="B17465" s="6" t="s">
        <v>4949</v>
      </c>
      <c r="C17465" s="8">
        <v>0</v>
      </c>
      <c r="L17465"/>
      <c r="M17465"/>
    </row>
    <row r="17466" spans="2:13" x14ac:dyDescent="0.35">
      <c r="B17466" s="6" t="s">
        <v>8837</v>
      </c>
      <c r="C17466" s="8">
        <v>0</v>
      </c>
      <c r="L17466"/>
      <c r="M17466"/>
    </row>
    <row r="17467" spans="2:13" x14ac:dyDescent="0.35">
      <c r="B17467" s="6" t="s">
        <v>4950</v>
      </c>
      <c r="C17467" s="8">
        <v>0</v>
      </c>
      <c r="L17467"/>
      <c r="M17467"/>
    </row>
    <row r="17468" spans="2:13" x14ac:dyDescent="0.35">
      <c r="B17468" s="6" t="s">
        <v>8839</v>
      </c>
      <c r="C17468" s="8">
        <v>0</v>
      </c>
      <c r="L17468"/>
      <c r="M17468"/>
    </row>
    <row r="17469" spans="2:13" x14ac:dyDescent="0.35">
      <c r="B17469" s="6" t="s">
        <v>4951</v>
      </c>
      <c r="C17469" s="8">
        <v>0</v>
      </c>
      <c r="L17469"/>
      <c r="M17469"/>
    </row>
    <row r="17470" spans="2:13" x14ac:dyDescent="0.35">
      <c r="B17470" s="6" t="s">
        <v>752</v>
      </c>
      <c r="C17470" s="8">
        <v>0</v>
      </c>
      <c r="L17470"/>
      <c r="M17470"/>
    </row>
    <row r="17471" spans="2:13" x14ac:dyDescent="0.35">
      <c r="B17471" s="6" t="s">
        <v>4952</v>
      </c>
      <c r="C17471" s="8">
        <v>0</v>
      </c>
      <c r="L17471"/>
      <c r="M17471"/>
    </row>
    <row r="17472" spans="2:13" x14ac:dyDescent="0.35">
      <c r="B17472" s="6" t="s">
        <v>8843</v>
      </c>
      <c r="C17472" s="8">
        <v>0</v>
      </c>
      <c r="L17472"/>
      <c r="M17472"/>
    </row>
    <row r="17473" spans="2:13" x14ac:dyDescent="0.35">
      <c r="B17473" s="6" t="s">
        <v>4953</v>
      </c>
      <c r="C17473" s="8">
        <v>0</v>
      </c>
      <c r="L17473"/>
      <c r="M17473"/>
    </row>
    <row r="17474" spans="2:13" x14ac:dyDescent="0.35">
      <c r="B17474" s="6" t="s">
        <v>8845</v>
      </c>
      <c r="C17474" s="8">
        <v>0</v>
      </c>
      <c r="L17474"/>
      <c r="M17474"/>
    </row>
    <row r="17475" spans="2:13" x14ac:dyDescent="0.35">
      <c r="B17475" s="6" t="s">
        <v>4954</v>
      </c>
      <c r="C17475" s="8">
        <v>0</v>
      </c>
      <c r="L17475"/>
      <c r="M17475"/>
    </row>
    <row r="17476" spans="2:13" x14ac:dyDescent="0.35">
      <c r="B17476" s="6" t="s">
        <v>8847</v>
      </c>
      <c r="C17476" s="8">
        <v>0</v>
      </c>
      <c r="L17476"/>
      <c r="M17476"/>
    </row>
    <row r="17477" spans="2:13" x14ac:dyDescent="0.35">
      <c r="B17477" s="6" t="s">
        <v>4955</v>
      </c>
      <c r="C17477" s="8">
        <v>0</v>
      </c>
      <c r="L17477"/>
      <c r="M17477"/>
    </row>
    <row r="17478" spans="2:13" x14ac:dyDescent="0.35">
      <c r="B17478" s="6" t="s">
        <v>8849</v>
      </c>
      <c r="C17478" s="8">
        <v>0</v>
      </c>
      <c r="L17478"/>
      <c r="M17478"/>
    </row>
    <row r="17479" spans="2:13" x14ac:dyDescent="0.35">
      <c r="B17479" s="6" t="s">
        <v>4956</v>
      </c>
      <c r="C17479" s="8">
        <v>0</v>
      </c>
      <c r="L17479"/>
      <c r="M17479"/>
    </row>
    <row r="17480" spans="2:13" x14ac:dyDescent="0.35">
      <c r="B17480" s="6" t="s">
        <v>8851</v>
      </c>
      <c r="C17480" s="8">
        <v>0</v>
      </c>
      <c r="L17480"/>
      <c r="M17480"/>
    </row>
    <row r="17481" spans="2:13" x14ac:dyDescent="0.35">
      <c r="B17481" s="6" t="s">
        <v>4957</v>
      </c>
      <c r="C17481" s="8">
        <v>0</v>
      </c>
      <c r="L17481"/>
      <c r="M17481"/>
    </row>
    <row r="17482" spans="2:13" x14ac:dyDescent="0.35">
      <c r="B17482" s="6" t="s">
        <v>8853</v>
      </c>
      <c r="C17482" s="8">
        <v>0</v>
      </c>
      <c r="L17482"/>
      <c r="M17482"/>
    </row>
    <row r="17483" spans="2:13" x14ac:dyDescent="0.35">
      <c r="B17483" s="6" t="s">
        <v>4958</v>
      </c>
      <c r="C17483" s="8">
        <v>0</v>
      </c>
      <c r="L17483"/>
      <c r="M17483"/>
    </row>
    <row r="17484" spans="2:13" x14ac:dyDescent="0.35">
      <c r="B17484" s="6" t="s">
        <v>8855</v>
      </c>
      <c r="C17484" s="8">
        <v>0</v>
      </c>
      <c r="L17484"/>
      <c r="M17484"/>
    </row>
    <row r="17485" spans="2:13" x14ac:dyDescent="0.35">
      <c r="B17485" s="6" t="s">
        <v>4959</v>
      </c>
      <c r="C17485" s="8">
        <v>0</v>
      </c>
      <c r="L17485"/>
      <c r="M17485"/>
    </row>
    <row r="17486" spans="2:13" x14ac:dyDescent="0.35">
      <c r="B17486" s="6" t="s">
        <v>8857</v>
      </c>
      <c r="C17486" s="8">
        <v>0</v>
      </c>
      <c r="L17486"/>
      <c r="M17486"/>
    </row>
    <row r="17487" spans="2:13" x14ac:dyDescent="0.35">
      <c r="B17487" s="6" t="s">
        <v>4960</v>
      </c>
      <c r="C17487" s="8">
        <v>0</v>
      </c>
      <c r="L17487"/>
      <c r="M17487"/>
    </row>
    <row r="17488" spans="2:13" x14ac:dyDescent="0.35">
      <c r="B17488" s="6" t="s">
        <v>8859</v>
      </c>
      <c r="C17488" s="8">
        <v>0</v>
      </c>
      <c r="L17488"/>
      <c r="M17488"/>
    </row>
    <row r="17489" spans="2:13" x14ac:dyDescent="0.35">
      <c r="B17489" s="6" t="s">
        <v>4961</v>
      </c>
      <c r="C17489" s="8">
        <v>0</v>
      </c>
      <c r="L17489"/>
      <c r="M17489"/>
    </row>
    <row r="17490" spans="2:13" x14ac:dyDescent="0.35">
      <c r="B17490" s="6" t="s">
        <v>8861</v>
      </c>
      <c r="C17490" s="8">
        <v>0</v>
      </c>
      <c r="L17490"/>
      <c r="M17490"/>
    </row>
    <row r="17491" spans="2:13" x14ac:dyDescent="0.35">
      <c r="B17491" s="6" t="s">
        <v>915</v>
      </c>
      <c r="C17491" s="8">
        <v>0</v>
      </c>
      <c r="L17491"/>
      <c r="M17491"/>
    </row>
    <row r="17492" spans="2:13" x14ac:dyDescent="0.35">
      <c r="B17492" s="6" t="s">
        <v>8863</v>
      </c>
      <c r="C17492" s="8">
        <v>0</v>
      </c>
      <c r="L17492"/>
      <c r="M17492"/>
    </row>
    <row r="17493" spans="2:13" x14ac:dyDescent="0.35">
      <c r="B17493" s="6" t="s">
        <v>4963</v>
      </c>
      <c r="C17493" s="8">
        <v>0</v>
      </c>
      <c r="L17493"/>
      <c r="M17493"/>
    </row>
    <row r="17494" spans="2:13" x14ac:dyDescent="0.35">
      <c r="B17494" s="6" t="s">
        <v>8865</v>
      </c>
      <c r="C17494" s="8">
        <v>0</v>
      </c>
      <c r="L17494"/>
      <c r="M17494"/>
    </row>
    <row r="17495" spans="2:13" x14ac:dyDescent="0.35">
      <c r="B17495" s="6" t="s">
        <v>4964</v>
      </c>
      <c r="C17495" s="8">
        <v>0</v>
      </c>
      <c r="L17495"/>
      <c r="M17495"/>
    </row>
    <row r="17496" spans="2:13" x14ac:dyDescent="0.35">
      <c r="B17496" s="6" t="s">
        <v>8867</v>
      </c>
      <c r="C17496" s="8">
        <v>0</v>
      </c>
      <c r="L17496"/>
      <c r="M17496"/>
    </row>
    <row r="17497" spans="2:13" x14ac:dyDescent="0.35">
      <c r="B17497" s="6" t="s">
        <v>4965</v>
      </c>
      <c r="C17497" s="8">
        <v>0</v>
      </c>
      <c r="L17497"/>
      <c r="M17497"/>
    </row>
    <row r="17498" spans="2:13" x14ac:dyDescent="0.35">
      <c r="B17498" s="6" t="s">
        <v>8869</v>
      </c>
      <c r="C17498" s="8">
        <v>0</v>
      </c>
      <c r="L17498"/>
      <c r="M17498"/>
    </row>
    <row r="17499" spans="2:13" x14ac:dyDescent="0.35">
      <c r="B17499" s="6" t="s">
        <v>4966</v>
      </c>
      <c r="C17499" s="8">
        <v>0</v>
      </c>
      <c r="L17499"/>
      <c r="M17499"/>
    </row>
    <row r="17500" spans="2:13" x14ac:dyDescent="0.35">
      <c r="B17500" s="6" t="s">
        <v>8871</v>
      </c>
      <c r="C17500" s="8">
        <v>0</v>
      </c>
      <c r="L17500"/>
      <c r="M17500"/>
    </row>
    <row r="17501" spans="2:13" x14ac:dyDescent="0.35">
      <c r="B17501" s="6" t="s">
        <v>4967</v>
      </c>
      <c r="C17501" s="8">
        <v>0</v>
      </c>
      <c r="L17501"/>
      <c r="M17501"/>
    </row>
    <row r="17502" spans="2:13" x14ac:dyDescent="0.35">
      <c r="B17502" s="6" t="s">
        <v>8873</v>
      </c>
      <c r="C17502" s="8">
        <v>0</v>
      </c>
      <c r="L17502"/>
      <c r="M17502"/>
    </row>
    <row r="17503" spans="2:13" x14ac:dyDescent="0.35">
      <c r="B17503" s="6" t="s">
        <v>782</v>
      </c>
      <c r="C17503" s="8">
        <v>0</v>
      </c>
      <c r="L17503"/>
      <c r="M17503"/>
    </row>
    <row r="17504" spans="2:13" x14ac:dyDescent="0.35">
      <c r="B17504" s="6" t="s">
        <v>8875</v>
      </c>
      <c r="C17504" s="8">
        <v>0</v>
      </c>
      <c r="L17504"/>
      <c r="M17504"/>
    </row>
    <row r="17505" spans="2:13" x14ac:dyDescent="0.35">
      <c r="B17505" s="6" t="s">
        <v>4969</v>
      </c>
      <c r="C17505" s="8">
        <v>0</v>
      </c>
      <c r="L17505"/>
      <c r="M17505"/>
    </row>
    <row r="17506" spans="2:13" x14ac:dyDescent="0.35">
      <c r="B17506" s="6" t="s">
        <v>8877</v>
      </c>
      <c r="C17506" s="8">
        <v>0</v>
      </c>
      <c r="L17506"/>
      <c r="M17506"/>
    </row>
    <row r="17507" spans="2:13" x14ac:dyDescent="0.35">
      <c r="B17507" s="6" t="s">
        <v>4970</v>
      </c>
      <c r="C17507" s="8">
        <v>0</v>
      </c>
      <c r="L17507"/>
      <c r="M17507"/>
    </row>
    <row r="17508" spans="2:13" x14ac:dyDescent="0.35">
      <c r="B17508" s="6" t="s">
        <v>8879</v>
      </c>
      <c r="C17508" s="8">
        <v>0</v>
      </c>
      <c r="L17508"/>
      <c r="M17508"/>
    </row>
    <row r="17509" spans="2:13" x14ac:dyDescent="0.35">
      <c r="B17509" s="6" t="s">
        <v>4971</v>
      </c>
      <c r="C17509" s="8">
        <v>0</v>
      </c>
      <c r="L17509"/>
      <c r="M17509"/>
    </row>
    <row r="17510" spans="2:13" x14ac:dyDescent="0.35">
      <c r="B17510" s="6" t="s">
        <v>8881</v>
      </c>
      <c r="C17510" s="8">
        <v>0</v>
      </c>
      <c r="L17510"/>
      <c r="M17510"/>
    </row>
    <row r="17511" spans="2:13" x14ac:dyDescent="0.35">
      <c r="B17511" s="6" t="s">
        <v>917</v>
      </c>
      <c r="C17511" s="8">
        <v>0</v>
      </c>
      <c r="L17511"/>
      <c r="M17511"/>
    </row>
    <row r="17512" spans="2:13" x14ac:dyDescent="0.35">
      <c r="B17512" s="6" t="s">
        <v>8883</v>
      </c>
      <c r="C17512" s="8">
        <v>0</v>
      </c>
      <c r="L17512"/>
      <c r="M17512"/>
    </row>
    <row r="17513" spans="2:13" x14ac:dyDescent="0.35">
      <c r="B17513" s="6" t="s">
        <v>4973</v>
      </c>
      <c r="C17513" s="8">
        <v>0</v>
      </c>
      <c r="L17513"/>
      <c r="M17513"/>
    </row>
    <row r="17514" spans="2:13" x14ac:dyDescent="0.35">
      <c r="B17514" s="6" t="s">
        <v>8885</v>
      </c>
      <c r="C17514" s="8">
        <v>0</v>
      </c>
      <c r="L17514"/>
      <c r="M17514"/>
    </row>
    <row r="17515" spans="2:13" x14ac:dyDescent="0.35">
      <c r="B17515" s="6" t="s">
        <v>4974</v>
      </c>
      <c r="C17515" s="8">
        <v>0</v>
      </c>
      <c r="L17515"/>
      <c r="M17515"/>
    </row>
    <row r="17516" spans="2:13" x14ac:dyDescent="0.35">
      <c r="B17516" s="6" t="s">
        <v>8887</v>
      </c>
      <c r="C17516" s="8">
        <v>0</v>
      </c>
      <c r="L17516"/>
      <c r="M17516"/>
    </row>
    <row r="17517" spans="2:13" x14ac:dyDescent="0.35">
      <c r="B17517" s="6" t="s">
        <v>4975</v>
      </c>
      <c r="C17517" s="8">
        <v>0</v>
      </c>
      <c r="L17517"/>
      <c r="M17517"/>
    </row>
    <row r="17518" spans="2:13" x14ac:dyDescent="0.35">
      <c r="B17518" s="6" t="s">
        <v>8889</v>
      </c>
      <c r="C17518" s="8">
        <v>0</v>
      </c>
      <c r="L17518"/>
      <c r="M17518"/>
    </row>
    <row r="17519" spans="2:13" x14ac:dyDescent="0.35">
      <c r="B17519" s="6" t="s">
        <v>4976</v>
      </c>
      <c r="C17519" s="8">
        <v>0</v>
      </c>
      <c r="L17519"/>
      <c r="M17519"/>
    </row>
    <row r="17520" spans="2:13" x14ac:dyDescent="0.35">
      <c r="B17520" s="6" t="s">
        <v>8891</v>
      </c>
      <c r="C17520" s="8">
        <v>0</v>
      </c>
      <c r="L17520"/>
      <c r="M17520"/>
    </row>
    <row r="17521" spans="2:13" x14ac:dyDescent="0.35">
      <c r="B17521" s="6" t="s">
        <v>4977</v>
      </c>
      <c r="C17521" s="8">
        <v>0</v>
      </c>
      <c r="L17521"/>
      <c r="M17521"/>
    </row>
    <row r="17522" spans="2:13" x14ac:dyDescent="0.35">
      <c r="B17522" s="6" t="s">
        <v>8893</v>
      </c>
      <c r="C17522" s="8">
        <v>0</v>
      </c>
      <c r="L17522"/>
      <c r="M17522"/>
    </row>
    <row r="17523" spans="2:13" x14ac:dyDescent="0.35">
      <c r="B17523" s="6" t="s">
        <v>4978</v>
      </c>
      <c r="C17523" s="8">
        <v>0</v>
      </c>
      <c r="L17523"/>
      <c r="M17523"/>
    </row>
    <row r="17524" spans="2:13" x14ac:dyDescent="0.35">
      <c r="B17524" s="6" t="s">
        <v>8895</v>
      </c>
      <c r="C17524" s="8">
        <v>0</v>
      </c>
      <c r="L17524"/>
      <c r="M17524"/>
    </row>
    <row r="17525" spans="2:13" x14ac:dyDescent="0.35">
      <c r="B17525" s="6" t="s">
        <v>682</v>
      </c>
      <c r="C17525" s="8">
        <v>0</v>
      </c>
      <c r="L17525"/>
      <c r="M17525"/>
    </row>
    <row r="17526" spans="2:13" x14ac:dyDescent="0.35">
      <c r="B17526" s="6" t="s">
        <v>8897</v>
      </c>
      <c r="C17526" s="8">
        <v>0</v>
      </c>
      <c r="L17526"/>
      <c r="M17526"/>
    </row>
    <row r="17527" spans="2:13" x14ac:dyDescent="0.35">
      <c r="B17527" s="6" t="s">
        <v>918</v>
      </c>
      <c r="C17527" s="8">
        <v>0</v>
      </c>
      <c r="L17527"/>
      <c r="M17527"/>
    </row>
    <row r="17528" spans="2:13" x14ac:dyDescent="0.35">
      <c r="B17528" s="6" t="s">
        <v>8899</v>
      </c>
      <c r="C17528" s="8">
        <v>0</v>
      </c>
      <c r="L17528"/>
      <c r="M17528"/>
    </row>
    <row r="17529" spans="2:13" x14ac:dyDescent="0.35">
      <c r="B17529" s="6" t="s">
        <v>576</v>
      </c>
      <c r="C17529" s="8">
        <v>0</v>
      </c>
      <c r="L17529"/>
      <c r="M17529"/>
    </row>
    <row r="17530" spans="2:13" x14ac:dyDescent="0.35">
      <c r="B17530" s="6" t="s">
        <v>8901</v>
      </c>
      <c r="C17530" s="8">
        <v>0</v>
      </c>
      <c r="L17530"/>
      <c r="M17530"/>
    </row>
    <row r="17531" spans="2:13" x14ac:dyDescent="0.35">
      <c r="B17531" s="6" t="s">
        <v>4982</v>
      </c>
      <c r="C17531" s="8">
        <v>0</v>
      </c>
      <c r="L17531"/>
      <c r="M17531"/>
    </row>
    <row r="17532" spans="2:13" x14ac:dyDescent="0.35">
      <c r="B17532" s="6" t="s">
        <v>8903</v>
      </c>
      <c r="C17532" s="8">
        <v>0</v>
      </c>
      <c r="L17532"/>
      <c r="M17532"/>
    </row>
    <row r="17533" spans="2:13" x14ac:dyDescent="0.35">
      <c r="B17533" s="6" t="s">
        <v>4983</v>
      </c>
      <c r="C17533" s="8">
        <v>0</v>
      </c>
      <c r="L17533"/>
      <c r="M17533"/>
    </row>
    <row r="17534" spans="2:13" x14ac:dyDescent="0.35">
      <c r="B17534" s="6" t="s">
        <v>8905</v>
      </c>
      <c r="C17534" s="8">
        <v>0</v>
      </c>
      <c r="L17534"/>
      <c r="M17534"/>
    </row>
    <row r="17535" spans="2:13" x14ac:dyDescent="0.35">
      <c r="B17535" s="6" t="s">
        <v>4984</v>
      </c>
      <c r="C17535" s="8">
        <v>0</v>
      </c>
      <c r="L17535"/>
      <c r="M17535"/>
    </row>
    <row r="17536" spans="2:13" x14ac:dyDescent="0.35">
      <c r="B17536" s="6" t="s">
        <v>8907</v>
      </c>
      <c r="C17536" s="8">
        <v>0</v>
      </c>
      <c r="L17536"/>
      <c r="M17536"/>
    </row>
    <row r="17537" spans="2:13" x14ac:dyDescent="0.35">
      <c r="B17537" s="6" t="s">
        <v>4985</v>
      </c>
      <c r="C17537" s="8">
        <v>0</v>
      </c>
      <c r="L17537"/>
      <c r="M17537"/>
    </row>
    <row r="17538" spans="2:13" x14ac:dyDescent="0.35">
      <c r="B17538" s="6" t="s">
        <v>8909</v>
      </c>
      <c r="C17538" s="8">
        <v>0</v>
      </c>
      <c r="L17538"/>
      <c r="M17538"/>
    </row>
    <row r="17539" spans="2:13" x14ac:dyDescent="0.35">
      <c r="B17539" s="6" t="s">
        <v>4986</v>
      </c>
      <c r="C17539" s="8">
        <v>0</v>
      </c>
      <c r="L17539"/>
      <c r="M17539"/>
    </row>
    <row r="17540" spans="2:13" x14ac:dyDescent="0.35">
      <c r="B17540" s="6" t="s">
        <v>8911</v>
      </c>
      <c r="C17540" s="8">
        <v>0</v>
      </c>
      <c r="L17540"/>
      <c r="M17540"/>
    </row>
    <row r="17541" spans="2:13" x14ac:dyDescent="0.35">
      <c r="B17541" s="6" t="s">
        <v>4987</v>
      </c>
      <c r="C17541" s="8">
        <v>0</v>
      </c>
      <c r="L17541"/>
      <c r="M17541"/>
    </row>
    <row r="17542" spans="2:13" x14ac:dyDescent="0.35">
      <c r="B17542" s="6" t="s">
        <v>8913</v>
      </c>
      <c r="C17542" s="8">
        <v>0</v>
      </c>
      <c r="L17542"/>
      <c r="M17542"/>
    </row>
    <row r="17543" spans="2:13" x14ac:dyDescent="0.35">
      <c r="B17543" s="6" t="s">
        <v>4988</v>
      </c>
      <c r="C17543" s="8">
        <v>0</v>
      </c>
      <c r="L17543"/>
      <c r="M17543"/>
    </row>
    <row r="17544" spans="2:13" x14ac:dyDescent="0.35">
      <c r="B17544" s="6" t="s">
        <v>8915</v>
      </c>
      <c r="C17544" s="8">
        <v>0</v>
      </c>
      <c r="L17544"/>
      <c r="M17544"/>
    </row>
    <row r="17545" spans="2:13" x14ac:dyDescent="0.35">
      <c r="B17545" s="6" t="s">
        <v>4989</v>
      </c>
      <c r="C17545" s="8">
        <v>0</v>
      </c>
      <c r="L17545"/>
      <c r="M17545"/>
    </row>
    <row r="17546" spans="2:13" x14ac:dyDescent="0.35">
      <c r="B17546" s="6" t="s">
        <v>8917</v>
      </c>
      <c r="C17546" s="8">
        <v>0</v>
      </c>
      <c r="L17546"/>
      <c r="M17546"/>
    </row>
    <row r="17547" spans="2:13" x14ac:dyDescent="0.35">
      <c r="B17547" s="6" t="s">
        <v>4990</v>
      </c>
      <c r="C17547" s="8">
        <v>0</v>
      </c>
      <c r="L17547"/>
      <c r="M17547"/>
    </row>
    <row r="17548" spans="2:13" x14ac:dyDescent="0.35">
      <c r="B17548" s="6" t="s">
        <v>8919</v>
      </c>
      <c r="C17548" s="8">
        <v>0</v>
      </c>
      <c r="L17548"/>
      <c r="M17548"/>
    </row>
    <row r="17549" spans="2:13" x14ac:dyDescent="0.35">
      <c r="B17549" s="6" t="s">
        <v>4991</v>
      </c>
      <c r="C17549" s="8">
        <v>0</v>
      </c>
      <c r="L17549"/>
      <c r="M17549"/>
    </row>
    <row r="17550" spans="2:13" x14ac:dyDescent="0.35">
      <c r="B17550" s="6" t="s">
        <v>8921</v>
      </c>
      <c r="C17550" s="8">
        <v>0</v>
      </c>
      <c r="L17550"/>
      <c r="M17550"/>
    </row>
    <row r="17551" spans="2:13" x14ac:dyDescent="0.35">
      <c r="B17551" s="6" t="s">
        <v>4992</v>
      </c>
      <c r="C17551" s="8">
        <v>0</v>
      </c>
      <c r="L17551"/>
      <c r="M17551"/>
    </row>
    <row r="17552" spans="2:13" x14ac:dyDescent="0.35">
      <c r="B17552" s="6" t="s">
        <v>8923</v>
      </c>
      <c r="C17552" s="8">
        <v>0</v>
      </c>
      <c r="L17552"/>
      <c r="M17552"/>
    </row>
    <row r="17553" spans="2:13" x14ac:dyDescent="0.35">
      <c r="B17553" s="6" t="s">
        <v>4993</v>
      </c>
      <c r="C17553" s="8">
        <v>0</v>
      </c>
      <c r="L17553"/>
      <c r="M17553"/>
    </row>
    <row r="17554" spans="2:13" x14ac:dyDescent="0.35">
      <c r="B17554" s="6" t="s">
        <v>8925</v>
      </c>
      <c r="C17554" s="8">
        <v>0</v>
      </c>
      <c r="L17554"/>
      <c r="M17554"/>
    </row>
    <row r="17555" spans="2:13" x14ac:dyDescent="0.35">
      <c r="B17555" s="6" t="s">
        <v>4994</v>
      </c>
      <c r="C17555" s="8">
        <v>0</v>
      </c>
      <c r="L17555"/>
      <c r="M17555"/>
    </row>
    <row r="17556" spans="2:13" x14ac:dyDescent="0.35">
      <c r="B17556" s="6" t="s">
        <v>8927</v>
      </c>
      <c r="C17556" s="8">
        <v>0</v>
      </c>
      <c r="L17556"/>
      <c r="M17556"/>
    </row>
    <row r="17557" spans="2:13" x14ac:dyDescent="0.35">
      <c r="B17557" s="6" t="s">
        <v>4995</v>
      </c>
      <c r="C17557" s="8">
        <v>0</v>
      </c>
      <c r="L17557"/>
      <c r="M17557"/>
    </row>
    <row r="17558" spans="2:13" x14ac:dyDescent="0.35">
      <c r="B17558" s="6" t="s">
        <v>8929</v>
      </c>
      <c r="C17558" s="8">
        <v>0</v>
      </c>
      <c r="L17558"/>
      <c r="M17558"/>
    </row>
    <row r="17559" spans="2:13" x14ac:dyDescent="0.35">
      <c r="B17559" s="6" t="s">
        <v>4996</v>
      </c>
      <c r="C17559" s="8">
        <v>0</v>
      </c>
      <c r="L17559"/>
      <c r="M17559"/>
    </row>
    <row r="17560" spans="2:13" x14ac:dyDescent="0.35">
      <c r="B17560" s="6" t="s">
        <v>8931</v>
      </c>
      <c r="C17560" s="8">
        <v>0</v>
      </c>
      <c r="L17560"/>
      <c r="M17560"/>
    </row>
    <row r="17561" spans="2:13" x14ac:dyDescent="0.35">
      <c r="B17561" s="6" t="s">
        <v>4997</v>
      </c>
      <c r="C17561" s="8">
        <v>0</v>
      </c>
      <c r="L17561"/>
      <c r="M17561"/>
    </row>
    <row r="17562" spans="2:13" x14ac:dyDescent="0.35">
      <c r="B17562" s="6" t="s">
        <v>8933</v>
      </c>
      <c r="C17562" s="8">
        <v>0</v>
      </c>
      <c r="L17562"/>
      <c r="M17562"/>
    </row>
    <row r="17563" spans="2:13" x14ac:dyDescent="0.35">
      <c r="B17563" s="6" t="s">
        <v>4998</v>
      </c>
      <c r="C17563" s="8">
        <v>0</v>
      </c>
      <c r="L17563"/>
      <c r="M17563"/>
    </row>
    <row r="17564" spans="2:13" x14ac:dyDescent="0.35">
      <c r="B17564" s="6" t="s">
        <v>8935</v>
      </c>
      <c r="C17564" s="8">
        <v>0</v>
      </c>
      <c r="L17564"/>
      <c r="M17564"/>
    </row>
    <row r="17565" spans="2:13" x14ac:dyDescent="0.35">
      <c r="B17565" s="6" t="s">
        <v>4999</v>
      </c>
      <c r="C17565" s="8">
        <v>0</v>
      </c>
      <c r="L17565"/>
      <c r="M17565"/>
    </row>
    <row r="17566" spans="2:13" x14ac:dyDescent="0.35">
      <c r="B17566" s="6" t="s">
        <v>8937</v>
      </c>
      <c r="C17566" s="8">
        <v>0</v>
      </c>
      <c r="L17566"/>
      <c r="M17566"/>
    </row>
    <row r="17567" spans="2:13" x14ac:dyDescent="0.35">
      <c r="B17567" s="6" t="s">
        <v>5000</v>
      </c>
      <c r="C17567" s="8">
        <v>0</v>
      </c>
      <c r="L17567"/>
      <c r="M17567"/>
    </row>
    <row r="17568" spans="2:13" x14ac:dyDescent="0.35">
      <c r="B17568" s="6" t="s">
        <v>8939</v>
      </c>
      <c r="C17568" s="8">
        <v>0</v>
      </c>
      <c r="L17568"/>
      <c r="M17568"/>
    </row>
    <row r="17569" spans="2:13" x14ac:dyDescent="0.35">
      <c r="B17569" s="6" t="s">
        <v>5001</v>
      </c>
      <c r="C17569" s="8">
        <v>0</v>
      </c>
      <c r="L17569"/>
      <c r="M17569"/>
    </row>
    <row r="17570" spans="2:13" x14ac:dyDescent="0.35">
      <c r="B17570" s="6" t="s">
        <v>8941</v>
      </c>
      <c r="C17570" s="8">
        <v>0</v>
      </c>
      <c r="L17570"/>
      <c r="M17570"/>
    </row>
    <row r="17571" spans="2:13" x14ac:dyDescent="0.35">
      <c r="B17571" s="6" t="s">
        <v>5002</v>
      </c>
      <c r="C17571" s="8">
        <v>0</v>
      </c>
      <c r="L17571"/>
      <c r="M17571"/>
    </row>
    <row r="17572" spans="2:13" x14ac:dyDescent="0.35">
      <c r="B17572" s="6" t="s">
        <v>8943</v>
      </c>
      <c r="C17572" s="8">
        <v>0</v>
      </c>
      <c r="L17572"/>
      <c r="M17572"/>
    </row>
    <row r="17573" spans="2:13" x14ac:dyDescent="0.35">
      <c r="B17573" s="6" t="s">
        <v>5003</v>
      </c>
      <c r="C17573" s="8">
        <v>0</v>
      </c>
      <c r="L17573"/>
      <c r="M17573"/>
    </row>
    <row r="17574" spans="2:13" x14ac:dyDescent="0.35">
      <c r="B17574" s="6" t="s">
        <v>8945</v>
      </c>
      <c r="C17574" s="8">
        <v>0</v>
      </c>
      <c r="L17574"/>
      <c r="M17574"/>
    </row>
    <row r="17575" spans="2:13" x14ac:dyDescent="0.35">
      <c r="B17575" s="6" t="s">
        <v>5004</v>
      </c>
      <c r="C17575" s="8">
        <v>0</v>
      </c>
      <c r="L17575"/>
      <c r="M17575"/>
    </row>
    <row r="17576" spans="2:13" x14ac:dyDescent="0.35">
      <c r="B17576" s="6" t="s">
        <v>8947</v>
      </c>
      <c r="C17576" s="8">
        <v>0</v>
      </c>
      <c r="L17576"/>
      <c r="M17576"/>
    </row>
    <row r="17577" spans="2:13" x14ac:dyDescent="0.35">
      <c r="B17577" s="6" t="s">
        <v>5005</v>
      </c>
      <c r="C17577" s="8">
        <v>0</v>
      </c>
      <c r="L17577"/>
      <c r="M17577"/>
    </row>
    <row r="17578" spans="2:13" x14ac:dyDescent="0.35">
      <c r="B17578" s="6" t="s">
        <v>8949</v>
      </c>
      <c r="C17578" s="8">
        <v>0</v>
      </c>
      <c r="L17578"/>
      <c r="M17578"/>
    </row>
    <row r="17579" spans="2:13" x14ac:dyDescent="0.35">
      <c r="B17579" s="6" t="s">
        <v>5006</v>
      </c>
      <c r="C17579" s="8">
        <v>0</v>
      </c>
      <c r="L17579"/>
      <c r="M17579"/>
    </row>
    <row r="17580" spans="2:13" x14ac:dyDescent="0.35">
      <c r="B17580" s="6" t="s">
        <v>8951</v>
      </c>
      <c r="C17580" s="8">
        <v>0</v>
      </c>
      <c r="L17580"/>
      <c r="M17580"/>
    </row>
    <row r="17581" spans="2:13" x14ac:dyDescent="0.35">
      <c r="B17581" s="6" t="s">
        <v>5007</v>
      </c>
      <c r="C17581" s="8">
        <v>0</v>
      </c>
      <c r="L17581"/>
      <c r="M17581"/>
    </row>
    <row r="17582" spans="2:13" x14ac:dyDescent="0.35">
      <c r="B17582" s="6" t="s">
        <v>8953</v>
      </c>
      <c r="C17582" s="8">
        <v>0</v>
      </c>
      <c r="L17582"/>
      <c r="M17582"/>
    </row>
    <row r="17583" spans="2:13" x14ac:dyDescent="0.35">
      <c r="B17583" s="6" t="s">
        <v>5008</v>
      </c>
      <c r="C17583" s="8">
        <v>0</v>
      </c>
      <c r="L17583"/>
      <c r="M17583"/>
    </row>
    <row r="17584" spans="2:13" x14ac:dyDescent="0.35">
      <c r="B17584" s="6" t="s">
        <v>8955</v>
      </c>
      <c r="C17584" s="8">
        <v>0</v>
      </c>
      <c r="L17584"/>
      <c r="M17584"/>
    </row>
    <row r="17585" spans="2:13" x14ac:dyDescent="0.35">
      <c r="B17585" s="6" t="s">
        <v>5009</v>
      </c>
      <c r="C17585" s="8">
        <v>0</v>
      </c>
      <c r="L17585"/>
      <c r="M17585"/>
    </row>
    <row r="17586" spans="2:13" x14ac:dyDescent="0.35">
      <c r="B17586" s="6" t="s">
        <v>753</v>
      </c>
      <c r="C17586" s="8">
        <v>0</v>
      </c>
      <c r="L17586"/>
      <c r="M17586"/>
    </row>
    <row r="17587" spans="2:13" x14ac:dyDescent="0.35">
      <c r="B17587" s="6" t="s">
        <v>5010</v>
      </c>
      <c r="C17587" s="8">
        <v>0</v>
      </c>
      <c r="L17587"/>
      <c r="M17587"/>
    </row>
    <row r="17588" spans="2:13" x14ac:dyDescent="0.35">
      <c r="B17588" s="6" t="s">
        <v>8959</v>
      </c>
      <c r="C17588" s="8">
        <v>0</v>
      </c>
      <c r="L17588"/>
      <c r="M17588"/>
    </row>
    <row r="17589" spans="2:13" x14ac:dyDescent="0.35">
      <c r="B17589" s="6" t="s">
        <v>5011</v>
      </c>
      <c r="C17589" s="8">
        <v>0</v>
      </c>
      <c r="L17589"/>
      <c r="M17589"/>
    </row>
    <row r="17590" spans="2:13" x14ac:dyDescent="0.35">
      <c r="B17590" s="6" t="s">
        <v>8961</v>
      </c>
      <c r="C17590" s="8">
        <v>0</v>
      </c>
      <c r="L17590"/>
      <c r="M17590"/>
    </row>
    <row r="17591" spans="2:13" x14ac:dyDescent="0.35">
      <c r="B17591" s="6" t="s">
        <v>5012</v>
      </c>
      <c r="C17591" s="8">
        <v>0</v>
      </c>
      <c r="L17591"/>
      <c r="M17591"/>
    </row>
    <row r="17592" spans="2:13" x14ac:dyDescent="0.35">
      <c r="B17592" s="6" t="s">
        <v>8963</v>
      </c>
      <c r="C17592" s="8">
        <v>0</v>
      </c>
      <c r="L17592"/>
      <c r="M17592"/>
    </row>
    <row r="17593" spans="2:13" x14ac:dyDescent="0.35">
      <c r="B17593" s="6" t="s">
        <v>5013</v>
      </c>
      <c r="C17593" s="8">
        <v>0</v>
      </c>
      <c r="L17593"/>
      <c r="M17593"/>
    </row>
    <row r="17594" spans="2:13" x14ac:dyDescent="0.35">
      <c r="B17594" s="6" t="s">
        <v>8965</v>
      </c>
      <c r="C17594" s="8">
        <v>0</v>
      </c>
      <c r="L17594"/>
      <c r="M17594"/>
    </row>
    <row r="17595" spans="2:13" x14ac:dyDescent="0.35">
      <c r="B17595" s="6" t="s">
        <v>919</v>
      </c>
      <c r="C17595" s="8">
        <v>0</v>
      </c>
      <c r="L17595"/>
      <c r="M17595"/>
    </row>
    <row r="17596" spans="2:13" x14ac:dyDescent="0.35">
      <c r="B17596" s="6" t="s">
        <v>8967</v>
      </c>
      <c r="C17596" s="8">
        <v>0</v>
      </c>
      <c r="L17596"/>
      <c r="M17596"/>
    </row>
    <row r="17597" spans="2:13" x14ac:dyDescent="0.35">
      <c r="B17597" s="6" t="s">
        <v>920</v>
      </c>
      <c r="C17597" s="8">
        <v>0</v>
      </c>
      <c r="L17597"/>
      <c r="M17597"/>
    </row>
    <row r="17598" spans="2:13" x14ac:dyDescent="0.35">
      <c r="B17598" s="6" t="s">
        <v>8969</v>
      </c>
      <c r="C17598" s="8">
        <v>0</v>
      </c>
      <c r="L17598"/>
      <c r="M17598"/>
    </row>
    <row r="17599" spans="2:13" x14ac:dyDescent="0.35">
      <c r="B17599" s="6" t="s">
        <v>5016</v>
      </c>
      <c r="C17599" s="8">
        <v>0</v>
      </c>
      <c r="L17599"/>
      <c r="M17599"/>
    </row>
    <row r="17600" spans="2:13" x14ac:dyDescent="0.35">
      <c r="B17600" s="6" t="s">
        <v>8971</v>
      </c>
      <c r="C17600" s="8">
        <v>0</v>
      </c>
      <c r="L17600"/>
      <c r="M17600"/>
    </row>
    <row r="17601" spans="2:13" x14ac:dyDescent="0.35">
      <c r="B17601" s="6" t="s">
        <v>5017</v>
      </c>
      <c r="C17601" s="8">
        <v>0</v>
      </c>
      <c r="L17601"/>
      <c r="M17601"/>
    </row>
    <row r="17602" spans="2:13" x14ac:dyDescent="0.35">
      <c r="B17602" s="6" t="s">
        <v>8973</v>
      </c>
      <c r="C17602" s="8">
        <v>0</v>
      </c>
      <c r="L17602"/>
      <c r="M17602"/>
    </row>
    <row r="17603" spans="2:13" x14ac:dyDescent="0.35">
      <c r="B17603" s="6" t="s">
        <v>5018</v>
      </c>
      <c r="C17603" s="8">
        <v>0</v>
      </c>
      <c r="L17603"/>
      <c r="M17603"/>
    </row>
    <row r="17604" spans="2:13" x14ac:dyDescent="0.35">
      <c r="B17604" s="6" t="s">
        <v>8975</v>
      </c>
      <c r="C17604" s="8">
        <v>0</v>
      </c>
      <c r="L17604"/>
      <c r="M17604"/>
    </row>
    <row r="17605" spans="2:13" x14ac:dyDescent="0.35">
      <c r="B17605" s="6" t="s">
        <v>5019</v>
      </c>
      <c r="C17605" s="8">
        <v>0</v>
      </c>
      <c r="L17605"/>
      <c r="M17605"/>
    </row>
    <row r="17606" spans="2:13" x14ac:dyDescent="0.35">
      <c r="B17606" s="6" t="s">
        <v>8977</v>
      </c>
      <c r="C17606" s="8">
        <v>0</v>
      </c>
      <c r="L17606"/>
      <c r="M17606"/>
    </row>
    <row r="17607" spans="2:13" x14ac:dyDescent="0.35">
      <c r="B17607" s="6" t="s">
        <v>5020</v>
      </c>
      <c r="C17607" s="8">
        <v>0</v>
      </c>
      <c r="L17607"/>
      <c r="M17607"/>
    </row>
    <row r="17608" spans="2:13" x14ac:dyDescent="0.35">
      <c r="B17608" s="6" t="s">
        <v>8979</v>
      </c>
      <c r="C17608" s="8">
        <v>0</v>
      </c>
      <c r="L17608"/>
      <c r="M17608"/>
    </row>
    <row r="17609" spans="2:13" x14ac:dyDescent="0.35">
      <c r="B17609" s="6" t="s">
        <v>5021</v>
      </c>
      <c r="C17609" s="8">
        <v>0</v>
      </c>
      <c r="L17609"/>
      <c r="M17609"/>
    </row>
    <row r="17610" spans="2:13" x14ac:dyDescent="0.35">
      <c r="B17610" s="6" t="s">
        <v>8981</v>
      </c>
      <c r="C17610" s="8">
        <v>0</v>
      </c>
      <c r="L17610"/>
      <c r="M17610"/>
    </row>
    <row r="17611" spans="2:13" x14ac:dyDescent="0.35">
      <c r="B17611" s="6" t="s">
        <v>5022</v>
      </c>
      <c r="C17611" s="8">
        <v>0</v>
      </c>
      <c r="L17611"/>
      <c r="M17611"/>
    </row>
    <row r="17612" spans="2:13" x14ac:dyDescent="0.35">
      <c r="B17612" s="6" t="s">
        <v>8983</v>
      </c>
      <c r="C17612" s="8">
        <v>0</v>
      </c>
      <c r="L17612"/>
      <c r="M17612"/>
    </row>
    <row r="17613" spans="2:13" x14ac:dyDescent="0.35">
      <c r="B17613" s="6" t="s">
        <v>5023</v>
      </c>
      <c r="C17613" s="8">
        <v>0</v>
      </c>
      <c r="L17613"/>
      <c r="M17613"/>
    </row>
    <row r="17614" spans="2:13" x14ac:dyDescent="0.35">
      <c r="B17614" s="6" t="s">
        <v>8985</v>
      </c>
      <c r="C17614" s="8">
        <v>0</v>
      </c>
      <c r="L17614"/>
      <c r="M17614"/>
    </row>
    <row r="17615" spans="2:13" x14ac:dyDescent="0.35">
      <c r="B17615" s="6" t="s">
        <v>5024</v>
      </c>
      <c r="C17615" s="8">
        <v>0</v>
      </c>
      <c r="L17615"/>
      <c r="M17615"/>
    </row>
    <row r="17616" spans="2:13" x14ac:dyDescent="0.35">
      <c r="B17616" s="6" t="s">
        <v>8987</v>
      </c>
      <c r="C17616" s="8">
        <v>0</v>
      </c>
      <c r="L17616"/>
      <c r="M17616"/>
    </row>
    <row r="17617" spans="2:13" x14ac:dyDescent="0.35">
      <c r="B17617" s="6" t="s">
        <v>5025</v>
      </c>
      <c r="C17617" s="8">
        <v>0</v>
      </c>
      <c r="L17617"/>
      <c r="M17617"/>
    </row>
    <row r="17618" spans="2:13" x14ac:dyDescent="0.35">
      <c r="B17618" s="6" t="s">
        <v>8989</v>
      </c>
      <c r="C17618" s="8">
        <v>0</v>
      </c>
      <c r="L17618"/>
      <c r="M17618"/>
    </row>
    <row r="17619" spans="2:13" x14ac:dyDescent="0.35">
      <c r="B17619" s="6" t="s">
        <v>5026</v>
      </c>
      <c r="C17619" s="8">
        <v>0</v>
      </c>
      <c r="L17619"/>
      <c r="M17619"/>
    </row>
    <row r="17620" spans="2:13" x14ac:dyDescent="0.35">
      <c r="B17620" s="6" t="s">
        <v>8991</v>
      </c>
      <c r="C17620" s="8">
        <v>0</v>
      </c>
      <c r="L17620"/>
      <c r="M17620"/>
    </row>
    <row r="17621" spans="2:13" x14ac:dyDescent="0.35">
      <c r="B17621" s="6" t="s">
        <v>5027</v>
      </c>
      <c r="C17621" s="8">
        <v>0</v>
      </c>
      <c r="L17621"/>
      <c r="M17621"/>
    </row>
    <row r="17622" spans="2:13" x14ac:dyDescent="0.35">
      <c r="B17622" s="6" t="s">
        <v>8993</v>
      </c>
      <c r="C17622" s="8">
        <v>0</v>
      </c>
      <c r="L17622"/>
      <c r="M17622"/>
    </row>
    <row r="17623" spans="2:13" x14ac:dyDescent="0.35">
      <c r="B17623" s="6" t="s">
        <v>5028</v>
      </c>
      <c r="C17623" s="8">
        <v>0</v>
      </c>
      <c r="L17623"/>
      <c r="M17623"/>
    </row>
    <row r="17624" spans="2:13" x14ac:dyDescent="0.35">
      <c r="B17624" s="6" t="s">
        <v>8995</v>
      </c>
      <c r="C17624" s="8">
        <v>0</v>
      </c>
      <c r="L17624"/>
      <c r="M17624"/>
    </row>
    <row r="17625" spans="2:13" x14ac:dyDescent="0.35">
      <c r="B17625" s="6" t="s">
        <v>5029</v>
      </c>
      <c r="C17625" s="8">
        <v>0</v>
      </c>
      <c r="L17625"/>
      <c r="M17625"/>
    </row>
    <row r="17626" spans="2:13" x14ac:dyDescent="0.35">
      <c r="B17626" s="6" t="s">
        <v>8997</v>
      </c>
      <c r="C17626" s="8">
        <v>0</v>
      </c>
      <c r="L17626"/>
      <c r="M17626"/>
    </row>
    <row r="17627" spans="2:13" x14ac:dyDescent="0.35">
      <c r="B17627" s="6" t="s">
        <v>5030</v>
      </c>
      <c r="C17627" s="8">
        <v>0</v>
      </c>
      <c r="L17627"/>
      <c r="M17627"/>
    </row>
    <row r="17628" spans="2:13" x14ac:dyDescent="0.35">
      <c r="B17628" s="6" t="s">
        <v>8999</v>
      </c>
      <c r="C17628" s="8">
        <v>0</v>
      </c>
      <c r="L17628"/>
      <c r="M17628"/>
    </row>
    <row r="17629" spans="2:13" x14ac:dyDescent="0.35">
      <c r="B17629" s="6" t="s">
        <v>5031</v>
      </c>
      <c r="C17629" s="8">
        <v>0</v>
      </c>
      <c r="L17629"/>
      <c r="M17629"/>
    </row>
    <row r="17630" spans="2:13" x14ac:dyDescent="0.35">
      <c r="B17630" s="6" t="s">
        <v>9001</v>
      </c>
      <c r="C17630" s="8">
        <v>0</v>
      </c>
      <c r="L17630"/>
      <c r="M17630"/>
    </row>
    <row r="17631" spans="2:13" x14ac:dyDescent="0.35">
      <c r="B17631" s="6" t="s">
        <v>5032</v>
      </c>
      <c r="C17631" s="8">
        <v>0</v>
      </c>
      <c r="L17631"/>
      <c r="M17631"/>
    </row>
    <row r="17632" spans="2:13" x14ac:dyDescent="0.35">
      <c r="B17632" s="6" t="s">
        <v>9003</v>
      </c>
      <c r="C17632" s="8">
        <v>0</v>
      </c>
      <c r="L17632"/>
      <c r="M17632"/>
    </row>
    <row r="17633" spans="2:13" x14ac:dyDescent="0.35">
      <c r="B17633" s="6" t="s">
        <v>5033</v>
      </c>
      <c r="C17633" s="8">
        <v>0</v>
      </c>
      <c r="L17633"/>
      <c r="M17633"/>
    </row>
    <row r="17634" spans="2:13" x14ac:dyDescent="0.35">
      <c r="B17634" s="6" t="s">
        <v>9005</v>
      </c>
      <c r="C17634" s="8">
        <v>0</v>
      </c>
      <c r="L17634"/>
      <c r="M17634"/>
    </row>
    <row r="17635" spans="2:13" x14ac:dyDescent="0.35">
      <c r="B17635" s="6" t="s">
        <v>5034</v>
      </c>
      <c r="C17635" s="8">
        <v>0</v>
      </c>
      <c r="L17635"/>
      <c r="M17635"/>
    </row>
    <row r="17636" spans="2:13" x14ac:dyDescent="0.35">
      <c r="B17636" s="6" t="s">
        <v>9007</v>
      </c>
      <c r="C17636" s="8">
        <v>0</v>
      </c>
      <c r="L17636"/>
      <c r="M17636"/>
    </row>
    <row r="17637" spans="2:13" x14ac:dyDescent="0.35">
      <c r="B17637" s="6" t="s">
        <v>684</v>
      </c>
      <c r="C17637" s="8">
        <v>0</v>
      </c>
      <c r="L17637"/>
      <c r="M17637"/>
    </row>
    <row r="17638" spans="2:13" x14ac:dyDescent="0.35">
      <c r="B17638" s="6" t="s">
        <v>9009</v>
      </c>
      <c r="C17638" s="8">
        <v>0</v>
      </c>
      <c r="L17638"/>
      <c r="M17638"/>
    </row>
    <row r="17639" spans="2:13" x14ac:dyDescent="0.35">
      <c r="B17639" s="6" t="s">
        <v>5036</v>
      </c>
      <c r="C17639" s="8">
        <v>0</v>
      </c>
      <c r="L17639"/>
      <c r="M17639"/>
    </row>
    <row r="17640" spans="2:13" x14ac:dyDescent="0.35">
      <c r="B17640" s="6" t="s">
        <v>9011</v>
      </c>
      <c r="C17640" s="8">
        <v>0</v>
      </c>
      <c r="L17640"/>
      <c r="M17640"/>
    </row>
    <row r="17641" spans="2:13" x14ac:dyDescent="0.35">
      <c r="B17641" s="6" t="s">
        <v>5037</v>
      </c>
      <c r="C17641" s="8">
        <v>0</v>
      </c>
      <c r="L17641"/>
      <c r="M17641"/>
    </row>
    <row r="17642" spans="2:13" x14ac:dyDescent="0.35">
      <c r="B17642" s="6" t="s">
        <v>9013</v>
      </c>
      <c r="C17642" s="8">
        <v>0</v>
      </c>
      <c r="L17642"/>
      <c r="M17642"/>
    </row>
    <row r="17643" spans="2:13" x14ac:dyDescent="0.35">
      <c r="B17643" s="6" t="s">
        <v>685</v>
      </c>
      <c r="C17643" s="8">
        <v>0</v>
      </c>
      <c r="L17643"/>
      <c r="M17643"/>
    </row>
    <row r="17644" spans="2:13" x14ac:dyDescent="0.35">
      <c r="B17644" s="6" t="s">
        <v>9015</v>
      </c>
      <c r="C17644" s="8">
        <v>0</v>
      </c>
      <c r="L17644"/>
      <c r="M17644"/>
    </row>
    <row r="17645" spans="2:13" x14ac:dyDescent="0.35">
      <c r="B17645" s="6" t="s">
        <v>5039</v>
      </c>
      <c r="C17645" s="8">
        <v>0</v>
      </c>
      <c r="L17645"/>
      <c r="M17645"/>
    </row>
    <row r="17646" spans="2:13" x14ac:dyDescent="0.35">
      <c r="B17646" s="6" t="s">
        <v>9017</v>
      </c>
      <c r="C17646" s="8">
        <v>0</v>
      </c>
      <c r="L17646"/>
      <c r="M17646"/>
    </row>
    <row r="17647" spans="2:13" x14ac:dyDescent="0.35">
      <c r="B17647" s="6" t="s">
        <v>5040</v>
      </c>
      <c r="C17647" s="8">
        <v>0</v>
      </c>
      <c r="L17647"/>
      <c r="M17647"/>
    </row>
    <row r="17648" spans="2:13" x14ac:dyDescent="0.35">
      <c r="B17648" s="6" t="s">
        <v>9019</v>
      </c>
      <c r="C17648" s="8">
        <v>0</v>
      </c>
      <c r="L17648"/>
      <c r="M17648"/>
    </row>
    <row r="17649" spans="2:13" x14ac:dyDescent="0.35">
      <c r="B17649" s="6" t="s">
        <v>5041</v>
      </c>
      <c r="C17649" s="8">
        <v>0</v>
      </c>
      <c r="L17649"/>
      <c r="M17649"/>
    </row>
    <row r="17650" spans="2:13" x14ac:dyDescent="0.35">
      <c r="B17650" s="6" t="s">
        <v>9021</v>
      </c>
      <c r="C17650" s="8">
        <v>0</v>
      </c>
      <c r="L17650"/>
      <c r="M17650"/>
    </row>
    <row r="17651" spans="2:13" x14ac:dyDescent="0.35">
      <c r="B17651" s="6" t="s">
        <v>5042</v>
      </c>
      <c r="C17651" s="8">
        <v>0</v>
      </c>
      <c r="L17651"/>
      <c r="M17651"/>
    </row>
    <row r="17652" spans="2:13" x14ac:dyDescent="0.35">
      <c r="B17652" s="6" t="s">
        <v>9023</v>
      </c>
      <c r="C17652" s="8">
        <v>0</v>
      </c>
      <c r="L17652"/>
      <c r="M17652"/>
    </row>
    <row r="17653" spans="2:13" x14ac:dyDescent="0.35">
      <c r="B17653" s="6" t="s">
        <v>5043</v>
      </c>
      <c r="C17653" s="8">
        <v>0</v>
      </c>
      <c r="L17653"/>
      <c r="M17653"/>
    </row>
    <row r="17654" spans="2:13" x14ac:dyDescent="0.35">
      <c r="B17654" s="6" t="s">
        <v>9025</v>
      </c>
      <c r="C17654" s="8">
        <v>0</v>
      </c>
      <c r="L17654"/>
      <c r="M17654"/>
    </row>
    <row r="17655" spans="2:13" x14ac:dyDescent="0.35">
      <c r="B17655" s="6" t="s">
        <v>5044</v>
      </c>
      <c r="C17655" s="8">
        <v>0</v>
      </c>
      <c r="L17655"/>
      <c r="M17655"/>
    </row>
    <row r="17656" spans="2:13" x14ac:dyDescent="0.35">
      <c r="B17656" s="6" t="s">
        <v>9027</v>
      </c>
      <c r="C17656" s="8">
        <v>0</v>
      </c>
      <c r="L17656"/>
      <c r="M17656"/>
    </row>
    <row r="17657" spans="2:13" x14ac:dyDescent="0.35">
      <c r="B17657" s="6" t="s">
        <v>5045</v>
      </c>
      <c r="C17657" s="8">
        <v>0</v>
      </c>
      <c r="L17657"/>
      <c r="M17657"/>
    </row>
    <row r="17658" spans="2:13" x14ac:dyDescent="0.35">
      <c r="B17658" s="6" t="s">
        <v>9029</v>
      </c>
      <c r="C17658" s="8">
        <v>0</v>
      </c>
      <c r="L17658"/>
      <c r="M17658"/>
    </row>
    <row r="17659" spans="2:13" x14ac:dyDescent="0.35">
      <c r="B17659" s="6" t="s">
        <v>5046</v>
      </c>
      <c r="C17659" s="8">
        <v>0</v>
      </c>
      <c r="L17659"/>
      <c r="M17659"/>
    </row>
    <row r="17660" spans="2:13" x14ac:dyDescent="0.35">
      <c r="B17660" s="6" t="s">
        <v>755</v>
      </c>
      <c r="C17660" s="8">
        <v>0</v>
      </c>
      <c r="L17660"/>
      <c r="M17660"/>
    </row>
    <row r="17661" spans="2:13" x14ac:dyDescent="0.35">
      <c r="B17661" s="6" t="s">
        <v>5047</v>
      </c>
      <c r="C17661" s="8">
        <v>0</v>
      </c>
      <c r="L17661"/>
      <c r="M17661"/>
    </row>
    <row r="17662" spans="2:13" x14ac:dyDescent="0.35">
      <c r="B17662" s="6" t="s">
        <v>9033</v>
      </c>
      <c r="C17662" s="8">
        <v>0</v>
      </c>
      <c r="L17662"/>
      <c r="M17662"/>
    </row>
    <row r="17663" spans="2:13" x14ac:dyDescent="0.35">
      <c r="B17663" s="6" t="s">
        <v>5048</v>
      </c>
      <c r="C17663" s="8">
        <v>0</v>
      </c>
      <c r="L17663"/>
      <c r="M17663"/>
    </row>
    <row r="17664" spans="2:13" x14ac:dyDescent="0.35">
      <c r="B17664" s="6" t="s">
        <v>9035</v>
      </c>
      <c r="C17664" s="8">
        <v>0</v>
      </c>
      <c r="L17664"/>
      <c r="M17664"/>
    </row>
    <row r="17665" spans="2:13" x14ac:dyDescent="0.35">
      <c r="B17665" s="6" t="s">
        <v>5049</v>
      </c>
      <c r="C17665" s="8">
        <v>0</v>
      </c>
      <c r="L17665"/>
      <c r="M17665"/>
    </row>
    <row r="17666" spans="2:13" x14ac:dyDescent="0.35">
      <c r="B17666" s="6" t="s">
        <v>9037</v>
      </c>
      <c r="C17666" s="8">
        <v>0</v>
      </c>
      <c r="L17666"/>
      <c r="M17666"/>
    </row>
    <row r="17667" spans="2:13" x14ac:dyDescent="0.35">
      <c r="B17667" s="6" t="s">
        <v>5050</v>
      </c>
      <c r="C17667" s="8">
        <v>0</v>
      </c>
      <c r="L17667"/>
      <c r="M17667"/>
    </row>
    <row r="17668" spans="2:13" x14ac:dyDescent="0.35">
      <c r="B17668" s="6" t="s">
        <v>9039</v>
      </c>
      <c r="C17668" s="8">
        <v>0</v>
      </c>
      <c r="L17668"/>
      <c r="M17668"/>
    </row>
    <row r="17669" spans="2:13" x14ac:dyDescent="0.35">
      <c r="B17669" s="6" t="s">
        <v>5051</v>
      </c>
      <c r="C17669" s="8">
        <v>0</v>
      </c>
      <c r="L17669"/>
      <c r="M17669"/>
    </row>
    <row r="17670" spans="2:13" x14ac:dyDescent="0.35">
      <c r="B17670" s="6" t="s">
        <v>9041</v>
      </c>
      <c r="C17670" s="8">
        <v>0</v>
      </c>
      <c r="L17670"/>
      <c r="M17670"/>
    </row>
    <row r="17671" spans="2:13" x14ac:dyDescent="0.35">
      <c r="B17671" s="6" t="s">
        <v>5052</v>
      </c>
      <c r="C17671" s="8">
        <v>0</v>
      </c>
      <c r="L17671"/>
      <c r="M17671"/>
    </row>
    <row r="17672" spans="2:13" x14ac:dyDescent="0.35">
      <c r="B17672" s="6" t="s">
        <v>9043</v>
      </c>
      <c r="C17672" s="8">
        <v>0</v>
      </c>
      <c r="L17672"/>
      <c r="M17672"/>
    </row>
    <row r="17673" spans="2:13" x14ac:dyDescent="0.35">
      <c r="B17673" s="6" t="s">
        <v>5053</v>
      </c>
      <c r="C17673" s="8">
        <v>0</v>
      </c>
      <c r="L17673"/>
      <c r="M17673"/>
    </row>
    <row r="17674" spans="2:13" x14ac:dyDescent="0.35">
      <c r="B17674" s="6" t="s">
        <v>9045</v>
      </c>
      <c r="C17674" s="8">
        <v>0</v>
      </c>
      <c r="L17674"/>
      <c r="M17674"/>
    </row>
    <row r="17675" spans="2:13" x14ac:dyDescent="0.35">
      <c r="B17675" s="6" t="s">
        <v>5054</v>
      </c>
      <c r="C17675" s="8">
        <v>0</v>
      </c>
      <c r="L17675"/>
      <c r="M17675"/>
    </row>
    <row r="17676" spans="2:13" x14ac:dyDescent="0.35">
      <c r="B17676" s="6" t="s">
        <v>9047</v>
      </c>
      <c r="C17676" s="8">
        <v>0</v>
      </c>
      <c r="L17676"/>
      <c r="M17676"/>
    </row>
    <row r="17677" spans="2:13" x14ac:dyDescent="0.35">
      <c r="B17677" s="6" t="s">
        <v>5055</v>
      </c>
      <c r="C17677" s="8">
        <v>0</v>
      </c>
      <c r="L17677"/>
      <c r="M17677"/>
    </row>
    <row r="17678" spans="2:13" x14ac:dyDescent="0.35">
      <c r="B17678" s="6" t="s">
        <v>9049</v>
      </c>
      <c r="C17678" s="8">
        <v>0</v>
      </c>
      <c r="L17678"/>
      <c r="M17678"/>
    </row>
    <row r="17679" spans="2:13" x14ac:dyDescent="0.35">
      <c r="B17679" s="6" t="s">
        <v>5056</v>
      </c>
      <c r="C17679" s="8">
        <v>0</v>
      </c>
      <c r="L17679"/>
      <c r="M17679"/>
    </row>
    <row r="17680" spans="2:13" x14ac:dyDescent="0.35">
      <c r="B17680" s="6" t="s">
        <v>9051</v>
      </c>
      <c r="C17680" s="8">
        <v>0</v>
      </c>
      <c r="L17680"/>
      <c r="M17680"/>
    </row>
    <row r="17681" spans="2:13" x14ac:dyDescent="0.35">
      <c r="B17681" s="6" t="s">
        <v>5057</v>
      </c>
      <c r="C17681" s="8">
        <v>0</v>
      </c>
      <c r="L17681"/>
      <c r="M17681"/>
    </row>
    <row r="17682" spans="2:13" x14ac:dyDescent="0.35">
      <c r="B17682" s="6" t="s">
        <v>9053</v>
      </c>
      <c r="C17682" s="8">
        <v>0</v>
      </c>
      <c r="L17682"/>
      <c r="M17682"/>
    </row>
    <row r="17683" spans="2:13" x14ac:dyDescent="0.35">
      <c r="B17683" s="6" t="s">
        <v>5058</v>
      </c>
      <c r="C17683" s="8">
        <v>0</v>
      </c>
      <c r="L17683"/>
      <c r="M17683"/>
    </row>
    <row r="17684" spans="2:13" x14ac:dyDescent="0.35">
      <c r="B17684" s="6" t="s">
        <v>9055</v>
      </c>
      <c r="C17684" s="8">
        <v>0</v>
      </c>
      <c r="L17684"/>
      <c r="M17684"/>
    </row>
    <row r="17685" spans="2:13" x14ac:dyDescent="0.35">
      <c r="B17685" s="6" t="s">
        <v>5059</v>
      </c>
      <c r="C17685" s="8">
        <v>0</v>
      </c>
      <c r="L17685"/>
      <c r="M17685"/>
    </row>
    <row r="17686" spans="2:13" x14ac:dyDescent="0.35">
      <c r="B17686" s="6" t="s">
        <v>9057</v>
      </c>
      <c r="C17686" s="8">
        <v>0</v>
      </c>
      <c r="L17686"/>
      <c r="M17686"/>
    </row>
    <row r="17687" spans="2:13" x14ac:dyDescent="0.35">
      <c r="B17687" s="6" t="s">
        <v>5060</v>
      </c>
      <c r="C17687" s="8">
        <v>0</v>
      </c>
      <c r="L17687"/>
      <c r="M17687"/>
    </row>
    <row r="17688" spans="2:13" x14ac:dyDescent="0.35">
      <c r="B17688" s="6" t="s">
        <v>9059</v>
      </c>
      <c r="C17688" s="8">
        <v>0</v>
      </c>
      <c r="L17688"/>
      <c r="M17688"/>
    </row>
    <row r="17689" spans="2:13" x14ac:dyDescent="0.35">
      <c r="B17689" s="6" t="s">
        <v>5061</v>
      </c>
      <c r="C17689" s="8">
        <v>0</v>
      </c>
      <c r="L17689"/>
      <c r="M17689"/>
    </row>
    <row r="17690" spans="2:13" x14ac:dyDescent="0.35">
      <c r="B17690" s="6" t="s">
        <v>9061</v>
      </c>
      <c r="C17690" s="8">
        <v>0</v>
      </c>
      <c r="L17690"/>
      <c r="M17690"/>
    </row>
    <row r="17691" spans="2:13" x14ac:dyDescent="0.35">
      <c r="B17691" s="6" t="s">
        <v>5062</v>
      </c>
      <c r="C17691" s="8">
        <v>0</v>
      </c>
      <c r="L17691"/>
      <c r="M17691"/>
    </row>
    <row r="17692" spans="2:13" x14ac:dyDescent="0.35">
      <c r="B17692" s="6" t="s">
        <v>9063</v>
      </c>
      <c r="C17692" s="8">
        <v>0</v>
      </c>
      <c r="L17692"/>
      <c r="M17692"/>
    </row>
    <row r="17693" spans="2:13" x14ac:dyDescent="0.35">
      <c r="B17693" s="6" t="s">
        <v>5063</v>
      </c>
      <c r="C17693" s="8">
        <v>0</v>
      </c>
      <c r="L17693"/>
      <c r="M17693"/>
    </row>
    <row r="17694" spans="2:13" x14ac:dyDescent="0.35">
      <c r="B17694" s="6" t="s">
        <v>9065</v>
      </c>
      <c r="C17694" s="8">
        <v>0</v>
      </c>
      <c r="L17694"/>
      <c r="M17694"/>
    </row>
    <row r="17695" spans="2:13" x14ac:dyDescent="0.35">
      <c r="B17695" s="6" t="s">
        <v>5064</v>
      </c>
      <c r="C17695" s="8">
        <v>0</v>
      </c>
      <c r="L17695"/>
      <c r="M17695"/>
    </row>
    <row r="17696" spans="2:13" x14ac:dyDescent="0.35">
      <c r="B17696" s="6" t="s">
        <v>9067</v>
      </c>
      <c r="C17696" s="8">
        <v>0</v>
      </c>
      <c r="L17696"/>
      <c r="M17696"/>
    </row>
    <row r="17697" spans="2:13" x14ac:dyDescent="0.35">
      <c r="B17697" s="6" t="s">
        <v>921</v>
      </c>
      <c r="C17697" s="8">
        <v>0</v>
      </c>
      <c r="L17697"/>
      <c r="M17697"/>
    </row>
    <row r="17698" spans="2:13" x14ac:dyDescent="0.35">
      <c r="B17698" s="6" t="s">
        <v>9069</v>
      </c>
      <c r="C17698" s="8">
        <v>0</v>
      </c>
      <c r="L17698"/>
      <c r="M17698"/>
    </row>
    <row r="17699" spans="2:13" x14ac:dyDescent="0.35">
      <c r="B17699" s="6" t="s">
        <v>5066</v>
      </c>
      <c r="C17699" s="8">
        <v>0</v>
      </c>
      <c r="L17699"/>
      <c r="M17699"/>
    </row>
    <row r="17700" spans="2:13" x14ac:dyDescent="0.35">
      <c r="B17700" s="6" t="s">
        <v>9071</v>
      </c>
      <c r="C17700" s="8">
        <v>0</v>
      </c>
      <c r="L17700"/>
      <c r="M17700"/>
    </row>
    <row r="17701" spans="2:13" x14ac:dyDescent="0.35">
      <c r="B17701" s="6" t="s">
        <v>5067</v>
      </c>
      <c r="C17701" s="8">
        <v>0</v>
      </c>
      <c r="L17701"/>
      <c r="M17701"/>
    </row>
    <row r="17702" spans="2:13" x14ac:dyDescent="0.35">
      <c r="B17702" s="6" t="s">
        <v>9073</v>
      </c>
      <c r="C17702" s="8">
        <v>0</v>
      </c>
      <c r="L17702"/>
      <c r="M17702"/>
    </row>
    <row r="17703" spans="2:13" x14ac:dyDescent="0.35">
      <c r="B17703" s="6" t="s">
        <v>5068</v>
      </c>
      <c r="C17703" s="8">
        <v>0</v>
      </c>
      <c r="L17703"/>
      <c r="M17703"/>
    </row>
    <row r="17704" spans="2:13" x14ac:dyDescent="0.35">
      <c r="B17704" s="6" t="s">
        <v>9075</v>
      </c>
      <c r="C17704" s="8">
        <v>0</v>
      </c>
      <c r="L17704"/>
      <c r="M17704"/>
    </row>
    <row r="17705" spans="2:13" x14ac:dyDescent="0.35">
      <c r="B17705" s="6" t="s">
        <v>5069</v>
      </c>
      <c r="C17705" s="8">
        <v>0</v>
      </c>
      <c r="L17705"/>
      <c r="M17705"/>
    </row>
    <row r="17706" spans="2:13" x14ac:dyDescent="0.35">
      <c r="B17706" s="6" t="s">
        <v>9077</v>
      </c>
      <c r="C17706" s="8">
        <v>0</v>
      </c>
      <c r="L17706"/>
      <c r="M17706"/>
    </row>
    <row r="17707" spans="2:13" x14ac:dyDescent="0.35">
      <c r="B17707" s="6" t="s">
        <v>5070</v>
      </c>
      <c r="C17707" s="8">
        <v>0</v>
      </c>
      <c r="L17707"/>
      <c r="M17707"/>
    </row>
    <row r="17708" spans="2:13" x14ac:dyDescent="0.35">
      <c r="B17708" s="6" t="s">
        <v>9079</v>
      </c>
      <c r="C17708" s="8">
        <v>0</v>
      </c>
      <c r="L17708"/>
      <c r="M17708"/>
    </row>
    <row r="17709" spans="2:13" x14ac:dyDescent="0.35">
      <c r="B17709" s="6" t="s">
        <v>5071</v>
      </c>
      <c r="C17709" s="8">
        <v>0</v>
      </c>
      <c r="L17709"/>
      <c r="M17709"/>
    </row>
    <row r="17710" spans="2:13" x14ac:dyDescent="0.35">
      <c r="B17710" s="6" t="s">
        <v>9081</v>
      </c>
      <c r="C17710" s="8">
        <v>0</v>
      </c>
      <c r="L17710"/>
      <c r="M17710"/>
    </row>
    <row r="17711" spans="2:13" x14ac:dyDescent="0.35">
      <c r="B17711" s="6" t="s">
        <v>5072</v>
      </c>
      <c r="C17711" s="8">
        <v>0</v>
      </c>
      <c r="L17711"/>
      <c r="M17711"/>
    </row>
    <row r="17712" spans="2:13" x14ac:dyDescent="0.35">
      <c r="B17712" s="6" t="s">
        <v>9083</v>
      </c>
      <c r="C17712" s="8">
        <v>0</v>
      </c>
      <c r="L17712"/>
      <c r="M17712"/>
    </row>
    <row r="17713" spans="2:13" x14ac:dyDescent="0.35">
      <c r="B17713" s="6" t="s">
        <v>5073</v>
      </c>
      <c r="C17713" s="8">
        <v>0</v>
      </c>
      <c r="L17713"/>
      <c r="M17713"/>
    </row>
    <row r="17714" spans="2:13" x14ac:dyDescent="0.35">
      <c r="B17714" s="6" t="s">
        <v>9085</v>
      </c>
      <c r="C17714" s="8">
        <v>0</v>
      </c>
      <c r="L17714"/>
      <c r="M17714"/>
    </row>
    <row r="17715" spans="2:13" x14ac:dyDescent="0.35">
      <c r="B17715" s="6" t="s">
        <v>5074</v>
      </c>
      <c r="C17715" s="8">
        <v>0</v>
      </c>
      <c r="L17715"/>
      <c r="M17715"/>
    </row>
    <row r="17716" spans="2:13" x14ac:dyDescent="0.35">
      <c r="B17716" s="6" t="s">
        <v>9087</v>
      </c>
      <c r="C17716" s="8">
        <v>0</v>
      </c>
      <c r="L17716"/>
      <c r="M17716"/>
    </row>
    <row r="17717" spans="2:13" x14ac:dyDescent="0.35">
      <c r="B17717" s="6" t="s">
        <v>5075</v>
      </c>
      <c r="C17717" s="8">
        <v>0</v>
      </c>
      <c r="L17717"/>
      <c r="M17717"/>
    </row>
    <row r="17718" spans="2:13" x14ac:dyDescent="0.35">
      <c r="B17718" s="6" t="s">
        <v>9089</v>
      </c>
      <c r="C17718" s="8">
        <v>0</v>
      </c>
      <c r="L17718"/>
      <c r="M17718"/>
    </row>
    <row r="17719" spans="2:13" x14ac:dyDescent="0.35">
      <c r="B17719" s="6" t="s">
        <v>5076</v>
      </c>
      <c r="C17719" s="8">
        <v>0</v>
      </c>
      <c r="L17719"/>
      <c r="M17719"/>
    </row>
    <row r="17720" spans="2:13" x14ac:dyDescent="0.35">
      <c r="B17720" s="6" t="s">
        <v>9091</v>
      </c>
      <c r="C17720" s="8">
        <v>0</v>
      </c>
      <c r="L17720"/>
      <c r="M17720"/>
    </row>
    <row r="17721" spans="2:13" x14ac:dyDescent="0.35">
      <c r="B17721" s="6" t="s">
        <v>5077</v>
      </c>
      <c r="C17721" s="8">
        <v>0</v>
      </c>
      <c r="L17721"/>
      <c r="M17721"/>
    </row>
    <row r="17722" spans="2:13" x14ac:dyDescent="0.35">
      <c r="B17722" s="6" t="s">
        <v>9093</v>
      </c>
      <c r="C17722" s="8">
        <v>0</v>
      </c>
      <c r="L17722"/>
      <c r="M17722"/>
    </row>
    <row r="17723" spans="2:13" x14ac:dyDescent="0.35">
      <c r="B17723" s="6" t="s">
        <v>5078</v>
      </c>
      <c r="C17723" s="8">
        <v>0</v>
      </c>
      <c r="L17723"/>
      <c r="M17723"/>
    </row>
    <row r="17724" spans="2:13" x14ac:dyDescent="0.35">
      <c r="B17724" s="6" t="s">
        <v>9095</v>
      </c>
      <c r="C17724" s="8">
        <v>0</v>
      </c>
      <c r="L17724"/>
      <c r="M17724"/>
    </row>
    <row r="17725" spans="2:13" x14ac:dyDescent="0.35">
      <c r="B17725" s="6" t="s">
        <v>5079</v>
      </c>
      <c r="C17725" s="8">
        <v>0</v>
      </c>
      <c r="L17725"/>
      <c r="M17725"/>
    </row>
    <row r="17726" spans="2:13" x14ac:dyDescent="0.35">
      <c r="B17726" s="6" t="s">
        <v>9097</v>
      </c>
      <c r="C17726" s="8">
        <v>0</v>
      </c>
      <c r="L17726"/>
      <c r="M17726"/>
    </row>
    <row r="17727" spans="2:13" x14ac:dyDescent="0.35">
      <c r="B17727" s="6" t="s">
        <v>5080</v>
      </c>
      <c r="C17727" s="8">
        <v>0</v>
      </c>
      <c r="L17727"/>
      <c r="M17727"/>
    </row>
    <row r="17728" spans="2:13" x14ac:dyDescent="0.35">
      <c r="B17728" s="6" t="s">
        <v>9099</v>
      </c>
      <c r="C17728" s="8">
        <v>0</v>
      </c>
      <c r="L17728"/>
      <c r="M17728"/>
    </row>
    <row r="17729" spans="2:13" x14ac:dyDescent="0.35">
      <c r="B17729" s="6" t="s">
        <v>5081</v>
      </c>
      <c r="C17729" s="8">
        <v>0</v>
      </c>
      <c r="L17729"/>
      <c r="M17729"/>
    </row>
    <row r="17730" spans="2:13" x14ac:dyDescent="0.35">
      <c r="B17730" s="6" t="s">
        <v>9101</v>
      </c>
      <c r="C17730" s="8">
        <v>0</v>
      </c>
      <c r="L17730"/>
      <c r="M17730"/>
    </row>
    <row r="17731" spans="2:13" x14ac:dyDescent="0.35">
      <c r="B17731" s="6" t="s">
        <v>5082</v>
      </c>
      <c r="C17731" s="8">
        <v>0</v>
      </c>
      <c r="L17731"/>
      <c r="M17731"/>
    </row>
    <row r="17732" spans="2:13" x14ac:dyDescent="0.35">
      <c r="B17732" s="6" t="s">
        <v>9103</v>
      </c>
      <c r="C17732" s="8">
        <v>0</v>
      </c>
      <c r="L17732"/>
      <c r="M17732"/>
    </row>
    <row r="17733" spans="2:13" x14ac:dyDescent="0.35">
      <c r="B17733" s="6" t="s">
        <v>5083</v>
      </c>
      <c r="C17733" s="8">
        <v>0</v>
      </c>
      <c r="L17733"/>
      <c r="M17733"/>
    </row>
    <row r="17734" spans="2:13" x14ac:dyDescent="0.35">
      <c r="B17734" s="6" t="s">
        <v>9105</v>
      </c>
      <c r="C17734" s="8">
        <v>0</v>
      </c>
      <c r="L17734"/>
      <c r="M17734"/>
    </row>
    <row r="17735" spans="2:13" x14ac:dyDescent="0.35">
      <c r="B17735" s="6" t="s">
        <v>5084</v>
      </c>
      <c r="C17735" s="8">
        <v>0</v>
      </c>
      <c r="L17735"/>
      <c r="M17735"/>
    </row>
    <row r="17736" spans="2:13" x14ac:dyDescent="0.35">
      <c r="B17736" s="6" t="s">
        <v>9107</v>
      </c>
      <c r="C17736" s="8">
        <v>0</v>
      </c>
      <c r="L17736"/>
      <c r="M17736"/>
    </row>
    <row r="17737" spans="2:13" x14ac:dyDescent="0.35">
      <c r="B17737" s="6" t="s">
        <v>5085</v>
      </c>
      <c r="C17737" s="8">
        <v>0</v>
      </c>
      <c r="L17737"/>
      <c r="M17737"/>
    </row>
    <row r="17738" spans="2:13" x14ac:dyDescent="0.35">
      <c r="B17738" s="6" t="s">
        <v>9109</v>
      </c>
      <c r="C17738" s="8">
        <v>0</v>
      </c>
      <c r="L17738"/>
      <c r="M17738"/>
    </row>
    <row r="17739" spans="2:13" x14ac:dyDescent="0.35">
      <c r="B17739" s="6" t="s">
        <v>5086</v>
      </c>
      <c r="C17739" s="8">
        <v>0</v>
      </c>
      <c r="L17739"/>
      <c r="M17739"/>
    </row>
    <row r="17740" spans="2:13" x14ac:dyDescent="0.35">
      <c r="B17740" s="6" t="s">
        <v>9111</v>
      </c>
      <c r="C17740" s="8">
        <v>0</v>
      </c>
      <c r="L17740"/>
      <c r="M17740"/>
    </row>
    <row r="17741" spans="2:13" x14ac:dyDescent="0.35">
      <c r="B17741" s="6" t="s">
        <v>5087</v>
      </c>
      <c r="C17741" s="8">
        <v>0</v>
      </c>
      <c r="L17741"/>
      <c r="M17741"/>
    </row>
    <row r="17742" spans="2:13" x14ac:dyDescent="0.35">
      <c r="B17742" s="6" t="s">
        <v>1044</v>
      </c>
      <c r="C17742" s="8">
        <v>0</v>
      </c>
      <c r="L17742"/>
      <c r="M17742"/>
    </row>
    <row r="17743" spans="2:13" x14ac:dyDescent="0.35">
      <c r="B17743" s="6" t="s">
        <v>5088</v>
      </c>
      <c r="C17743" s="8">
        <v>0</v>
      </c>
      <c r="L17743"/>
      <c r="M17743"/>
    </row>
    <row r="17744" spans="2:13" x14ac:dyDescent="0.35">
      <c r="B17744" s="6" t="s">
        <v>9115</v>
      </c>
      <c r="C17744" s="8">
        <v>0</v>
      </c>
      <c r="L17744"/>
      <c r="M17744"/>
    </row>
    <row r="17745" spans="2:13" x14ac:dyDescent="0.35">
      <c r="B17745" s="6" t="s">
        <v>5089</v>
      </c>
      <c r="C17745" s="8">
        <v>0</v>
      </c>
      <c r="L17745"/>
      <c r="M17745"/>
    </row>
    <row r="17746" spans="2:13" x14ac:dyDescent="0.35">
      <c r="B17746" s="6" t="s">
        <v>9117</v>
      </c>
      <c r="C17746" s="8">
        <v>0</v>
      </c>
      <c r="L17746"/>
      <c r="M17746"/>
    </row>
    <row r="17747" spans="2:13" x14ac:dyDescent="0.35">
      <c r="B17747" s="6" t="s">
        <v>5090</v>
      </c>
      <c r="C17747" s="8">
        <v>0</v>
      </c>
      <c r="L17747"/>
      <c r="M17747"/>
    </row>
    <row r="17748" spans="2:13" x14ac:dyDescent="0.35">
      <c r="B17748" s="6" t="s">
        <v>9119</v>
      </c>
      <c r="C17748" s="8">
        <v>0</v>
      </c>
      <c r="L17748"/>
      <c r="M17748"/>
    </row>
    <row r="17749" spans="2:13" x14ac:dyDescent="0.35">
      <c r="B17749" s="6" t="s">
        <v>5091</v>
      </c>
      <c r="C17749" s="8">
        <v>0</v>
      </c>
      <c r="L17749"/>
      <c r="M17749"/>
    </row>
    <row r="17750" spans="2:13" x14ac:dyDescent="0.35">
      <c r="B17750" s="6" t="s">
        <v>9121</v>
      </c>
      <c r="C17750" s="8">
        <v>0</v>
      </c>
      <c r="L17750"/>
      <c r="M17750"/>
    </row>
    <row r="17751" spans="2:13" x14ac:dyDescent="0.35">
      <c r="B17751" s="6" t="s">
        <v>5092</v>
      </c>
      <c r="C17751" s="8">
        <v>0</v>
      </c>
      <c r="L17751"/>
      <c r="M17751"/>
    </row>
    <row r="17752" spans="2:13" x14ac:dyDescent="0.35">
      <c r="B17752" s="6" t="s">
        <v>9123</v>
      </c>
      <c r="C17752" s="8">
        <v>0</v>
      </c>
      <c r="L17752"/>
      <c r="M17752"/>
    </row>
    <row r="17753" spans="2:13" x14ac:dyDescent="0.35">
      <c r="B17753" s="6" t="s">
        <v>5093</v>
      </c>
      <c r="C17753" s="8">
        <v>0</v>
      </c>
      <c r="L17753"/>
      <c r="M17753"/>
    </row>
    <row r="17754" spans="2:13" x14ac:dyDescent="0.35">
      <c r="B17754" s="6" t="s">
        <v>9125</v>
      </c>
      <c r="C17754" s="8">
        <v>0</v>
      </c>
      <c r="L17754"/>
      <c r="M17754"/>
    </row>
    <row r="17755" spans="2:13" x14ac:dyDescent="0.35">
      <c r="B17755" s="6" t="s">
        <v>5094</v>
      </c>
      <c r="C17755" s="8">
        <v>0</v>
      </c>
      <c r="L17755"/>
      <c r="M17755"/>
    </row>
    <row r="17756" spans="2:13" x14ac:dyDescent="0.35">
      <c r="B17756" s="6" t="s">
        <v>9127</v>
      </c>
      <c r="C17756" s="8">
        <v>0</v>
      </c>
      <c r="L17756"/>
      <c r="M17756"/>
    </row>
    <row r="17757" spans="2:13" x14ac:dyDescent="0.35">
      <c r="B17757" s="6" t="s">
        <v>5095</v>
      </c>
      <c r="C17757" s="8">
        <v>0</v>
      </c>
      <c r="L17757"/>
      <c r="M17757"/>
    </row>
    <row r="17758" spans="2:13" x14ac:dyDescent="0.35">
      <c r="B17758" s="6" t="s">
        <v>9129</v>
      </c>
      <c r="C17758" s="8">
        <v>0</v>
      </c>
      <c r="L17758"/>
      <c r="M17758"/>
    </row>
    <row r="17759" spans="2:13" x14ac:dyDescent="0.35">
      <c r="B17759" s="6" t="s">
        <v>5096</v>
      </c>
      <c r="C17759" s="8">
        <v>0</v>
      </c>
      <c r="L17759"/>
      <c r="M17759"/>
    </row>
    <row r="17760" spans="2:13" x14ac:dyDescent="0.35">
      <c r="B17760" s="6" t="s">
        <v>9131</v>
      </c>
      <c r="C17760" s="8">
        <v>0</v>
      </c>
      <c r="L17760"/>
      <c r="M17760"/>
    </row>
    <row r="17761" spans="2:13" x14ac:dyDescent="0.35">
      <c r="B17761" s="6" t="s">
        <v>5097</v>
      </c>
      <c r="C17761" s="8">
        <v>0</v>
      </c>
      <c r="L17761"/>
      <c r="M17761"/>
    </row>
    <row r="17762" spans="2:13" x14ac:dyDescent="0.35">
      <c r="B17762" s="6" t="s">
        <v>9133</v>
      </c>
      <c r="C17762" s="8">
        <v>0</v>
      </c>
      <c r="L17762"/>
      <c r="M17762"/>
    </row>
    <row r="17763" spans="2:13" x14ac:dyDescent="0.35">
      <c r="B17763" s="6" t="s">
        <v>5098</v>
      </c>
      <c r="C17763" s="8">
        <v>0</v>
      </c>
      <c r="L17763"/>
      <c r="M17763"/>
    </row>
    <row r="17764" spans="2:13" x14ac:dyDescent="0.35">
      <c r="B17764" s="6" t="s">
        <v>9135</v>
      </c>
      <c r="C17764" s="8">
        <v>0</v>
      </c>
      <c r="L17764"/>
      <c r="M17764"/>
    </row>
    <row r="17765" spans="2:13" x14ac:dyDescent="0.35">
      <c r="B17765" s="6" t="s">
        <v>922</v>
      </c>
      <c r="C17765" s="8">
        <v>0</v>
      </c>
      <c r="L17765"/>
      <c r="M17765"/>
    </row>
    <row r="17766" spans="2:13" x14ac:dyDescent="0.35">
      <c r="B17766" s="6" t="s">
        <v>9137</v>
      </c>
      <c r="C17766" s="8">
        <v>0</v>
      </c>
      <c r="L17766"/>
      <c r="M17766"/>
    </row>
    <row r="17767" spans="2:13" x14ac:dyDescent="0.35">
      <c r="B17767" s="6" t="s">
        <v>5100</v>
      </c>
      <c r="C17767" s="8">
        <v>0</v>
      </c>
      <c r="L17767"/>
      <c r="M17767"/>
    </row>
    <row r="17768" spans="2:13" x14ac:dyDescent="0.35">
      <c r="B17768" s="6" t="s">
        <v>9139</v>
      </c>
      <c r="C17768" s="8">
        <v>0</v>
      </c>
      <c r="L17768"/>
      <c r="M17768"/>
    </row>
    <row r="17769" spans="2:13" x14ac:dyDescent="0.35">
      <c r="B17769" s="6" t="s">
        <v>5101</v>
      </c>
      <c r="C17769" s="8">
        <v>0</v>
      </c>
      <c r="L17769"/>
      <c r="M17769"/>
    </row>
    <row r="17770" spans="2:13" x14ac:dyDescent="0.35">
      <c r="B17770" s="6" t="s">
        <v>9141</v>
      </c>
      <c r="C17770" s="8">
        <v>0</v>
      </c>
      <c r="L17770"/>
      <c r="M17770"/>
    </row>
    <row r="17771" spans="2:13" x14ac:dyDescent="0.35">
      <c r="B17771" s="6" t="s">
        <v>5102</v>
      </c>
      <c r="C17771" s="8">
        <v>0</v>
      </c>
      <c r="L17771"/>
      <c r="M17771"/>
    </row>
    <row r="17772" spans="2:13" x14ac:dyDescent="0.35">
      <c r="B17772" s="6" t="s">
        <v>9143</v>
      </c>
      <c r="C17772" s="8">
        <v>0</v>
      </c>
      <c r="L17772"/>
      <c r="M17772"/>
    </row>
    <row r="17773" spans="2:13" x14ac:dyDescent="0.35">
      <c r="B17773" s="6" t="s">
        <v>5103</v>
      </c>
      <c r="C17773" s="8">
        <v>0</v>
      </c>
      <c r="L17773"/>
      <c r="M17773"/>
    </row>
    <row r="17774" spans="2:13" x14ac:dyDescent="0.35">
      <c r="B17774" s="6" t="s">
        <v>1047</v>
      </c>
      <c r="C17774" s="8">
        <v>0</v>
      </c>
      <c r="L17774"/>
      <c r="M17774"/>
    </row>
    <row r="17775" spans="2:13" x14ac:dyDescent="0.35">
      <c r="B17775" s="6" t="s">
        <v>5104</v>
      </c>
      <c r="C17775" s="8">
        <v>0</v>
      </c>
      <c r="L17775"/>
      <c r="M17775"/>
    </row>
    <row r="17776" spans="2:13" x14ac:dyDescent="0.35">
      <c r="B17776" s="6" t="s">
        <v>9147</v>
      </c>
      <c r="C17776" s="8">
        <v>0</v>
      </c>
      <c r="L17776"/>
      <c r="M17776"/>
    </row>
    <row r="17777" spans="2:13" x14ac:dyDescent="0.35">
      <c r="B17777" s="6" t="s">
        <v>5105</v>
      </c>
      <c r="C17777" s="8">
        <v>0</v>
      </c>
      <c r="L17777"/>
      <c r="M17777"/>
    </row>
    <row r="17778" spans="2:13" x14ac:dyDescent="0.35">
      <c r="B17778" s="6" t="s">
        <v>9149</v>
      </c>
      <c r="C17778" s="8">
        <v>0</v>
      </c>
      <c r="L17778"/>
      <c r="M17778"/>
    </row>
    <row r="17779" spans="2:13" x14ac:dyDescent="0.35">
      <c r="B17779" s="6" t="s">
        <v>5106</v>
      </c>
      <c r="C17779" s="8">
        <v>0</v>
      </c>
      <c r="L17779"/>
      <c r="M17779"/>
    </row>
    <row r="17780" spans="2:13" x14ac:dyDescent="0.35">
      <c r="B17780" s="6" t="s">
        <v>9151</v>
      </c>
      <c r="C17780" s="8">
        <v>0</v>
      </c>
      <c r="L17780"/>
      <c r="M17780"/>
    </row>
    <row r="17781" spans="2:13" x14ac:dyDescent="0.35">
      <c r="B17781" s="6" t="s">
        <v>5107</v>
      </c>
      <c r="C17781" s="8">
        <v>0</v>
      </c>
      <c r="L17781"/>
      <c r="M17781"/>
    </row>
    <row r="17782" spans="2:13" x14ac:dyDescent="0.35">
      <c r="B17782" s="6" t="s">
        <v>9153</v>
      </c>
      <c r="C17782" s="8">
        <v>0</v>
      </c>
      <c r="L17782"/>
      <c r="M17782"/>
    </row>
    <row r="17783" spans="2:13" x14ac:dyDescent="0.35">
      <c r="B17783" s="6" t="s">
        <v>5108</v>
      </c>
      <c r="C17783" s="8">
        <v>0</v>
      </c>
      <c r="L17783"/>
      <c r="M17783"/>
    </row>
    <row r="17784" spans="2:13" x14ac:dyDescent="0.35">
      <c r="B17784" s="6" t="s">
        <v>9155</v>
      </c>
      <c r="C17784" s="8">
        <v>0</v>
      </c>
      <c r="L17784"/>
      <c r="M17784"/>
    </row>
    <row r="17785" spans="2:13" x14ac:dyDescent="0.35">
      <c r="B17785" s="6" t="s">
        <v>5109</v>
      </c>
      <c r="C17785" s="8">
        <v>0</v>
      </c>
      <c r="L17785"/>
      <c r="M17785"/>
    </row>
    <row r="17786" spans="2:13" x14ac:dyDescent="0.35">
      <c r="B17786" s="6" t="s">
        <v>9157</v>
      </c>
      <c r="C17786" s="8">
        <v>0</v>
      </c>
      <c r="L17786"/>
      <c r="M17786"/>
    </row>
    <row r="17787" spans="2:13" x14ac:dyDescent="0.35">
      <c r="B17787" s="6" t="s">
        <v>5110</v>
      </c>
      <c r="C17787" s="8">
        <v>0</v>
      </c>
      <c r="L17787"/>
      <c r="M17787"/>
    </row>
    <row r="17788" spans="2:13" x14ac:dyDescent="0.35">
      <c r="B17788" s="6" t="s">
        <v>9159</v>
      </c>
      <c r="C17788" s="8">
        <v>0</v>
      </c>
      <c r="L17788"/>
      <c r="M17788"/>
    </row>
    <row r="17789" spans="2:13" x14ac:dyDescent="0.35">
      <c r="B17789" s="6" t="s">
        <v>5111</v>
      </c>
      <c r="C17789" s="8">
        <v>0</v>
      </c>
      <c r="L17789"/>
      <c r="M17789"/>
    </row>
    <row r="17790" spans="2:13" x14ac:dyDescent="0.35">
      <c r="B17790" s="6" t="s">
        <v>9161</v>
      </c>
      <c r="C17790" s="8">
        <v>0</v>
      </c>
      <c r="L17790"/>
      <c r="M17790"/>
    </row>
    <row r="17791" spans="2:13" x14ac:dyDescent="0.35">
      <c r="B17791" s="6" t="s">
        <v>5112</v>
      </c>
      <c r="C17791" s="8">
        <v>0</v>
      </c>
      <c r="L17791"/>
      <c r="M17791"/>
    </row>
    <row r="17792" spans="2:13" x14ac:dyDescent="0.35">
      <c r="B17792" s="6" t="s">
        <v>9163</v>
      </c>
      <c r="C17792" s="8">
        <v>0</v>
      </c>
      <c r="L17792"/>
      <c r="M17792"/>
    </row>
    <row r="17793" spans="2:13" x14ac:dyDescent="0.35">
      <c r="B17793" s="6" t="s">
        <v>5113</v>
      </c>
      <c r="C17793" s="8">
        <v>0</v>
      </c>
      <c r="L17793"/>
      <c r="M17793"/>
    </row>
    <row r="17794" spans="2:13" x14ac:dyDescent="0.35">
      <c r="B17794" s="6" t="s">
        <v>9165</v>
      </c>
      <c r="C17794" s="8">
        <v>0</v>
      </c>
      <c r="L17794"/>
      <c r="M17794"/>
    </row>
    <row r="17795" spans="2:13" x14ac:dyDescent="0.35">
      <c r="B17795" s="6" t="s">
        <v>5114</v>
      </c>
      <c r="C17795" s="8">
        <v>0</v>
      </c>
      <c r="L17795"/>
      <c r="M17795"/>
    </row>
    <row r="17796" spans="2:13" x14ac:dyDescent="0.35">
      <c r="B17796" s="6" t="s">
        <v>9167</v>
      </c>
      <c r="C17796" s="8">
        <v>0</v>
      </c>
      <c r="L17796"/>
      <c r="M17796"/>
    </row>
    <row r="17797" spans="2:13" x14ac:dyDescent="0.35">
      <c r="B17797" s="6" t="s">
        <v>5115</v>
      </c>
      <c r="C17797" s="8">
        <v>0</v>
      </c>
      <c r="L17797"/>
      <c r="M17797"/>
    </row>
    <row r="17798" spans="2:13" x14ac:dyDescent="0.35">
      <c r="B17798" s="6" t="s">
        <v>9169</v>
      </c>
      <c r="C17798" s="8">
        <v>0</v>
      </c>
      <c r="L17798"/>
      <c r="M17798"/>
    </row>
    <row r="17799" spans="2:13" x14ac:dyDescent="0.35">
      <c r="B17799" s="6" t="s">
        <v>5116</v>
      </c>
      <c r="C17799" s="8">
        <v>0</v>
      </c>
      <c r="L17799"/>
      <c r="M17799"/>
    </row>
    <row r="17800" spans="2:13" x14ac:dyDescent="0.35">
      <c r="B17800" s="6" t="s">
        <v>9171</v>
      </c>
      <c r="C17800" s="8">
        <v>0</v>
      </c>
      <c r="L17800"/>
      <c r="M17800"/>
    </row>
    <row r="17801" spans="2:13" x14ac:dyDescent="0.35">
      <c r="B17801" s="6" t="s">
        <v>5117</v>
      </c>
      <c r="C17801" s="8">
        <v>0</v>
      </c>
      <c r="L17801"/>
      <c r="M17801"/>
    </row>
    <row r="17802" spans="2:13" x14ac:dyDescent="0.35">
      <c r="B17802" s="6" t="s">
        <v>9173</v>
      </c>
      <c r="C17802" s="8">
        <v>0</v>
      </c>
      <c r="L17802"/>
      <c r="M17802"/>
    </row>
    <row r="17803" spans="2:13" x14ac:dyDescent="0.35">
      <c r="B17803" s="6" t="s">
        <v>5118</v>
      </c>
      <c r="C17803" s="8">
        <v>0</v>
      </c>
      <c r="L17803"/>
      <c r="M17803"/>
    </row>
    <row r="17804" spans="2:13" x14ac:dyDescent="0.35">
      <c r="B17804" s="6" t="s">
        <v>9175</v>
      </c>
      <c r="C17804" s="8">
        <v>0</v>
      </c>
      <c r="L17804"/>
      <c r="M17804"/>
    </row>
    <row r="17805" spans="2:13" x14ac:dyDescent="0.35">
      <c r="B17805" s="6" t="s">
        <v>5119</v>
      </c>
      <c r="C17805" s="8">
        <v>0</v>
      </c>
      <c r="L17805"/>
      <c r="M17805"/>
    </row>
    <row r="17806" spans="2:13" x14ac:dyDescent="0.35">
      <c r="B17806" s="6" t="s">
        <v>9177</v>
      </c>
      <c r="C17806" s="8">
        <v>0</v>
      </c>
      <c r="L17806"/>
      <c r="M17806"/>
    </row>
    <row r="17807" spans="2:13" x14ac:dyDescent="0.35">
      <c r="B17807" s="6" t="s">
        <v>5120</v>
      </c>
      <c r="C17807" s="8">
        <v>0</v>
      </c>
      <c r="L17807"/>
      <c r="M17807"/>
    </row>
    <row r="17808" spans="2:13" x14ac:dyDescent="0.35">
      <c r="B17808" s="6" t="s">
        <v>9179</v>
      </c>
      <c r="C17808" s="8">
        <v>0</v>
      </c>
      <c r="L17808"/>
      <c r="M17808"/>
    </row>
    <row r="17809" spans="2:13" x14ac:dyDescent="0.35">
      <c r="B17809" s="6" t="s">
        <v>5121</v>
      </c>
      <c r="C17809" s="8">
        <v>0</v>
      </c>
      <c r="L17809"/>
      <c r="M17809"/>
    </row>
    <row r="17810" spans="2:13" x14ac:dyDescent="0.35">
      <c r="B17810" s="6" t="s">
        <v>9181</v>
      </c>
      <c r="C17810" s="8">
        <v>0</v>
      </c>
      <c r="L17810"/>
      <c r="M17810"/>
    </row>
    <row r="17811" spans="2:13" x14ac:dyDescent="0.35">
      <c r="B17811" s="6" t="s">
        <v>5122</v>
      </c>
      <c r="C17811" s="8">
        <v>0</v>
      </c>
      <c r="L17811"/>
      <c r="M17811"/>
    </row>
    <row r="17812" spans="2:13" x14ac:dyDescent="0.35">
      <c r="B17812" s="6" t="s">
        <v>9183</v>
      </c>
      <c r="C17812" s="8">
        <v>0</v>
      </c>
      <c r="L17812"/>
      <c r="M17812"/>
    </row>
    <row r="17813" spans="2:13" x14ac:dyDescent="0.35">
      <c r="B17813" s="6" t="s">
        <v>5123</v>
      </c>
      <c r="C17813" s="8">
        <v>0</v>
      </c>
      <c r="L17813"/>
      <c r="M17813"/>
    </row>
    <row r="17814" spans="2:13" x14ac:dyDescent="0.35">
      <c r="B17814" s="6" t="s">
        <v>9185</v>
      </c>
      <c r="C17814" s="8">
        <v>0</v>
      </c>
      <c r="L17814"/>
      <c r="M17814"/>
    </row>
    <row r="17815" spans="2:13" x14ac:dyDescent="0.35">
      <c r="B17815" s="6" t="s">
        <v>5124</v>
      </c>
      <c r="C17815" s="8">
        <v>0</v>
      </c>
      <c r="L17815"/>
      <c r="M17815"/>
    </row>
    <row r="17816" spans="2:13" x14ac:dyDescent="0.35">
      <c r="B17816" s="6" t="s">
        <v>9187</v>
      </c>
      <c r="C17816" s="8">
        <v>0</v>
      </c>
      <c r="L17816"/>
      <c r="M17816"/>
    </row>
    <row r="17817" spans="2:13" x14ac:dyDescent="0.35">
      <c r="B17817" s="6" t="s">
        <v>5125</v>
      </c>
      <c r="C17817" s="8">
        <v>0</v>
      </c>
      <c r="L17817"/>
      <c r="M17817"/>
    </row>
    <row r="17818" spans="2:13" x14ac:dyDescent="0.35">
      <c r="B17818" s="6" t="s">
        <v>9189</v>
      </c>
      <c r="C17818" s="8">
        <v>0</v>
      </c>
      <c r="L17818"/>
      <c r="M17818"/>
    </row>
    <row r="17819" spans="2:13" x14ac:dyDescent="0.35">
      <c r="B17819" s="6" t="s">
        <v>5126</v>
      </c>
      <c r="C17819" s="8">
        <v>0</v>
      </c>
      <c r="L17819"/>
      <c r="M17819"/>
    </row>
    <row r="17820" spans="2:13" x14ac:dyDescent="0.35">
      <c r="B17820" s="6" t="s">
        <v>9191</v>
      </c>
      <c r="C17820" s="8">
        <v>0</v>
      </c>
      <c r="L17820"/>
      <c r="M17820"/>
    </row>
    <row r="17821" spans="2:13" x14ac:dyDescent="0.35">
      <c r="B17821" s="6" t="s">
        <v>5127</v>
      </c>
      <c r="C17821" s="8">
        <v>0</v>
      </c>
      <c r="L17821"/>
      <c r="M17821"/>
    </row>
    <row r="17822" spans="2:13" x14ac:dyDescent="0.35">
      <c r="B17822" s="6" t="s">
        <v>9193</v>
      </c>
      <c r="C17822" s="8">
        <v>0</v>
      </c>
      <c r="L17822"/>
      <c r="M17822"/>
    </row>
    <row r="17823" spans="2:13" x14ac:dyDescent="0.35">
      <c r="B17823" s="6" t="s">
        <v>5128</v>
      </c>
      <c r="C17823" s="8">
        <v>0</v>
      </c>
      <c r="L17823"/>
      <c r="M17823"/>
    </row>
    <row r="17824" spans="2:13" x14ac:dyDescent="0.35">
      <c r="B17824" s="6" t="s">
        <v>9195</v>
      </c>
      <c r="C17824" s="8">
        <v>0</v>
      </c>
      <c r="L17824"/>
      <c r="M17824"/>
    </row>
    <row r="17825" spans="2:13" x14ac:dyDescent="0.35">
      <c r="B17825" s="6" t="s">
        <v>5129</v>
      </c>
      <c r="C17825" s="8">
        <v>0</v>
      </c>
      <c r="L17825"/>
      <c r="M17825"/>
    </row>
    <row r="17826" spans="2:13" x14ac:dyDescent="0.35">
      <c r="B17826" s="6" t="s">
        <v>9197</v>
      </c>
      <c r="C17826" s="8">
        <v>0</v>
      </c>
      <c r="L17826"/>
      <c r="M17826"/>
    </row>
    <row r="17827" spans="2:13" x14ac:dyDescent="0.35">
      <c r="B17827" s="6" t="s">
        <v>5130</v>
      </c>
      <c r="C17827" s="8">
        <v>0</v>
      </c>
      <c r="L17827"/>
      <c r="M17827"/>
    </row>
    <row r="17828" spans="2:13" x14ac:dyDescent="0.35">
      <c r="B17828" s="6" t="s">
        <v>9199</v>
      </c>
      <c r="C17828" s="8">
        <v>0</v>
      </c>
      <c r="L17828"/>
      <c r="M17828"/>
    </row>
    <row r="17829" spans="2:13" x14ac:dyDescent="0.35">
      <c r="B17829" s="6" t="s">
        <v>5131</v>
      </c>
      <c r="C17829" s="8">
        <v>0</v>
      </c>
      <c r="L17829"/>
      <c r="M17829"/>
    </row>
    <row r="17830" spans="2:13" x14ac:dyDescent="0.35">
      <c r="B17830" s="6" t="s">
        <v>759</v>
      </c>
      <c r="C17830" s="8">
        <v>0</v>
      </c>
      <c r="L17830"/>
      <c r="M17830"/>
    </row>
    <row r="17831" spans="2:13" x14ac:dyDescent="0.35">
      <c r="B17831" s="6" t="s">
        <v>5132</v>
      </c>
      <c r="C17831" s="8">
        <v>0</v>
      </c>
      <c r="L17831"/>
      <c r="M17831"/>
    </row>
    <row r="17832" spans="2:13" x14ac:dyDescent="0.35">
      <c r="B17832" s="6" t="s">
        <v>9203</v>
      </c>
      <c r="C17832" s="8">
        <v>0</v>
      </c>
      <c r="L17832"/>
      <c r="M17832"/>
    </row>
    <row r="17833" spans="2:13" x14ac:dyDescent="0.35">
      <c r="B17833" s="6" t="s">
        <v>5133</v>
      </c>
      <c r="C17833" s="8">
        <v>0</v>
      </c>
      <c r="L17833"/>
      <c r="M17833"/>
    </row>
    <row r="17834" spans="2:13" x14ac:dyDescent="0.35">
      <c r="B17834" s="6" t="s">
        <v>9205</v>
      </c>
      <c r="C17834" s="8">
        <v>0</v>
      </c>
      <c r="L17834"/>
      <c r="M17834"/>
    </row>
    <row r="17835" spans="2:13" x14ac:dyDescent="0.35">
      <c r="B17835" s="6" t="s">
        <v>5134</v>
      </c>
      <c r="C17835" s="8">
        <v>0</v>
      </c>
      <c r="L17835"/>
      <c r="M17835"/>
    </row>
    <row r="17836" spans="2:13" x14ac:dyDescent="0.35">
      <c r="B17836" s="6" t="s">
        <v>9207</v>
      </c>
      <c r="C17836" s="8">
        <v>0</v>
      </c>
      <c r="L17836"/>
      <c r="M17836"/>
    </row>
    <row r="17837" spans="2:13" x14ac:dyDescent="0.35">
      <c r="B17837" s="6" t="s">
        <v>5135</v>
      </c>
      <c r="C17837" s="8">
        <v>0</v>
      </c>
      <c r="L17837"/>
      <c r="M17837"/>
    </row>
    <row r="17838" spans="2:13" x14ac:dyDescent="0.35">
      <c r="B17838" s="6" t="s">
        <v>9209</v>
      </c>
      <c r="C17838" s="8">
        <v>0</v>
      </c>
      <c r="L17838"/>
      <c r="M17838"/>
    </row>
    <row r="17839" spans="2:13" x14ac:dyDescent="0.35">
      <c r="B17839" s="6" t="s">
        <v>5136</v>
      </c>
      <c r="C17839" s="8">
        <v>0</v>
      </c>
      <c r="L17839"/>
      <c r="M17839"/>
    </row>
    <row r="17840" spans="2:13" x14ac:dyDescent="0.35">
      <c r="B17840" s="6" t="s">
        <v>9211</v>
      </c>
      <c r="C17840" s="8">
        <v>0</v>
      </c>
      <c r="L17840"/>
      <c r="M17840"/>
    </row>
    <row r="17841" spans="2:13" x14ac:dyDescent="0.35">
      <c r="B17841" s="6" t="s">
        <v>5137</v>
      </c>
      <c r="C17841" s="8">
        <v>0</v>
      </c>
      <c r="L17841"/>
      <c r="M17841"/>
    </row>
    <row r="17842" spans="2:13" x14ac:dyDescent="0.35">
      <c r="B17842" s="6" t="s">
        <v>9213</v>
      </c>
      <c r="C17842" s="8">
        <v>0</v>
      </c>
      <c r="L17842"/>
      <c r="M17842"/>
    </row>
    <row r="17843" spans="2:13" x14ac:dyDescent="0.35">
      <c r="B17843" s="6" t="s">
        <v>5138</v>
      </c>
      <c r="C17843" s="8">
        <v>0</v>
      </c>
      <c r="L17843"/>
      <c r="M17843"/>
    </row>
    <row r="17844" spans="2:13" x14ac:dyDescent="0.35">
      <c r="B17844" s="6" t="s">
        <v>9215</v>
      </c>
      <c r="C17844" s="8">
        <v>0</v>
      </c>
      <c r="L17844"/>
      <c r="M17844"/>
    </row>
    <row r="17845" spans="2:13" x14ac:dyDescent="0.35">
      <c r="B17845" s="6" t="s">
        <v>5139</v>
      </c>
      <c r="C17845" s="8">
        <v>0</v>
      </c>
      <c r="L17845"/>
      <c r="M17845"/>
    </row>
    <row r="17846" spans="2:13" x14ac:dyDescent="0.35">
      <c r="B17846" s="6" t="s">
        <v>9217</v>
      </c>
      <c r="C17846" s="8">
        <v>0</v>
      </c>
      <c r="L17846"/>
      <c r="M17846"/>
    </row>
    <row r="17847" spans="2:13" x14ac:dyDescent="0.35">
      <c r="B17847" s="6" t="s">
        <v>923</v>
      </c>
      <c r="C17847" s="8">
        <v>0</v>
      </c>
      <c r="L17847"/>
      <c r="M17847"/>
    </row>
    <row r="17848" spans="2:13" x14ac:dyDescent="0.35">
      <c r="B17848" s="6" t="s">
        <v>1049</v>
      </c>
      <c r="C17848" s="8">
        <v>0</v>
      </c>
      <c r="L17848"/>
      <c r="M17848"/>
    </row>
    <row r="17849" spans="2:13" x14ac:dyDescent="0.35">
      <c r="B17849" s="6" t="s">
        <v>5141</v>
      </c>
      <c r="C17849" s="8">
        <v>0</v>
      </c>
      <c r="L17849"/>
      <c r="M17849"/>
    </row>
    <row r="17850" spans="2:13" x14ac:dyDescent="0.35">
      <c r="B17850" s="6" t="s">
        <v>9221</v>
      </c>
      <c r="C17850" s="8">
        <v>0</v>
      </c>
      <c r="L17850"/>
      <c r="M17850"/>
    </row>
    <row r="17851" spans="2:13" x14ac:dyDescent="0.35">
      <c r="B17851" s="6" t="s">
        <v>5142</v>
      </c>
      <c r="C17851" s="8">
        <v>0</v>
      </c>
      <c r="L17851"/>
      <c r="M17851"/>
    </row>
    <row r="17852" spans="2:13" x14ac:dyDescent="0.35">
      <c r="B17852" s="6" t="s">
        <v>9223</v>
      </c>
      <c r="C17852" s="8">
        <v>0</v>
      </c>
      <c r="L17852"/>
      <c r="M17852"/>
    </row>
    <row r="17853" spans="2:13" x14ac:dyDescent="0.35">
      <c r="B17853" s="6" t="s">
        <v>5143</v>
      </c>
      <c r="C17853" s="8">
        <v>0</v>
      </c>
      <c r="L17853"/>
      <c r="M17853"/>
    </row>
    <row r="17854" spans="2:13" x14ac:dyDescent="0.35">
      <c r="B17854" s="6" t="s">
        <v>9225</v>
      </c>
      <c r="C17854" s="8">
        <v>0</v>
      </c>
      <c r="L17854"/>
      <c r="M17854"/>
    </row>
    <row r="17855" spans="2:13" x14ac:dyDescent="0.35">
      <c r="B17855" s="6" t="s">
        <v>5144</v>
      </c>
      <c r="C17855" s="8">
        <v>0</v>
      </c>
      <c r="L17855"/>
      <c r="M17855"/>
    </row>
    <row r="17856" spans="2:13" x14ac:dyDescent="0.35">
      <c r="B17856" s="6" t="s">
        <v>9227</v>
      </c>
      <c r="C17856" s="8">
        <v>0</v>
      </c>
      <c r="L17856"/>
      <c r="M17856"/>
    </row>
    <row r="17857" spans="2:13" x14ac:dyDescent="0.35">
      <c r="B17857" s="6" t="s">
        <v>5145</v>
      </c>
      <c r="C17857" s="8">
        <v>0</v>
      </c>
      <c r="L17857"/>
      <c r="M17857"/>
    </row>
    <row r="17858" spans="2:13" x14ac:dyDescent="0.35">
      <c r="B17858" s="6" t="s">
        <v>9229</v>
      </c>
      <c r="C17858" s="8">
        <v>0</v>
      </c>
      <c r="L17858"/>
      <c r="M17858"/>
    </row>
    <row r="17859" spans="2:13" x14ac:dyDescent="0.35">
      <c r="B17859" s="6" t="s">
        <v>5146</v>
      </c>
      <c r="C17859" s="8">
        <v>0</v>
      </c>
      <c r="L17859"/>
      <c r="M17859"/>
    </row>
    <row r="17860" spans="2:13" x14ac:dyDescent="0.35">
      <c r="B17860" s="6" t="s">
        <v>9231</v>
      </c>
      <c r="C17860" s="8">
        <v>0</v>
      </c>
      <c r="L17860"/>
      <c r="M17860"/>
    </row>
    <row r="17861" spans="2:13" x14ac:dyDescent="0.35">
      <c r="B17861" s="6" t="s">
        <v>5147</v>
      </c>
      <c r="C17861" s="8">
        <v>0</v>
      </c>
      <c r="L17861"/>
      <c r="M17861"/>
    </row>
    <row r="17862" spans="2:13" x14ac:dyDescent="0.35">
      <c r="B17862" s="6" t="s">
        <v>9233</v>
      </c>
      <c r="C17862" s="8">
        <v>0</v>
      </c>
      <c r="L17862"/>
      <c r="M17862"/>
    </row>
    <row r="17863" spans="2:13" x14ac:dyDescent="0.35">
      <c r="B17863" s="6" t="s">
        <v>5148</v>
      </c>
      <c r="C17863" s="8">
        <v>0</v>
      </c>
      <c r="L17863"/>
      <c r="M17863"/>
    </row>
    <row r="17864" spans="2:13" x14ac:dyDescent="0.35">
      <c r="B17864" s="6" t="s">
        <v>9235</v>
      </c>
      <c r="C17864" s="8">
        <v>0</v>
      </c>
      <c r="L17864"/>
      <c r="M17864"/>
    </row>
    <row r="17865" spans="2:13" x14ac:dyDescent="0.35">
      <c r="B17865" s="6" t="s">
        <v>5149</v>
      </c>
      <c r="C17865" s="8">
        <v>0</v>
      </c>
      <c r="L17865"/>
      <c r="M17865"/>
    </row>
    <row r="17866" spans="2:13" x14ac:dyDescent="0.35">
      <c r="B17866" s="6" t="s">
        <v>9237</v>
      </c>
      <c r="C17866" s="8">
        <v>0</v>
      </c>
      <c r="L17866"/>
      <c r="M17866"/>
    </row>
    <row r="17867" spans="2:13" x14ac:dyDescent="0.35">
      <c r="B17867" s="6" t="s">
        <v>5150</v>
      </c>
      <c r="C17867" s="8">
        <v>0</v>
      </c>
      <c r="L17867"/>
      <c r="M17867"/>
    </row>
    <row r="17868" spans="2:13" x14ac:dyDescent="0.35">
      <c r="B17868" s="6" t="s">
        <v>9239</v>
      </c>
      <c r="C17868" s="8">
        <v>0</v>
      </c>
      <c r="L17868"/>
      <c r="M17868"/>
    </row>
    <row r="17869" spans="2:13" x14ac:dyDescent="0.35">
      <c r="B17869" s="6" t="s">
        <v>5151</v>
      </c>
      <c r="C17869" s="8">
        <v>0</v>
      </c>
      <c r="L17869"/>
      <c r="M17869"/>
    </row>
    <row r="17870" spans="2:13" x14ac:dyDescent="0.35">
      <c r="B17870" s="6" t="s">
        <v>9241</v>
      </c>
      <c r="C17870" s="8">
        <v>0</v>
      </c>
      <c r="L17870"/>
      <c r="M17870"/>
    </row>
    <row r="17871" spans="2:13" x14ac:dyDescent="0.35">
      <c r="B17871" s="6" t="s">
        <v>5152</v>
      </c>
      <c r="C17871" s="8">
        <v>0</v>
      </c>
      <c r="L17871"/>
      <c r="M17871"/>
    </row>
    <row r="17872" spans="2:13" x14ac:dyDescent="0.35">
      <c r="B17872" s="6" t="s">
        <v>9243</v>
      </c>
      <c r="C17872" s="8">
        <v>0</v>
      </c>
      <c r="L17872"/>
      <c r="M17872"/>
    </row>
    <row r="17873" spans="2:13" x14ac:dyDescent="0.35">
      <c r="B17873" s="6" t="s">
        <v>924</v>
      </c>
      <c r="C17873" s="8">
        <v>0</v>
      </c>
      <c r="L17873"/>
      <c r="M17873"/>
    </row>
    <row r="17874" spans="2:13" x14ac:dyDescent="0.35">
      <c r="B17874" s="6" t="s">
        <v>9245</v>
      </c>
      <c r="C17874" s="8">
        <v>0</v>
      </c>
      <c r="L17874"/>
      <c r="M17874"/>
    </row>
    <row r="17875" spans="2:13" x14ac:dyDescent="0.35">
      <c r="B17875" s="6" t="s">
        <v>5154</v>
      </c>
      <c r="C17875" s="8">
        <v>0</v>
      </c>
      <c r="L17875"/>
      <c r="M17875"/>
    </row>
    <row r="17876" spans="2:13" x14ac:dyDescent="0.35">
      <c r="B17876" s="6" t="s">
        <v>9247</v>
      </c>
      <c r="C17876" s="8">
        <v>0</v>
      </c>
      <c r="L17876"/>
      <c r="M17876"/>
    </row>
    <row r="17877" spans="2:13" x14ac:dyDescent="0.35">
      <c r="B17877" s="6" t="s">
        <v>5155</v>
      </c>
      <c r="C17877" s="8">
        <v>0</v>
      </c>
      <c r="L17877"/>
      <c r="M17877"/>
    </row>
    <row r="17878" spans="2:13" x14ac:dyDescent="0.35">
      <c r="B17878" s="6" t="s">
        <v>9249</v>
      </c>
      <c r="C17878" s="8">
        <v>0</v>
      </c>
      <c r="L17878"/>
      <c r="M17878"/>
    </row>
    <row r="17879" spans="2:13" x14ac:dyDescent="0.35">
      <c r="B17879" s="6" t="s">
        <v>5156</v>
      </c>
      <c r="C17879" s="8">
        <v>0</v>
      </c>
      <c r="L17879"/>
      <c r="M17879"/>
    </row>
    <row r="17880" spans="2:13" x14ac:dyDescent="0.35">
      <c r="B17880" s="6" t="s">
        <v>9251</v>
      </c>
      <c r="C17880" s="8">
        <v>0</v>
      </c>
      <c r="L17880"/>
      <c r="M17880"/>
    </row>
    <row r="17881" spans="2:13" x14ac:dyDescent="0.35">
      <c r="B17881" s="6" t="s">
        <v>5157</v>
      </c>
      <c r="C17881" s="8">
        <v>0</v>
      </c>
      <c r="L17881"/>
      <c r="M17881"/>
    </row>
    <row r="17882" spans="2:13" x14ac:dyDescent="0.35">
      <c r="B17882" s="6" t="s">
        <v>9253</v>
      </c>
      <c r="C17882" s="8">
        <v>0</v>
      </c>
      <c r="L17882"/>
      <c r="M17882"/>
    </row>
    <row r="17883" spans="2:13" x14ac:dyDescent="0.35">
      <c r="B17883" s="6" t="s">
        <v>9746</v>
      </c>
      <c r="C17883" s="8">
        <v>0</v>
      </c>
      <c r="L17883"/>
      <c r="M17883"/>
    </row>
    <row r="17884" spans="2:13" x14ac:dyDescent="0.35">
      <c r="B17884" s="6" t="s">
        <v>9255</v>
      </c>
      <c r="C17884" s="8">
        <v>0</v>
      </c>
      <c r="L17884"/>
      <c r="M17884"/>
    </row>
    <row r="17885" spans="2:13" x14ac:dyDescent="0.35">
      <c r="B17885" s="6" t="s">
        <v>9747</v>
      </c>
      <c r="C17885" s="8">
        <v>0</v>
      </c>
      <c r="L17885"/>
      <c r="M17885"/>
    </row>
    <row r="17886" spans="2:13" x14ac:dyDescent="0.35">
      <c r="B17886" s="6" t="s">
        <v>9257</v>
      </c>
      <c r="C17886" s="8">
        <v>0</v>
      </c>
      <c r="L17886"/>
      <c r="M17886"/>
    </row>
    <row r="17887" spans="2:13" x14ac:dyDescent="0.35">
      <c r="B17887" s="6" t="s">
        <v>9749</v>
      </c>
      <c r="C17887" s="8">
        <v>0</v>
      </c>
      <c r="L17887"/>
      <c r="M17887"/>
    </row>
    <row r="17888" spans="2:13" x14ac:dyDescent="0.35">
      <c r="B17888" s="6" t="s">
        <v>9259</v>
      </c>
      <c r="C17888" s="8">
        <v>0</v>
      </c>
      <c r="L17888"/>
      <c r="M17888"/>
    </row>
    <row r="17889" spans="2:13" x14ac:dyDescent="0.35">
      <c r="B17889" s="6" t="s">
        <v>9751</v>
      </c>
      <c r="C17889" s="8">
        <v>0</v>
      </c>
      <c r="L17889"/>
      <c r="M17889"/>
    </row>
    <row r="17890" spans="2:13" x14ac:dyDescent="0.35">
      <c r="B17890" s="6" t="s">
        <v>9261</v>
      </c>
      <c r="C17890" s="8">
        <v>0</v>
      </c>
      <c r="L17890"/>
      <c r="M17890"/>
    </row>
    <row r="17891" spans="2:13" x14ac:dyDescent="0.35">
      <c r="B17891" s="6" t="s">
        <v>9753</v>
      </c>
      <c r="C17891" s="8">
        <v>0</v>
      </c>
      <c r="L17891"/>
      <c r="M17891"/>
    </row>
    <row r="17892" spans="2:13" x14ac:dyDescent="0.35">
      <c r="B17892" s="6" t="s">
        <v>9263</v>
      </c>
      <c r="C17892" s="8">
        <v>0</v>
      </c>
      <c r="L17892"/>
      <c r="M17892"/>
    </row>
    <row r="17893" spans="2:13" x14ac:dyDescent="0.35">
      <c r="B17893" s="6" t="s">
        <v>9755</v>
      </c>
      <c r="C17893" s="8">
        <v>0</v>
      </c>
      <c r="L17893"/>
      <c r="M17893"/>
    </row>
    <row r="17894" spans="2:13" x14ac:dyDescent="0.35">
      <c r="B17894" s="6" t="s">
        <v>9265</v>
      </c>
      <c r="C17894" s="8">
        <v>0</v>
      </c>
      <c r="L17894"/>
      <c r="M17894"/>
    </row>
    <row r="17895" spans="2:13" x14ac:dyDescent="0.35">
      <c r="B17895" s="6" t="s">
        <v>9757</v>
      </c>
      <c r="C17895" s="8">
        <v>0</v>
      </c>
      <c r="L17895"/>
      <c r="M17895"/>
    </row>
    <row r="17896" spans="2:13" x14ac:dyDescent="0.35">
      <c r="B17896" s="6" t="s">
        <v>9267</v>
      </c>
      <c r="C17896" s="8">
        <v>0</v>
      </c>
      <c r="L17896"/>
      <c r="M17896"/>
    </row>
    <row r="17897" spans="2:13" x14ac:dyDescent="0.35">
      <c r="B17897" s="6" t="s">
        <v>9759</v>
      </c>
      <c r="C17897" s="8">
        <v>0</v>
      </c>
      <c r="L17897"/>
      <c r="M17897"/>
    </row>
    <row r="17898" spans="2:13" x14ac:dyDescent="0.35">
      <c r="B17898" s="6" t="s">
        <v>9269</v>
      </c>
      <c r="C17898" s="8">
        <v>0</v>
      </c>
      <c r="L17898"/>
      <c r="M17898"/>
    </row>
    <row r="17899" spans="2:13" x14ac:dyDescent="0.35">
      <c r="B17899" s="6" t="s">
        <v>9761</v>
      </c>
      <c r="C17899" s="8">
        <v>0</v>
      </c>
      <c r="L17899"/>
      <c r="M17899"/>
    </row>
    <row r="17900" spans="2:13" x14ac:dyDescent="0.35">
      <c r="B17900" s="6" t="s">
        <v>9271</v>
      </c>
      <c r="C17900" s="8">
        <v>0</v>
      </c>
      <c r="L17900"/>
      <c r="M17900"/>
    </row>
    <row r="17901" spans="2:13" x14ac:dyDescent="0.35">
      <c r="B17901" s="6" t="s">
        <v>925</v>
      </c>
      <c r="C17901" s="8">
        <v>0</v>
      </c>
      <c r="L17901"/>
      <c r="M17901"/>
    </row>
    <row r="17902" spans="2:13" x14ac:dyDescent="0.35">
      <c r="B17902" s="6" t="s">
        <v>9273</v>
      </c>
      <c r="C17902" s="8">
        <v>0</v>
      </c>
      <c r="L17902"/>
      <c r="M17902"/>
    </row>
    <row r="17903" spans="2:13" x14ac:dyDescent="0.35">
      <c r="B17903" s="6" t="s">
        <v>9765</v>
      </c>
      <c r="C17903" s="8">
        <v>0</v>
      </c>
      <c r="L17903"/>
      <c r="M17903"/>
    </row>
    <row r="17904" spans="2:13" x14ac:dyDescent="0.35">
      <c r="B17904" s="6" t="s">
        <v>9275</v>
      </c>
      <c r="C17904" s="8">
        <v>0</v>
      </c>
      <c r="L17904"/>
      <c r="M17904"/>
    </row>
    <row r="17905" spans="2:13" x14ac:dyDescent="0.35">
      <c r="B17905" s="6" t="s">
        <v>9767</v>
      </c>
      <c r="C17905" s="8">
        <v>0</v>
      </c>
      <c r="L17905"/>
      <c r="M17905"/>
    </row>
    <row r="17906" spans="2:13" x14ac:dyDescent="0.35">
      <c r="B17906" s="6" t="s">
        <v>9277</v>
      </c>
      <c r="C17906" s="8">
        <v>0</v>
      </c>
      <c r="L17906"/>
      <c r="M17906"/>
    </row>
    <row r="17907" spans="2:13" x14ac:dyDescent="0.35">
      <c r="B17907" s="6" t="s">
        <v>9769</v>
      </c>
      <c r="C17907" s="8">
        <v>0</v>
      </c>
      <c r="L17907"/>
      <c r="M17907"/>
    </row>
    <row r="17908" spans="2:13" x14ac:dyDescent="0.35">
      <c r="B17908" s="6" t="s">
        <v>9279</v>
      </c>
      <c r="C17908" s="8">
        <v>0</v>
      </c>
      <c r="L17908"/>
      <c r="M17908"/>
    </row>
    <row r="17909" spans="2:13" x14ac:dyDescent="0.35">
      <c r="B17909" s="6" t="s">
        <v>9771</v>
      </c>
      <c r="C17909" s="8">
        <v>0</v>
      </c>
      <c r="L17909"/>
      <c r="M17909"/>
    </row>
    <row r="17910" spans="2:13" x14ac:dyDescent="0.35">
      <c r="B17910" s="6" t="s">
        <v>9281</v>
      </c>
      <c r="C17910" s="8">
        <v>0</v>
      </c>
      <c r="L17910"/>
      <c r="M17910"/>
    </row>
    <row r="17911" spans="2:13" x14ac:dyDescent="0.35">
      <c r="B17911" s="6" t="s">
        <v>5172</v>
      </c>
      <c r="C17911" s="8">
        <v>0</v>
      </c>
      <c r="L17911"/>
      <c r="M17911"/>
    </row>
    <row r="17912" spans="2:13" x14ac:dyDescent="0.35">
      <c r="B17912" s="6" t="s">
        <v>9283</v>
      </c>
      <c r="C17912" s="8">
        <v>0</v>
      </c>
      <c r="L17912"/>
      <c r="M17912"/>
    </row>
    <row r="17913" spans="2:13" x14ac:dyDescent="0.35">
      <c r="B17913" s="6" t="s">
        <v>5173</v>
      </c>
      <c r="C17913" s="8">
        <v>0</v>
      </c>
      <c r="L17913"/>
      <c r="M17913"/>
    </row>
    <row r="17914" spans="2:13" x14ac:dyDescent="0.35">
      <c r="B17914" s="6" t="s">
        <v>9285</v>
      </c>
      <c r="C17914" s="8">
        <v>0</v>
      </c>
      <c r="L17914"/>
      <c r="M17914"/>
    </row>
    <row r="17915" spans="2:13" x14ac:dyDescent="0.35">
      <c r="B17915" s="6" t="s">
        <v>5174</v>
      </c>
      <c r="C17915" s="8">
        <v>0</v>
      </c>
      <c r="L17915"/>
      <c r="M17915"/>
    </row>
    <row r="17916" spans="2:13" x14ac:dyDescent="0.35">
      <c r="B17916" s="6" t="s">
        <v>9287</v>
      </c>
      <c r="C17916" s="8">
        <v>0</v>
      </c>
      <c r="L17916"/>
      <c r="M17916"/>
    </row>
    <row r="17917" spans="2:13" x14ac:dyDescent="0.35">
      <c r="B17917" s="6" t="s">
        <v>5175</v>
      </c>
      <c r="C17917" s="8">
        <v>0</v>
      </c>
      <c r="L17917"/>
      <c r="M17917"/>
    </row>
    <row r="17918" spans="2:13" x14ac:dyDescent="0.35">
      <c r="B17918" s="6" t="s">
        <v>9289</v>
      </c>
      <c r="C17918" s="8">
        <v>0</v>
      </c>
      <c r="L17918"/>
      <c r="M17918"/>
    </row>
    <row r="17919" spans="2:13" x14ac:dyDescent="0.35">
      <c r="B17919" s="6" t="s">
        <v>5176</v>
      </c>
      <c r="C17919" s="8">
        <v>0</v>
      </c>
      <c r="L17919"/>
      <c r="M17919"/>
    </row>
    <row r="17920" spans="2:13" x14ac:dyDescent="0.35">
      <c r="B17920" s="6" t="s">
        <v>9291</v>
      </c>
      <c r="C17920" s="8">
        <v>0</v>
      </c>
      <c r="L17920"/>
      <c r="M17920"/>
    </row>
    <row r="17921" spans="2:13" x14ac:dyDescent="0.35">
      <c r="B17921" s="6" t="s">
        <v>5177</v>
      </c>
      <c r="C17921" s="8">
        <v>0</v>
      </c>
      <c r="L17921"/>
      <c r="M17921"/>
    </row>
    <row r="17922" spans="2:13" x14ac:dyDescent="0.35">
      <c r="B17922" s="6" t="s">
        <v>9293</v>
      </c>
      <c r="C17922" s="8">
        <v>0</v>
      </c>
      <c r="L17922"/>
      <c r="M17922"/>
    </row>
    <row r="17923" spans="2:13" x14ac:dyDescent="0.35">
      <c r="B17923" s="6" t="s">
        <v>5178</v>
      </c>
      <c r="C17923" s="8">
        <v>0</v>
      </c>
      <c r="L17923"/>
      <c r="M17923"/>
    </row>
    <row r="17924" spans="2:13" x14ac:dyDescent="0.35">
      <c r="B17924" s="6" t="s">
        <v>1051</v>
      </c>
      <c r="C17924" s="8">
        <v>0</v>
      </c>
      <c r="L17924"/>
      <c r="M17924"/>
    </row>
    <row r="17925" spans="2:13" x14ac:dyDescent="0.35">
      <c r="B17925" s="6" t="s">
        <v>5179</v>
      </c>
      <c r="C17925" s="8">
        <v>0</v>
      </c>
      <c r="L17925"/>
      <c r="M17925"/>
    </row>
    <row r="17926" spans="2:13" x14ac:dyDescent="0.35">
      <c r="B17926" s="6" t="s">
        <v>9297</v>
      </c>
      <c r="C17926" s="8">
        <v>0</v>
      </c>
      <c r="L17926"/>
      <c r="M17926"/>
    </row>
    <row r="17927" spans="2:13" x14ac:dyDescent="0.35">
      <c r="B17927" s="6" t="s">
        <v>5180</v>
      </c>
      <c r="C17927" s="8">
        <v>0</v>
      </c>
      <c r="L17927"/>
      <c r="M17927"/>
    </row>
    <row r="17928" spans="2:13" x14ac:dyDescent="0.35">
      <c r="B17928" s="6" t="s">
        <v>9299</v>
      </c>
      <c r="C17928" s="8">
        <v>0</v>
      </c>
      <c r="L17928"/>
      <c r="M17928"/>
    </row>
    <row r="17929" spans="2:13" x14ac:dyDescent="0.35">
      <c r="B17929" s="6" t="s">
        <v>5181</v>
      </c>
      <c r="C17929" s="8">
        <v>0</v>
      </c>
      <c r="L17929"/>
      <c r="M17929"/>
    </row>
    <row r="17930" spans="2:13" x14ac:dyDescent="0.35">
      <c r="B17930" s="6" t="s">
        <v>9301</v>
      </c>
      <c r="C17930" s="8">
        <v>0</v>
      </c>
      <c r="L17930"/>
      <c r="M17930"/>
    </row>
    <row r="17931" spans="2:13" x14ac:dyDescent="0.35">
      <c r="B17931" s="6" t="s">
        <v>5182</v>
      </c>
      <c r="C17931" s="8">
        <v>0</v>
      </c>
      <c r="L17931"/>
      <c r="M17931"/>
    </row>
    <row r="17932" spans="2:13" x14ac:dyDescent="0.35">
      <c r="B17932" s="6" t="s">
        <v>9303</v>
      </c>
      <c r="C17932" s="8">
        <v>0</v>
      </c>
      <c r="L17932"/>
      <c r="M17932"/>
    </row>
    <row r="17933" spans="2:13" x14ac:dyDescent="0.35">
      <c r="B17933" s="6" t="s">
        <v>5183</v>
      </c>
      <c r="C17933" s="8">
        <v>0</v>
      </c>
      <c r="L17933"/>
      <c r="M17933"/>
    </row>
    <row r="17934" spans="2:13" x14ac:dyDescent="0.35">
      <c r="B17934" s="6" t="s">
        <v>9305</v>
      </c>
      <c r="C17934" s="8">
        <v>0</v>
      </c>
      <c r="L17934"/>
      <c r="M17934"/>
    </row>
    <row r="17935" spans="2:13" x14ac:dyDescent="0.35">
      <c r="B17935" s="6" t="s">
        <v>5184</v>
      </c>
      <c r="C17935" s="8">
        <v>0</v>
      </c>
      <c r="L17935"/>
      <c r="M17935"/>
    </row>
    <row r="17936" spans="2:13" x14ac:dyDescent="0.35">
      <c r="B17936" s="6" t="s">
        <v>9307</v>
      </c>
      <c r="C17936" s="8">
        <v>0</v>
      </c>
      <c r="L17936"/>
      <c r="M17936"/>
    </row>
    <row r="17937" spans="2:13" x14ac:dyDescent="0.35">
      <c r="B17937" s="6" t="s">
        <v>5185</v>
      </c>
      <c r="C17937" s="8">
        <v>0</v>
      </c>
      <c r="L17937"/>
      <c r="M17937"/>
    </row>
    <row r="17938" spans="2:13" x14ac:dyDescent="0.35">
      <c r="B17938" s="6" t="s">
        <v>9309</v>
      </c>
      <c r="C17938" s="8">
        <v>0</v>
      </c>
      <c r="L17938"/>
      <c r="M17938"/>
    </row>
    <row r="17939" spans="2:13" x14ac:dyDescent="0.35">
      <c r="B17939" s="6" t="s">
        <v>5186</v>
      </c>
      <c r="C17939" s="8">
        <v>0</v>
      </c>
      <c r="L17939"/>
      <c r="M17939"/>
    </row>
    <row r="17940" spans="2:13" x14ac:dyDescent="0.35">
      <c r="B17940" s="6" t="s">
        <v>9311</v>
      </c>
      <c r="C17940" s="8">
        <v>0</v>
      </c>
      <c r="L17940"/>
      <c r="M17940"/>
    </row>
    <row r="17941" spans="2:13" x14ac:dyDescent="0.35">
      <c r="B17941" s="6" t="s">
        <v>5187</v>
      </c>
      <c r="C17941" s="8">
        <v>0</v>
      </c>
      <c r="L17941"/>
      <c r="M17941"/>
    </row>
    <row r="17942" spans="2:13" x14ac:dyDescent="0.35">
      <c r="B17942" s="6" t="s">
        <v>9313</v>
      </c>
      <c r="C17942" s="8">
        <v>0</v>
      </c>
      <c r="L17942"/>
      <c r="M17942"/>
    </row>
    <row r="17943" spans="2:13" x14ac:dyDescent="0.35">
      <c r="B17943" s="6" t="s">
        <v>5188</v>
      </c>
      <c r="C17943" s="8">
        <v>0</v>
      </c>
      <c r="L17943"/>
      <c r="M17943"/>
    </row>
    <row r="17944" spans="2:13" x14ac:dyDescent="0.35">
      <c r="B17944" s="6" t="s">
        <v>9315</v>
      </c>
      <c r="C17944" s="8">
        <v>0</v>
      </c>
      <c r="L17944"/>
      <c r="M17944"/>
    </row>
    <row r="17945" spans="2:13" x14ac:dyDescent="0.35">
      <c r="B17945" s="6" t="s">
        <v>5189</v>
      </c>
      <c r="C17945" s="8">
        <v>0</v>
      </c>
      <c r="L17945"/>
      <c r="M17945"/>
    </row>
    <row r="17946" spans="2:13" x14ac:dyDescent="0.35">
      <c r="B17946" s="6" t="s">
        <v>9317</v>
      </c>
      <c r="C17946" s="8">
        <v>0</v>
      </c>
      <c r="L17946"/>
      <c r="M17946"/>
    </row>
    <row r="17947" spans="2:13" x14ac:dyDescent="0.35">
      <c r="B17947" s="6" t="s">
        <v>5190</v>
      </c>
      <c r="C17947" s="8">
        <v>0</v>
      </c>
      <c r="L17947"/>
      <c r="M17947"/>
    </row>
    <row r="17948" spans="2:13" x14ac:dyDescent="0.35">
      <c r="B17948" s="6" t="s">
        <v>9319</v>
      </c>
      <c r="C17948" s="8">
        <v>0</v>
      </c>
      <c r="L17948"/>
      <c r="M17948"/>
    </row>
    <row r="17949" spans="2:13" x14ac:dyDescent="0.35">
      <c r="B17949" s="6" t="s">
        <v>5191</v>
      </c>
      <c r="C17949" s="8">
        <v>0</v>
      </c>
      <c r="L17949"/>
      <c r="M17949"/>
    </row>
    <row r="17950" spans="2:13" x14ac:dyDescent="0.35">
      <c r="B17950" s="6" t="s">
        <v>9321</v>
      </c>
      <c r="C17950" s="8">
        <v>0</v>
      </c>
      <c r="L17950"/>
      <c r="M17950"/>
    </row>
    <row r="17951" spans="2:13" x14ac:dyDescent="0.35">
      <c r="B17951" s="6" t="s">
        <v>5192</v>
      </c>
      <c r="C17951" s="8">
        <v>0</v>
      </c>
      <c r="L17951"/>
      <c r="M17951"/>
    </row>
    <row r="17952" spans="2:13" x14ac:dyDescent="0.35">
      <c r="B17952" s="6" t="s">
        <v>9323</v>
      </c>
      <c r="C17952" s="8">
        <v>0</v>
      </c>
      <c r="L17952"/>
      <c r="M17952"/>
    </row>
    <row r="17953" spans="2:13" x14ac:dyDescent="0.35">
      <c r="B17953" s="6" t="s">
        <v>5193</v>
      </c>
      <c r="C17953" s="8">
        <v>0</v>
      </c>
      <c r="L17953"/>
      <c r="M17953"/>
    </row>
    <row r="17954" spans="2:13" x14ac:dyDescent="0.35">
      <c r="B17954" s="6" t="s">
        <v>9325</v>
      </c>
      <c r="C17954" s="8">
        <v>0</v>
      </c>
      <c r="L17954"/>
      <c r="M17954"/>
    </row>
    <row r="17955" spans="2:13" x14ac:dyDescent="0.35">
      <c r="B17955" s="6" t="s">
        <v>5194</v>
      </c>
      <c r="C17955" s="8">
        <v>0</v>
      </c>
      <c r="L17955"/>
      <c r="M17955"/>
    </row>
    <row r="17956" spans="2:13" x14ac:dyDescent="0.35">
      <c r="B17956" s="6" t="s">
        <v>9327</v>
      </c>
      <c r="C17956" s="8">
        <v>0</v>
      </c>
      <c r="L17956"/>
      <c r="M17956"/>
    </row>
    <row r="17957" spans="2:13" x14ac:dyDescent="0.35">
      <c r="B17957" s="6" t="s">
        <v>5195</v>
      </c>
      <c r="C17957" s="8">
        <v>0</v>
      </c>
      <c r="L17957"/>
      <c r="M17957"/>
    </row>
    <row r="17958" spans="2:13" x14ac:dyDescent="0.35">
      <c r="B17958" s="6" t="s">
        <v>9329</v>
      </c>
      <c r="C17958" s="8">
        <v>0</v>
      </c>
      <c r="L17958"/>
      <c r="M17958"/>
    </row>
    <row r="17959" spans="2:13" x14ac:dyDescent="0.35">
      <c r="B17959" s="6" t="s">
        <v>5196</v>
      </c>
      <c r="C17959" s="8">
        <v>0</v>
      </c>
      <c r="L17959"/>
      <c r="M17959"/>
    </row>
    <row r="17960" spans="2:13" x14ac:dyDescent="0.35">
      <c r="B17960" s="6" t="s">
        <v>9331</v>
      </c>
      <c r="C17960" s="8">
        <v>0</v>
      </c>
      <c r="L17960"/>
      <c r="M17960"/>
    </row>
    <row r="17961" spans="2:13" x14ac:dyDescent="0.35">
      <c r="B17961" s="6" t="s">
        <v>5197</v>
      </c>
      <c r="C17961" s="8">
        <v>0</v>
      </c>
      <c r="L17961"/>
      <c r="M17961"/>
    </row>
    <row r="17962" spans="2:13" x14ac:dyDescent="0.35">
      <c r="B17962" s="6" t="s">
        <v>1053</v>
      </c>
      <c r="C17962" s="8">
        <v>0</v>
      </c>
      <c r="L17962"/>
      <c r="M17962"/>
    </row>
    <row r="17963" spans="2:13" x14ac:dyDescent="0.35">
      <c r="B17963" s="6" t="s">
        <v>5198</v>
      </c>
      <c r="C17963" s="8">
        <v>0</v>
      </c>
      <c r="L17963"/>
      <c r="M17963"/>
    </row>
    <row r="17964" spans="2:13" x14ac:dyDescent="0.35">
      <c r="B17964" s="6" t="s">
        <v>9335</v>
      </c>
      <c r="C17964" s="8">
        <v>0</v>
      </c>
      <c r="L17964"/>
      <c r="M17964"/>
    </row>
    <row r="17965" spans="2:13" x14ac:dyDescent="0.35">
      <c r="B17965" s="6" t="s">
        <v>5199</v>
      </c>
      <c r="C17965" s="8">
        <v>0</v>
      </c>
      <c r="L17965"/>
      <c r="M17965"/>
    </row>
    <row r="17966" spans="2:13" x14ac:dyDescent="0.35">
      <c r="B17966" s="6" t="s">
        <v>9337</v>
      </c>
      <c r="C17966" s="8">
        <v>0</v>
      </c>
      <c r="L17966"/>
      <c r="M17966"/>
    </row>
    <row r="17967" spans="2:13" x14ac:dyDescent="0.35">
      <c r="B17967" s="6" t="s">
        <v>9627</v>
      </c>
      <c r="C17967" s="8">
        <v>0</v>
      </c>
      <c r="L17967"/>
      <c r="M17967"/>
    </row>
    <row r="17968" spans="2:13" x14ac:dyDescent="0.35">
      <c r="B17968" s="6" t="s">
        <v>9339</v>
      </c>
      <c r="C17968" s="8">
        <v>0</v>
      </c>
      <c r="L17968"/>
      <c r="M17968"/>
    </row>
    <row r="17969" spans="2:13" x14ac:dyDescent="0.35">
      <c r="B17969" s="6" t="s">
        <v>9629</v>
      </c>
      <c r="C17969" s="8">
        <v>0</v>
      </c>
      <c r="L17969"/>
      <c r="M17969"/>
    </row>
    <row r="17970" spans="2:13" x14ac:dyDescent="0.35">
      <c r="B17970" s="6" t="s">
        <v>9341</v>
      </c>
      <c r="C17970" s="8">
        <v>0</v>
      </c>
      <c r="L17970"/>
      <c r="M17970"/>
    </row>
    <row r="17971" spans="2:13" x14ac:dyDescent="0.35">
      <c r="B17971" s="6" t="s">
        <v>9631</v>
      </c>
      <c r="C17971" s="8">
        <v>0</v>
      </c>
      <c r="L17971"/>
      <c r="M17971"/>
    </row>
    <row r="17972" spans="2:13" x14ac:dyDescent="0.35">
      <c r="B17972" s="6" t="s">
        <v>762</v>
      </c>
      <c r="C17972" s="8">
        <v>0</v>
      </c>
      <c r="L17972"/>
      <c r="M17972"/>
    </row>
    <row r="17973" spans="2:13" x14ac:dyDescent="0.35">
      <c r="B17973" s="6" t="s">
        <v>769</v>
      </c>
      <c r="C17973" s="8">
        <v>0</v>
      </c>
      <c r="L17973"/>
      <c r="M17973"/>
    </row>
    <row r="17974" spans="2:13" x14ac:dyDescent="0.35">
      <c r="B17974" s="6" t="s">
        <v>9345</v>
      </c>
      <c r="C17974" s="8">
        <v>0</v>
      </c>
      <c r="L17974"/>
      <c r="M17974"/>
    </row>
    <row r="17975" spans="2:13" x14ac:dyDescent="0.35">
      <c r="B17975" s="6" t="s">
        <v>9635</v>
      </c>
      <c r="C17975" s="8">
        <v>0</v>
      </c>
      <c r="L17975"/>
      <c r="M17975"/>
    </row>
    <row r="17976" spans="2:13" x14ac:dyDescent="0.35">
      <c r="B17976" s="6" t="s">
        <v>9347</v>
      </c>
      <c r="C17976" s="8">
        <v>0</v>
      </c>
      <c r="L17976"/>
      <c r="M17976"/>
    </row>
    <row r="17977" spans="2:13" x14ac:dyDescent="0.35">
      <c r="B17977" s="6" t="s">
        <v>9637</v>
      </c>
      <c r="C17977" s="8">
        <v>0</v>
      </c>
      <c r="L17977"/>
      <c r="M17977"/>
    </row>
    <row r="17978" spans="2:13" x14ac:dyDescent="0.35">
      <c r="B17978" s="6" t="s">
        <v>9349</v>
      </c>
      <c r="C17978" s="8">
        <v>0</v>
      </c>
      <c r="L17978"/>
      <c r="M17978"/>
    </row>
    <row r="17979" spans="2:13" x14ac:dyDescent="0.35">
      <c r="B17979" s="6" t="s">
        <v>9639</v>
      </c>
      <c r="C17979" s="8">
        <v>0</v>
      </c>
      <c r="L17979"/>
      <c r="M17979"/>
    </row>
    <row r="17980" spans="2:13" x14ac:dyDescent="0.35">
      <c r="B17980" s="6" t="s">
        <v>9351</v>
      </c>
      <c r="C17980" s="8">
        <v>0</v>
      </c>
      <c r="L17980"/>
      <c r="M17980"/>
    </row>
    <row r="17981" spans="2:13" x14ac:dyDescent="0.35">
      <c r="B17981" s="6" t="s">
        <v>9641</v>
      </c>
      <c r="C17981" s="8">
        <v>0</v>
      </c>
      <c r="L17981"/>
      <c r="M17981"/>
    </row>
    <row r="17982" spans="2:13" x14ac:dyDescent="0.35">
      <c r="B17982" s="6" t="s">
        <v>9353</v>
      </c>
      <c r="C17982" s="8">
        <v>0</v>
      </c>
      <c r="L17982"/>
      <c r="M17982"/>
    </row>
    <row r="17983" spans="2:13" x14ac:dyDescent="0.35">
      <c r="B17983" s="6" t="s">
        <v>9643</v>
      </c>
      <c r="C17983" s="8">
        <v>0</v>
      </c>
      <c r="L17983"/>
      <c r="M17983"/>
    </row>
    <row r="17984" spans="2:13" x14ac:dyDescent="0.35">
      <c r="B17984" s="6" t="s">
        <v>763</v>
      </c>
      <c r="C17984" s="8">
        <v>0</v>
      </c>
      <c r="L17984"/>
      <c r="M17984"/>
    </row>
    <row r="17985" spans="2:13" x14ac:dyDescent="0.35">
      <c r="B17985" s="6" t="s">
        <v>9645</v>
      </c>
      <c r="C17985" s="8">
        <v>0</v>
      </c>
      <c r="L17985"/>
      <c r="M17985"/>
    </row>
    <row r="17986" spans="2:13" x14ac:dyDescent="0.35">
      <c r="B17986" s="6" t="s">
        <v>9357</v>
      </c>
      <c r="C17986" s="8">
        <v>0</v>
      </c>
      <c r="L17986"/>
      <c r="M17986"/>
    </row>
    <row r="17987" spans="2:13" x14ac:dyDescent="0.35">
      <c r="B17987" s="6" t="s">
        <v>9647</v>
      </c>
      <c r="C17987" s="8">
        <v>0</v>
      </c>
      <c r="L17987"/>
      <c r="M17987"/>
    </row>
    <row r="17988" spans="2:13" x14ac:dyDescent="0.35">
      <c r="B17988" s="6" t="s">
        <v>9359</v>
      </c>
      <c r="C17988" s="8">
        <v>0</v>
      </c>
      <c r="L17988"/>
      <c r="M17988"/>
    </row>
    <row r="17989" spans="2:13" x14ac:dyDescent="0.35">
      <c r="B17989" s="6" t="s">
        <v>9649</v>
      </c>
      <c r="C17989" s="8">
        <v>0</v>
      </c>
      <c r="L17989"/>
      <c r="M17989"/>
    </row>
    <row r="17990" spans="2:13" x14ac:dyDescent="0.35">
      <c r="B17990" s="6" t="s">
        <v>9361</v>
      </c>
      <c r="C17990" s="8">
        <v>0</v>
      </c>
      <c r="L17990"/>
      <c r="M17990"/>
    </row>
    <row r="17991" spans="2:13" x14ac:dyDescent="0.35">
      <c r="B17991" s="6" t="s">
        <v>9651</v>
      </c>
      <c r="C17991" s="8">
        <v>0</v>
      </c>
      <c r="L17991"/>
      <c r="M17991"/>
    </row>
    <row r="17992" spans="2:13" x14ac:dyDescent="0.35">
      <c r="B17992" s="6" t="s">
        <v>9363</v>
      </c>
      <c r="C17992" s="8">
        <v>0</v>
      </c>
      <c r="L17992"/>
      <c r="M17992"/>
    </row>
    <row r="17993" spans="2:13" x14ac:dyDescent="0.35">
      <c r="B17993" s="6" t="s">
        <v>926</v>
      </c>
      <c r="C17993" s="8">
        <v>0</v>
      </c>
      <c r="L17993"/>
      <c r="M17993"/>
    </row>
    <row r="17994" spans="2:13" x14ac:dyDescent="0.35">
      <c r="B17994" s="6" t="s">
        <v>9365</v>
      </c>
      <c r="C17994" s="8">
        <v>0</v>
      </c>
      <c r="L17994"/>
      <c r="M17994"/>
    </row>
    <row r="17995" spans="2:13" x14ac:dyDescent="0.35">
      <c r="B17995" s="6" t="s">
        <v>9655</v>
      </c>
      <c r="C17995" s="8">
        <v>0</v>
      </c>
      <c r="L17995"/>
      <c r="M17995"/>
    </row>
    <row r="17996" spans="2:13" x14ac:dyDescent="0.35">
      <c r="B17996" s="6" t="s">
        <v>9367</v>
      </c>
      <c r="C17996" s="8">
        <v>0</v>
      </c>
      <c r="L17996"/>
      <c r="M17996"/>
    </row>
    <row r="17997" spans="2:13" x14ac:dyDescent="0.35">
      <c r="B17997" s="6" t="s">
        <v>9657</v>
      </c>
      <c r="C17997" s="8">
        <v>0</v>
      </c>
      <c r="L17997"/>
      <c r="M17997"/>
    </row>
    <row r="17998" spans="2:13" x14ac:dyDescent="0.35">
      <c r="B17998" s="6" t="s">
        <v>1054</v>
      </c>
      <c r="C17998" s="8">
        <v>0</v>
      </c>
      <c r="L17998"/>
      <c r="M17998"/>
    </row>
    <row r="17999" spans="2:13" x14ac:dyDescent="0.35">
      <c r="B17999" s="6" t="s">
        <v>9659</v>
      </c>
      <c r="C17999" s="8">
        <v>0</v>
      </c>
      <c r="L17999"/>
      <c r="M17999"/>
    </row>
    <row r="18000" spans="2:13" x14ac:dyDescent="0.35">
      <c r="B18000" s="6" t="s">
        <v>9371</v>
      </c>
      <c r="C18000" s="8">
        <v>0</v>
      </c>
      <c r="L18000"/>
      <c r="M18000"/>
    </row>
    <row r="18001" spans="2:13" x14ac:dyDescent="0.35">
      <c r="B18001" s="6" t="s">
        <v>9661</v>
      </c>
      <c r="C18001" s="8">
        <v>0</v>
      </c>
      <c r="L18001"/>
      <c r="M18001"/>
    </row>
    <row r="18002" spans="2:13" x14ac:dyDescent="0.35">
      <c r="B18002" s="6" t="s">
        <v>9373</v>
      </c>
      <c r="C18002" s="8">
        <v>0</v>
      </c>
      <c r="L18002"/>
      <c r="M18002"/>
    </row>
    <row r="18003" spans="2:13" x14ac:dyDescent="0.35">
      <c r="B18003" s="6" t="s">
        <v>9663</v>
      </c>
      <c r="C18003" s="8">
        <v>0</v>
      </c>
      <c r="L18003"/>
      <c r="M18003"/>
    </row>
    <row r="18004" spans="2:13" x14ac:dyDescent="0.35">
      <c r="B18004" s="6" t="s">
        <v>9375</v>
      </c>
      <c r="C18004" s="8">
        <v>0</v>
      </c>
      <c r="L18004"/>
      <c r="M18004"/>
    </row>
    <row r="18005" spans="2:13" x14ac:dyDescent="0.35">
      <c r="B18005" s="6" t="s">
        <v>9665</v>
      </c>
      <c r="C18005" s="8">
        <v>0</v>
      </c>
      <c r="L18005"/>
      <c r="M18005"/>
    </row>
    <row r="18006" spans="2:13" x14ac:dyDescent="0.35">
      <c r="B18006" s="6" t="s">
        <v>9377</v>
      </c>
      <c r="C18006" s="8">
        <v>0</v>
      </c>
      <c r="L18006"/>
      <c r="M18006"/>
    </row>
    <row r="18007" spans="2:13" x14ac:dyDescent="0.35">
      <c r="B18007" s="6" t="s">
        <v>9667</v>
      </c>
      <c r="C18007" s="8">
        <v>0</v>
      </c>
      <c r="L18007"/>
      <c r="M18007"/>
    </row>
    <row r="18008" spans="2:13" x14ac:dyDescent="0.35">
      <c r="B18008" s="6" t="s">
        <v>9379</v>
      </c>
      <c r="C18008" s="8">
        <v>0</v>
      </c>
      <c r="L18008"/>
      <c r="M18008"/>
    </row>
    <row r="18009" spans="2:13" x14ac:dyDescent="0.35">
      <c r="B18009" s="6" t="s">
        <v>9669</v>
      </c>
      <c r="C18009" s="8">
        <v>0</v>
      </c>
      <c r="L18009"/>
      <c r="M18009"/>
    </row>
    <row r="18010" spans="2:13" x14ac:dyDescent="0.35">
      <c r="B18010" s="6" t="s">
        <v>9381</v>
      </c>
      <c r="C18010" s="8">
        <v>0</v>
      </c>
      <c r="L18010"/>
      <c r="M18010"/>
    </row>
    <row r="18011" spans="2:13" x14ac:dyDescent="0.35">
      <c r="B18011" s="6" t="s">
        <v>9671</v>
      </c>
      <c r="C18011" s="8">
        <v>0</v>
      </c>
      <c r="L18011"/>
      <c r="M18011"/>
    </row>
    <row r="18012" spans="2:13" x14ac:dyDescent="0.35">
      <c r="B18012" s="6" t="s">
        <v>9383</v>
      </c>
      <c r="C18012" s="8">
        <v>0</v>
      </c>
      <c r="L18012"/>
      <c r="M18012"/>
    </row>
    <row r="18013" spans="2:13" x14ac:dyDescent="0.35">
      <c r="B18013" s="6" t="s">
        <v>9673</v>
      </c>
      <c r="C18013" s="8">
        <v>0</v>
      </c>
      <c r="L18013"/>
      <c r="M18013"/>
    </row>
    <row r="18014" spans="2:13" x14ac:dyDescent="0.35">
      <c r="B18014" s="6" t="s">
        <v>9385</v>
      </c>
      <c r="C18014" s="8">
        <v>0</v>
      </c>
      <c r="L18014"/>
      <c r="M18014"/>
    </row>
    <row r="18015" spans="2:13" x14ac:dyDescent="0.35">
      <c r="B18015" s="6" t="s">
        <v>770</v>
      </c>
      <c r="C18015" s="8">
        <v>0</v>
      </c>
      <c r="L18015"/>
      <c r="M18015"/>
    </row>
    <row r="18016" spans="2:13" x14ac:dyDescent="0.35">
      <c r="B18016" s="6" t="s">
        <v>9387</v>
      </c>
      <c r="C18016" s="8">
        <v>0</v>
      </c>
      <c r="L18016"/>
      <c r="M18016"/>
    </row>
    <row r="18017" spans="2:13" x14ac:dyDescent="0.35">
      <c r="B18017" s="6" t="s">
        <v>9677</v>
      </c>
      <c r="C18017" s="8">
        <v>0</v>
      </c>
      <c r="L18017"/>
      <c r="M18017"/>
    </row>
    <row r="18018" spans="2:13" x14ac:dyDescent="0.35">
      <c r="B18018" s="6" t="s">
        <v>9389</v>
      </c>
      <c r="C18018" s="8">
        <v>0</v>
      </c>
      <c r="L18018"/>
      <c r="M18018"/>
    </row>
    <row r="18019" spans="2:13" x14ac:dyDescent="0.35">
      <c r="B18019" s="6" t="s">
        <v>9679</v>
      </c>
      <c r="C18019" s="8">
        <v>0</v>
      </c>
      <c r="L18019"/>
      <c r="M18019"/>
    </row>
    <row r="18020" spans="2:13" x14ac:dyDescent="0.35">
      <c r="B18020" s="6" t="s">
        <v>9391</v>
      </c>
      <c r="C18020" s="8">
        <v>0</v>
      </c>
      <c r="L18020"/>
      <c r="M18020"/>
    </row>
    <row r="18021" spans="2:13" x14ac:dyDescent="0.35">
      <c r="B18021" s="6" t="s">
        <v>9681</v>
      </c>
      <c r="C18021" s="8">
        <v>0</v>
      </c>
      <c r="L18021"/>
      <c r="M18021"/>
    </row>
    <row r="18022" spans="2:13" x14ac:dyDescent="0.35">
      <c r="B18022" s="6" t="s">
        <v>9393</v>
      </c>
      <c r="C18022" s="8">
        <v>0</v>
      </c>
      <c r="L18022"/>
      <c r="M18022"/>
    </row>
    <row r="18023" spans="2:13" x14ac:dyDescent="0.35">
      <c r="B18023" s="6" t="s">
        <v>9683</v>
      </c>
      <c r="C18023" s="8">
        <v>0</v>
      </c>
      <c r="L18023"/>
      <c r="M18023"/>
    </row>
    <row r="18024" spans="2:13" x14ac:dyDescent="0.35">
      <c r="B18024" s="6" t="s">
        <v>9395</v>
      </c>
      <c r="C18024" s="8">
        <v>0</v>
      </c>
      <c r="L18024"/>
      <c r="M18024"/>
    </row>
    <row r="18025" spans="2:13" x14ac:dyDescent="0.35">
      <c r="B18025" s="6" t="s">
        <v>9685</v>
      </c>
      <c r="C18025" s="8">
        <v>0</v>
      </c>
      <c r="L18025"/>
      <c r="M18025"/>
    </row>
    <row r="18026" spans="2:13" x14ac:dyDescent="0.35">
      <c r="B18026" s="6" t="s">
        <v>9397</v>
      </c>
      <c r="C18026" s="8">
        <v>0</v>
      </c>
      <c r="L18026"/>
      <c r="M18026"/>
    </row>
    <row r="18027" spans="2:13" x14ac:dyDescent="0.35">
      <c r="B18027" s="6" t="s">
        <v>9687</v>
      </c>
      <c r="C18027" s="8">
        <v>0</v>
      </c>
      <c r="L18027"/>
      <c r="M18027"/>
    </row>
    <row r="18028" spans="2:13" x14ac:dyDescent="0.35">
      <c r="B18028" s="6" t="s">
        <v>9399</v>
      </c>
      <c r="C18028" s="8">
        <v>0</v>
      </c>
      <c r="L18028"/>
      <c r="M18028"/>
    </row>
    <row r="18029" spans="2:13" x14ac:dyDescent="0.35">
      <c r="B18029" s="6" t="s">
        <v>9689</v>
      </c>
      <c r="C18029" s="8">
        <v>0</v>
      </c>
      <c r="L18029"/>
      <c r="M18029"/>
    </row>
    <row r="18030" spans="2:13" x14ac:dyDescent="0.35">
      <c r="B18030" s="6" t="s">
        <v>9401</v>
      </c>
      <c r="C18030" s="8">
        <v>0</v>
      </c>
      <c r="L18030"/>
      <c r="M18030"/>
    </row>
    <row r="18031" spans="2:13" x14ac:dyDescent="0.35">
      <c r="B18031" s="6" t="s">
        <v>9691</v>
      </c>
      <c r="C18031" s="8">
        <v>0</v>
      </c>
      <c r="L18031"/>
      <c r="M18031"/>
    </row>
    <row r="18032" spans="2:13" x14ac:dyDescent="0.35">
      <c r="B18032" s="6" t="s">
        <v>9403</v>
      </c>
      <c r="C18032" s="8">
        <v>0</v>
      </c>
      <c r="L18032"/>
      <c r="M18032"/>
    </row>
    <row r="18033" spans="2:13" x14ac:dyDescent="0.35">
      <c r="B18033" s="6" t="s">
        <v>9693</v>
      </c>
      <c r="C18033" s="8">
        <v>0</v>
      </c>
      <c r="L18033"/>
      <c r="M18033"/>
    </row>
    <row r="18034" spans="2:13" x14ac:dyDescent="0.35">
      <c r="B18034" s="6" t="s">
        <v>9405</v>
      </c>
      <c r="C18034" s="8">
        <v>0</v>
      </c>
      <c r="L18034"/>
      <c r="M18034"/>
    </row>
    <row r="18035" spans="2:13" x14ac:dyDescent="0.35">
      <c r="B18035" s="6" t="s">
        <v>9695</v>
      </c>
      <c r="C18035" s="8">
        <v>0</v>
      </c>
      <c r="L18035"/>
      <c r="M18035"/>
    </row>
    <row r="18036" spans="2:13" x14ac:dyDescent="0.35">
      <c r="B18036" s="6" t="s">
        <v>9407</v>
      </c>
      <c r="C18036" s="8">
        <v>0</v>
      </c>
      <c r="L18036"/>
      <c r="M18036"/>
    </row>
    <row r="18037" spans="2:13" x14ac:dyDescent="0.35">
      <c r="B18037" s="6" t="s">
        <v>9697</v>
      </c>
      <c r="C18037" s="8">
        <v>0</v>
      </c>
      <c r="L18037"/>
      <c r="M18037"/>
    </row>
    <row r="18038" spans="2:13" x14ac:dyDescent="0.35">
      <c r="B18038" s="6" t="s">
        <v>9409</v>
      </c>
      <c r="C18038" s="8">
        <v>0</v>
      </c>
      <c r="L18038"/>
      <c r="M18038"/>
    </row>
    <row r="18039" spans="2:13" x14ac:dyDescent="0.35">
      <c r="B18039" s="6" t="s">
        <v>9699</v>
      </c>
      <c r="C18039" s="8">
        <v>0</v>
      </c>
      <c r="L18039"/>
      <c r="M18039"/>
    </row>
    <row r="18040" spans="2:13" x14ac:dyDescent="0.35">
      <c r="B18040" s="6" t="s">
        <v>9411</v>
      </c>
      <c r="C18040" s="8">
        <v>0</v>
      </c>
      <c r="L18040"/>
      <c r="M18040"/>
    </row>
    <row r="18041" spans="2:13" x14ac:dyDescent="0.35">
      <c r="B18041" s="6" t="s">
        <v>9701</v>
      </c>
      <c r="C18041" s="8">
        <v>0</v>
      </c>
      <c r="L18041"/>
      <c r="M18041"/>
    </row>
    <row r="18042" spans="2:13" x14ac:dyDescent="0.35">
      <c r="B18042" s="6" t="s">
        <v>9413</v>
      </c>
      <c r="C18042" s="8">
        <v>0</v>
      </c>
      <c r="L18042"/>
      <c r="M18042"/>
    </row>
    <row r="18043" spans="2:13" x14ac:dyDescent="0.35">
      <c r="B18043" s="6" t="s">
        <v>9703</v>
      </c>
      <c r="C18043" s="8">
        <v>0</v>
      </c>
      <c r="L18043"/>
      <c r="M18043"/>
    </row>
    <row r="18044" spans="2:13" x14ac:dyDescent="0.35">
      <c r="B18044" s="6" t="s">
        <v>9415</v>
      </c>
      <c r="C18044" s="8">
        <v>0</v>
      </c>
      <c r="L18044"/>
      <c r="M18044"/>
    </row>
    <row r="18045" spans="2:13" x14ac:dyDescent="0.35">
      <c r="B18045" s="6" t="s">
        <v>927</v>
      </c>
      <c r="C18045" s="8">
        <v>0</v>
      </c>
      <c r="L18045"/>
      <c r="M18045"/>
    </row>
    <row r="18046" spans="2:13" x14ac:dyDescent="0.35">
      <c r="B18046" s="6" t="s">
        <v>9417</v>
      </c>
      <c r="C18046" s="8">
        <v>0</v>
      </c>
      <c r="L18046"/>
      <c r="M18046"/>
    </row>
    <row r="18047" spans="2:13" x14ac:dyDescent="0.35">
      <c r="B18047" s="6" t="s">
        <v>928</v>
      </c>
      <c r="C18047" s="8">
        <v>0</v>
      </c>
      <c r="L18047"/>
      <c r="M18047"/>
    </row>
    <row r="18048" spans="2:13" x14ac:dyDescent="0.35">
      <c r="B18048" s="6" t="s">
        <v>9419</v>
      </c>
      <c r="C18048" s="8">
        <v>0</v>
      </c>
      <c r="L18048"/>
      <c r="M18048"/>
    </row>
    <row r="18049" spans="2:13" x14ac:dyDescent="0.35">
      <c r="B18049" s="6" t="s">
        <v>9709</v>
      </c>
      <c r="C18049" s="8">
        <v>0</v>
      </c>
      <c r="L18049"/>
      <c r="M18049"/>
    </row>
    <row r="18050" spans="2:13" x14ac:dyDescent="0.35">
      <c r="B18050" s="6" t="s">
        <v>9421</v>
      </c>
      <c r="C18050" s="8">
        <v>0</v>
      </c>
      <c r="L18050"/>
      <c r="M18050"/>
    </row>
    <row r="18051" spans="2:13" x14ac:dyDescent="0.35">
      <c r="B18051" s="6" t="s">
        <v>9711</v>
      </c>
      <c r="C18051" s="8">
        <v>0</v>
      </c>
      <c r="L18051"/>
      <c r="M18051"/>
    </row>
    <row r="18052" spans="2:13" x14ac:dyDescent="0.35">
      <c r="B18052" s="6" t="s">
        <v>1056</v>
      </c>
      <c r="C18052" s="8">
        <v>0</v>
      </c>
      <c r="L18052"/>
      <c r="M18052"/>
    </row>
    <row r="18053" spans="2:13" x14ac:dyDescent="0.35">
      <c r="B18053" s="6" t="s">
        <v>9713</v>
      </c>
      <c r="C18053" s="8">
        <v>0</v>
      </c>
      <c r="L18053"/>
      <c r="M18053"/>
    </row>
    <row r="18054" spans="2:13" x14ac:dyDescent="0.35">
      <c r="B18054" s="6" t="s">
        <v>9425</v>
      </c>
      <c r="C18054" s="8">
        <v>0</v>
      </c>
      <c r="L18054"/>
      <c r="M18054"/>
    </row>
    <row r="18055" spans="2:13" x14ac:dyDescent="0.35">
      <c r="B18055" s="6" t="s">
        <v>9715</v>
      </c>
      <c r="C18055" s="8">
        <v>0</v>
      </c>
      <c r="L18055"/>
      <c r="M18055"/>
    </row>
    <row r="18056" spans="2:13" x14ac:dyDescent="0.35">
      <c r="B18056" s="6" t="s">
        <v>9427</v>
      </c>
      <c r="C18056" s="8">
        <v>0</v>
      </c>
      <c r="L18056"/>
      <c r="M18056"/>
    </row>
    <row r="18057" spans="2:13" x14ac:dyDescent="0.35">
      <c r="B18057" s="6" t="s">
        <v>9717</v>
      </c>
      <c r="C18057" s="8">
        <v>0</v>
      </c>
      <c r="L18057"/>
      <c r="M18057"/>
    </row>
    <row r="18058" spans="2:13" x14ac:dyDescent="0.35">
      <c r="B18058" s="6" t="s">
        <v>1057</v>
      </c>
      <c r="C18058" s="8">
        <v>0</v>
      </c>
      <c r="L18058"/>
      <c r="M18058"/>
    </row>
    <row r="18059" spans="2:13" x14ac:dyDescent="0.35">
      <c r="B18059" s="6" t="s">
        <v>9719</v>
      </c>
      <c r="C18059" s="8">
        <v>0</v>
      </c>
      <c r="L18059"/>
      <c r="M18059"/>
    </row>
    <row r="18060" spans="2:13" x14ac:dyDescent="0.35">
      <c r="B18060" s="6" t="s">
        <v>9431</v>
      </c>
      <c r="C18060" s="8">
        <v>0</v>
      </c>
      <c r="L18060"/>
      <c r="M18060"/>
    </row>
    <row r="18061" spans="2:13" x14ac:dyDescent="0.35">
      <c r="B18061" s="6" t="s">
        <v>9721</v>
      </c>
      <c r="C18061" s="8">
        <v>0</v>
      </c>
      <c r="L18061"/>
      <c r="M18061"/>
    </row>
    <row r="18062" spans="2:13" x14ac:dyDescent="0.35">
      <c r="B18062" s="6" t="s">
        <v>9433</v>
      </c>
      <c r="C18062" s="8">
        <v>0</v>
      </c>
      <c r="L18062"/>
      <c r="M18062"/>
    </row>
    <row r="18063" spans="2:13" x14ac:dyDescent="0.35">
      <c r="B18063" s="6" t="s">
        <v>9723</v>
      </c>
      <c r="C18063" s="8">
        <v>0</v>
      </c>
      <c r="L18063"/>
      <c r="M18063"/>
    </row>
    <row r="18064" spans="2:13" x14ac:dyDescent="0.35">
      <c r="B18064" s="6" t="s">
        <v>9435</v>
      </c>
      <c r="C18064" s="8">
        <v>0</v>
      </c>
      <c r="L18064"/>
      <c r="M18064"/>
    </row>
    <row r="18065" spans="2:13" x14ac:dyDescent="0.35">
      <c r="B18065" s="6" t="s">
        <v>9725</v>
      </c>
      <c r="C18065" s="8">
        <v>0</v>
      </c>
      <c r="L18065"/>
      <c r="M18065"/>
    </row>
    <row r="18066" spans="2:13" x14ac:dyDescent="0.35">
      <c r="B18066" s="6" t="s">
        <v>9437</v>
      </c>
      <c r="C18066" s="8">
        <v>0</v>
      </c>
      <c r="L18066"/>
      <c r="M18066"/>
    </row>
    <row r="18067" spans="2:13" x14ac:dyDescent="0.35">
      <c r="B18067" s="6" t="s">
        <v>9727</v>
      </c>
      <c r="C18067" s="8">
        <v>0</v>
      </c>
      <c r="L18067"/>
      <c r="M18067"/>
    </row>
    <row r="18068" spans="2:13" x14ac:dyDescent="0.35">
      <c r="B18068" s="6" t="s">
        <v>9439</v>
      </c>
      <c r="C18068" s="8">
        <v>0</v>
      </c>
      <c r="L18068"/>
      <c r="M18068"/>
    </row>
    <row r="18069" spans="2:13" x14ac:dyDescent="0.35">
      <c r="B18069" s="6" t="s">
        <v>9729</v>
      </c>
      <c r="C18069" s="8">
        <v>0</v>
      </c>
      <c r="L18069"/>
      <c r="M18069"/>
    </row>
    <row r="18070" spans="2:13" x14ac:dyDescent="0.35">
      <c r="B18070" s="6" t="s">
        <v>9441</v>
      </c>
      <c r="C18070" s="8">
        <v>0</v>
      </c>
      <c r="L18070"/>
      <c r="M18070"/>
    </row>
    <row r="18071" spans="2:13" x14ac:dyDescent="0.35">
      <c r="B18071" s="6" t="s">
        <v>9731</v>
      </c>
      <c r="C18071" s="8">
        <v>0</v>
      </c>
      <c r="L18071"/>
      <c r="M18071"/>
    </row>
    <row r="18072" spans="2:13" x14ac:dyDescent="0.35">
      <c r="B18072" s="6" t="s">
        <v>9443</v>
      </c>
      <c r="C18072" s="8">
        <v>0</v>
      </c>
      <c r="L18072"/>
      <c r="M18072"/>
    </row>
    <row r="18073" spans="2:13" x14ac:dyDescent="0.35">
      <c r="B18073" s="6" t="s">
        <v>9733</v>
      </c>
      <c r="C18073" s="8">
        <v>0</v>
      </c>
      <c r="L18073"/>
      <c r="M18073"/>
    </row>
    <row r="18074" spans="2:13" x14ac:dyDescent="0.35">
      <c r="B18074" s="6" t="s">
        <v>9445</v>
      </c>
      <c r="C18074" s="8">
        <v>0</v>
      </c>
      <c r="L18074"/>
      <c r="M18074"/>
    </row>
    <row r="18075" spans="2:13" x14ac:dyDescent="0.35">
      <c r="B18075" s="6" t="s">
        <v>9735</v>
      </c>
      <c r="C18075" s="8">
        <v>0</v>
      </c>
      <c r="L18075"/>
      <c r="M18075"/>
    </row>
    <row r="18076" spans="2:13" x14ac:dyDescent="0.35">
      <c r="B18076" s="6" t="s">
        <v>9447</v>
      </c>
      <c r="C18076" s="8">
        <v>0</v>
      </c>
      <c r="L18076"/>
      <c r="M18076"/>
    </row>
    <row r="18077" spans="2:13" x14ac:dyDescent="0.35">
      <c r="B18077" s="6" t="s">
        <v>9737</v>
      </c>
      <c r="C18077" s="8">
        <v>0</v>
      </c>
      <c r="L18077"/>
      <c r="M18077"/>
    </row>
    <row r="18078" spans="2:13" x14ac:dyDescent="0.35">
      <c r="B18078" s="6" t="s">
        <v>9449</v>
      </c>
      <c r="C18078" s="8">
        <v>0</v>
      </c>
      <c r="L18078"/>
      <c r="M18078"/>
    </row>
    <row r="18079" spans="2:13" x14ac:dyDescent="0.35">
      <c r="B18079" s="6" t="s">
        <v>9739</v>
      </c>
      <c r="C18079" s="8">
        <v>0</v>
      </c>
      <c r="L18079"/>
      <c r="M18079"/>
    </row>
    <row r="18080" spans="2:13" x14ac:dyDescent="0.35">
      <c r="B18080" s="6" t="s">
        <v>9451</v>
      </c>
      <c r="C18080" s="8">
        <v>0</v>
      </c>
      <c r="L18080"/>
      <c r="M18080"/>
    </row>
    <row r="18081" spans="2:13" x14ac:dyDescent="0.35">
      <c r="B18081" s="6" t="s">
        <v>9741</v>
      </c>
      <c r="C18081" s="8">
        <v>0</v>
      </c>
      <c r="L18081"/>
      <c r="M18081"/>
    </row>
    <row r="18082" spans="2:13" x14ac:dyDescent="0.35">
      <c r="B18082" s="6" t="s">
        <v>9453</v>
      </c>
      <c r="C18082" s="8">
        <v>0</v>
      </c>
      <c r="L18082"/>
      <c r="M18082"/>
    </row>
    <row r="18083" spans="2:13" x14ac:dyDescent="0.35">
      <c r="B18083" s="6" t="s">
        <v>773</v>
      </c>
      <c r="C18083" s="8">
        <v>0</v>
      </c>
      <c r="L18083"/>
      <c r="M18083"/>
    </row>
    <row r="18084" spans="2:13" x14ac:dyDescent="0.35">
      <c r="B18084" s="6" t="s">
        <v>9455</v>
      </c>
      <c r="C18084" s="8">
        <v>0</v>
      </c>
      <c r="L18084"/>
      <c r="M18084"/>
    </row>
    <row r="18085" spans="2:13" x14ac:dyDescent="0.35">
      <c r="B18085" s="6" t="s">
        <v>9745</v>
      </c>
      <c r="C18085" s="8">
        <v>0</v>
      </c>
      <c r="L18085"/>
      <c r="M18085"/>
    </row>
    <row r="18086" spans="2:13" x14ac:dyDescent="0.35">
      <c r="B18086" s="6" t="s">
        <v>9457</v>
      </c>
      <c r="C18086" s="8">
        <v>0</v>
      </c>
      <c r="L18086"/>
      <c r="M18086"/>
    </row>
    <row r="18087" spans="2:13" x14ac:dyDescent="0.35">
      <c r="B18087" s="6" t="s">
        <v>929</v>
      </c>
      <c r="C18087" s="8">
        <v>0</v>
      </c>
      <c r="L18087"/>
      <c r="M18087"/>
    </row>
    <row r="18088" spans="2:13" x14ac:dyDescent="0.35">
      <c r="B18088" s="6" t="s">
        <v>9459</v>
      </c>
      <c r="C18088" s="8">
        <v>0</v>
      </c>
      <c r="L18088"/>
      <c r="M18088"/>
    </row>
    <row r="18089" spans="2:13" x14ac:dyDescent="0.35">
      <c r="B18089" s="6" t="s">
        <v>687</v>
      </c>
      <c r="C18089" s="8">
        <v>0</v>
      </c>
      <c r="L18089"/>
      <c r="M18089"/>
    </row>
    <row r="18090" spans="2:13" x14ac:dyDescent="0.35">
      <c r="B18090" s="6" t="s">
        <v>9461</v>
      </c>
      <c r="C18090" s="8">
        <v>0</v>
      </c>
      <c r="L18090"/>
      <c r="M18090"/>
    </row>
    <row r="18091" spans="2:13" x14ac:dyDescent="0.35">
      <c r="B18091" s="6" t="s">
        <v>5262</v>
      </c>
      <c r="C18091" s="8">
        <v>0</v>
      </c>
      <c r="L18091"/>
      <c r="M18091"/>
    </row>
    <row r="18092" spans="2:13" x14ac:dyDescent="0.35">
      <c r="B18092" s="6" t="s">
        <v>9463</v>
      </c>
      <c r="C18092" s="8">
        <v>0</v>
      </c>
      <c r="L18092"/>
      <c r="M18092"/>
    </row>
    <row r="18093" spans="2:13" x14ac:dyDescent="0.35">
      <c r="B18093" s="6" t="s">
        <v>5263</v>
      </c>
      <c r="C18093" s="8">
        <v>0</v>
      </c>
      <c r="L18093"/>
      <c r="M18093"/>
    </row>
    <row r="18094" spans="2:13" x14ac:dyDescent="0.35">
      <c r="B18094" s="6" t="s">
        <v>9465</v>
      </c>
      <c r="C18094" s="8">
        <v>0</v>
      </c>
      <c r="L18094"/>
      <c r="M18094"/>
    </row>
    <row r="18095" spans="2:13" x14ac:dyDescent="0.35">
      <c r="B18095" s="6" t="s">
        <v>5264</v>
      </c>
      <c r="C18095" s="8">
        <v>0</v>
      </c>
      <c r="L18095"/>
      <c r="M18095"/>
    </row>
    <row r="18096" spans="2:13" x14ac:dyDescent="0.35">
      <c r="B18096" s="6" t="s">
        <v>9467</v>
      </c>
      <c r="C18096" s="8">
        <v>0</v>
      </c>
      <c r="L18096"/>
      <c r="M18096"/>
    </row>
    <row r="18097" spans="2:13" x14ac:dyDescent="0.35">
      <c r="B18097" s="6" t="s">
        <v>5265</v>
      </c>
      <c r="C18097" s="8">
        <v>0</v>
      </c>
      <c r="L18097"/>
      <c r="M18097"/>
    </row>
    <row r="18098" spans="2:13" x14ac:dyDescent="0.35">
      <c r="B18098" s="6" t="s">
        <v>9469</v>
      </c>
      <c r="C18098" s="8">
        <v>0</v>
      </c>
      <c r="L18098"/>
      <c r="M18098"/>
    </row>
    <row r="18099" spans="2:13" x14ac:dyDescent="0.35">
      <c r="B18099" s="6" t="s">
        <v>930</v>
      </c>
      <c r="C18099" s="8">
        <v>0</v>
      </c>
      <c r="L18099"/>
      <c r="M18099"/>
    </row>
    <row r="18100" spans="2:13" x14ac:dyDescent="0.35">
      <c r="B18100" s="6" t="s">
        <v>9471</v>
      </c>
      <c r="C18100" s="8">
        <v>0</v>
      </c>
      <c r="L18100"/>
      <c r="M18100"/>
    </row>
    <row r="18101" spans="2:13" x14ac:dyDescent="0.35">
      <c r="B18101" s="6" t="s">
        <v>5267</v>
      </c>
      <c r="C18101" s="8">
        <v>0</v>
      </c>
      <c r="L18101"/>
      <c r="M18101"/>
    </row>
    <row r="18102" spans="2:13" x14ac:dyDescent="0.35">
      <c r="B18102" s="6" t="s">
        <v>9473</v>
      </c>
      <c r="C18102" s="8">
        <v>0</v>
      </c>
      <c r="L18102"/>
      <c r="M18102"/>
    </row>
    <row r="18103" spans="2:13" x14ac:dyDescent="0.35">
      <c r="B18103" s="6" t="s">
        <v>5268</v>
      </c>
      <c r="C18103" s="8">
        <v>0</v>
      </c>
      <c r="L18103"/>
      <c r="M18103"/>
    </row>
    <row r="18104" spans="2:13" x14ac:dyDescent="0.35">
      <c r="B18104" s="6" t="s">
        <v>9475</v>
      </c>
      <c r="C18104" s="8">
        <v>0</v>
      </c>
      <c r="L18104"/>
      <c r="M18104"/>
    </row>
    <row r="18105" spans="2:13" x14ac:dyDescent="0.35">
      <c r="B18105" s="6" t="s">
        <v>5269</v>
      </c>
      <c r="C18105" s="8">
        <v>0</v>
      </c>
      <c r="L18105"/>
      <c r="M18105"/>
    </row>
    <row r="18106" spans="2:13" x14ac:dyDescent="0.35">
      <c r="B18106" s="6" t="s">
        <v>9477</v>
      </c>
      <c r="C18106" s="8">
        <v>0</v>
      </c>
      <c r="L18106"/>
      <c r="M18106"/>
    </row>
    <row r="18107" spans="2:13" x14ac:dyDescent="0.35">
      <c r="B18107" s="6" t="s">
        <v>5270</v>
      </c>
      <c r="C18107" s="8">
        <v>0</v>
      </c>
      <c r="L18107"/>
      <c r="M18107"/>
    </row>
    <row r="18108" spans="2:13" x14ac:dyDescent="0.35">
      <c r="B18108" s="6" t="s">
        <v>9479</v>
      </c>
      <c r="C18108" s="8">
        <v>0</v>
      </c>
      <c r="L18108"/>
      <c r="M18108"/>
    </row>
    <row r="18109" spans="2:13" x14ac:dyDescent="0.35">
      <c r="B18109" s="6" t="s">
        <v>5271</v>
      </c>
      <c r="C18109" s="8">
        <v>0</v>
      </c>
      <c r="L18109"/>
      <c r="M18109"/>
    </row>
    <row r="18110" spans="2:13" x14ac:dyDescent="0.35">
      <c r="B18110" s="6" t="s">
        <v>9481</v>
      </c>
      <c r="C18110" s="8">
        <v>0</v>
      </c>
      <c r="L18110"/>
      <c r="M18110"/>
    </row>
    <row r="18111" spans="2:13" x14ac:dyDescent="0.35">
      <c r="B18111" s="6" t="s">
        <v>5272</v>
      </c>
      <c r="C18111" s="8">
        <v>0</v>
      </c>
      <c r="L18111"/>
      <c r="M18111"/>
    </row>
    <row r="18112" spans="2:13" x14ac:dyDescent="0.35">
      <c r="B18112" s="6" t="s">
        <v>9483</v>
      </c>
      <c r="C18112" s="8">
        <v>0</v>
      </c>
      <c r="L18112"/>
      <c r="M18112"/>
    </row>
    <row r="18113" spans="2:13" x14ac:dyDescent="0.35">
      <c r="B18113" s="6" t="s">
        <v>5273</v>
      </c>
      <c r="C18113" s="8">
        <v>0</v>
      </c>
      <c r="L18113"/>
      <c r="M18113"/>
    </row>
    <row r="18114" spans="2:13" x14ac:dyDescent="0.35">
      <c r="B18114" s="6" t="s">
        <v>9485</v>
      </c>
      <c r="C18114" s="8">
        <v>0</v>
      </c>
      <c r="L18114"/>
      <c r="M18114"/>
    </row>
    <row r="18115" spans="2:13" x14ac:dyDescent="0.35">
      <c r="B18115" s="6" t="s">
        <v>5274</v>
      </c>
      <c r="C18115" s="8">
        <v>0</v>
      </c>
      <c r="L18115"/>
      <c r="M18115"/>
    </row>
    <row r="18116" spans="2:13" x14ac:dyDescent="0.35">
      <c r="B18116" s="6" t="s">
        <v>1059</v>
      </c>
      <c r="C18116" s="8">
        <v>0</v>
      </c>
      <c r="L18116"/>
      <c r="M18116"/>
    </row>
    <row r="18117" spans="2:13" x14ac:dyDescent="0.35">
      <c r="B18117" s="6" t="s">
        <v>5275</v>
      </c>
      <c r="C18117" s="8">
        <v>0</v>
      </c>
      <c r="L18117"/>
      <c r="M18117"/>
    </row>
    <row r="18118" spans="2:13" x14ac:dyDescent="0.35">
      <c r="B18118" s="6" t="s">
        <v>9489</v>
      </c>
      <c r="C18118" s="8">
        <v>0</v>
      </c>
      <c r="L18118"/>
      <c r="M18118"/>
    </row>
    <row r="18119" spans="2:13" x14ac:dyDescent="0.35">
      <c r="B18119" s="6" t="s">
        <v>5276</v>
      </c>
      <c r="C18119" s="8">
        <v>0</v>
      </c>
      <c r="L18119"/>
      <c r="M18119"/>
    </row>
    <row r="18120" spans="2:13" x14ac:dyDescent="0.35">
      <c r="B18120" s="6" t="s">
        <v>9491</v>
      </c>
      <c r="C18120" s="8">
        <v>0</v>
      </c>
      <c r="L18120"/>
      <c r="M18120"/>
    </row>
    <row r="18121" spans="2:13" x14ac:dyDescent="0.35">
      <c r="B18121" s="6" t="s">
        <v>5277</v>
      </c>
      <c r="C18121" s="8">
        <v>0</v>
      </c>
      <c r="L18121"/>
      <c r="M18121"/>
    </row>
    <row r="18122" spans="2:13" x14ac:dyDescent="0.35">
      <c r="B18122" s="6" t="s">
        <v>9493</v>
      </c>
      <c r="C18122" s="8">
        <v>0</v>
      </c>
      <c r="L18122"/>
      <c r="M18122"/>
    </row>
    <row r="18123" spans="2:13" x14ac:dyDescent="0.35">
      <c r="B18123" s="6" t="s">
        <v>5278</v>
      </c>
      <c r="C18123" s="8">
        <v>0</v>
      </c>
      <c r="L18123"/>
      <c r="M18123"/>
    </row>
    <row r="18124" spans="2:13" x14ac:dyDescent="0.35">
      <c r="B18124" s="6" t="s">
        <v>9495</v>
      </c>
      <c r="C18124" s="8">
        <v>0</v>
      </c>
      <c r="L18124"/>
      <c r="M18124"/>
    </row>
    <row r="18125" spans="2:13" x14ac:dyDescent="0.35">
      <c r="B18125" s="6" t="s">
        <v>5279</v>
      </c>
      <c r="C18125" s="8">
        <v>0</v>
      </c>
      <c r="L18125"/>
      <c r="M18125"/>
    </row>
    <row r="18126" spans="2:13" x14ac:dyDescent="0.35">
      <c r="B18126" s="6" t="s">
        <v>9497</v>
      </c>
      <c r="C18126" s="8">
        <v>0</v>
      </c>
      <c r="L18126"/>
      <c r="M18126"/>
    </row>
    <row r="18127" spans="2:13" x14ac:dyDescent="0.35">
      <c r="B18127" s="6" t="s">
        <v>5280</v>
      </c>
      <c r="C18127" s="8">
        <v>0</v>
      </c>
      <c r="L18127"/>
      <c r="M18127"/>
    </row>
    <row r="18128" spans="2:13" x14ac:dyDescent="0.35">
      <c r="B18128" s="6" t="s">
        <v>9499</v>
      </c>
      <c r="C18128" s="8">
        <v>0</v>
      </c>
      <c r="L18128"/>
      <c r="M18128"/>
    </row>
    <row r="18129" spans="2:13" x14ac:dyDescent="0.35">
      <c r="B18129" s="6" t="s">
        <v>5281</v>
      </c>
      <c r="C18129" s="8">
        <v>0</v>
      </c>
      <c r="L18129"/>
      <c r="M18129"/>
    </row>
    <row r="18130" spans="2:13" x14ac:dyDescent="0.35">
      <c r="B18130" s="6" t="s">
        <v>9501</v>
      </c>
      <c r="C18130" s="8">
        <v>0</v>
      </c>
      <c r="L18130"/>
      <c r="M18130"/>
    </row>
    <row r="18131" spans="2:13" x14ac:dyDescent="0.35">
      <c r="B18131" s="6" t="s">
        <v>5282</v>
      </c>
      <c r="C18131" s="8">
        <v>0</v>
      </c>
      <c r="L18131"/>
      <c r="M18131"/>
    </row>
    <row r="18132" spans="2:13" x14ac:dyDescent="0.35">
      <c r="B18132" s="6" t="s">
        <v>9503</v>
      </c>
      <c r="C18132" s="8">
        <v>0</v>
      </c>
      <c r="L18132"/>
      <c r="M18132"/>
    </row>
    <row r="18133" spans="2:13" x14ac:dyDescent="0.35">
      <c r="B18133" s="6" t="s">
        <v>5283</v>
      </c>
      <c r="C18133" s="8">
        <v>0</v>
      </c>
      <c r="L18133"/>
      <c r="M18133"/>
    </row>
    <row r="18134" spans="2:13" x14ac:dyDescent="0.35">
      <c r="B18134" s="6" t="s">
        <v>9505</v>
      </c>
      <c r="C18134" s="8">
        <v>0</v>
      </c>
      <c r="L18134"/>
      <c r="M18134"/>
    </row>
    <row r="18135" spans="2:13" x14ac:dyDescent="0.35">
      <c r="B18135" s="6" t="s">
        <v>5284</v>
      </c>
      <c r="C18135" s="8">
        <v>0</v>
      </c>
      <c r="L18135"/>
      <c r="M18135"/>
    </row>
    <row r="18136" spans="2:13" x14ac:dyDescent="0.35">
      <c r="B18136" s="6" t="s">
        <v>9507</v>
      </c>
      <c r="C18136" s="8">
        <v>0</v>
      </c>
      <c r="L18136"/>
      <c r="M18136"/>
    </row>
    <row r="18137" spans="2:13" x14ac:dyDescent="0.35">
      <c r="B18137" s="6" t="s">
        <v>5285</v>
      </c>
      <c r="C18137" s="8">
        <v>0</v>
      </c>
      <c r="L18137"/>
      <c r="M18137"/>
    </row>
    <row r="18138" spans="2:13" x14ac:dyDescent="0.35">
      <c r="B18138" s="6" t="s">
        <v>9509</v>
      </c>
      <c r="C18138" s="8">
        <v>0</v>
      </c>
      <c r="L18138"/>
      <c r="M18138"/>
    </row>
    <row r="18139" spans="2:13" x14ac:dyDescent="0.35">
      <c r="B18139" s="6" t="s">
        <v>5286</v>
      </c>
      <c r="C18139" s="8">
        <v>0</v>
      </c>
      <c r="L18139"/>
      <c r="M18139"/>
    </row>
    <row r="18140" spans="2:13" x14ac:dyDescent="0.35">
      <c r="B18140" s="6" t="s">
        <v>9511</v>
      </c>
      <c r="C18140" s="8">
        <v>0</v>
      </c>
      <c r="L18140"/>
      <c r="M18140"/>
    </row>
    <row r="18141" spans="2:13" x14ac:dyDescent="0.35">
      <c r="B18141" s="6" t="s">
        <v>5287</v>
      </c>
      <c r="C18141" s="8">
        <v>0</v>
      </c>
      <c r="L18141"/>
      <c r="M18141"/>
    </row>
    <row r="18142" spans="2:13" x14ac:dyDescent="0.35">
      <c r="B18142" s="6" t="s">
        <v>9513</v>
      </c>
      <c r="C18142" s="8">
        <v>0</v>
      </c>
      <c r="L18142"/>
      <c r="M18142"/>
    </row>
    <row r="18143" spans="2:13" x14ac:dyDescent="0.35">
      <c r="B18143" s="6" t="s">
        <v>5288</v>
      </c>
      <c r="C18143" s="8">
        <v>0</v>
      </c>
      <c r="L18143"/>
      <c r="M18143"/>
    </row>
    <row r="18144" spans="2:13" x14ac:dyDescent="0.35">
      <c r="B18144" s="6" t="s">
        <v>9515</v>
      </c>
      <c r="C18144" s="8">
        <v>0</v>
      </c>
      <c r="L18144"/>
      <c r="M18144"/>
    </row>
    <row r="18145" spans="2:13" x14ac:dyDescent="0.35">
      <c r="B18145" s="6" t="s">
        <v>5289</v>
      </c>
      <c r="C18145" s="8">
        <v>0</v>
      </c>
      <c r="L18145"/>
      <c r="M18145"/>
    </row>
    <row r="18146" spans="2:13" x14ac:dyDescent="0.35">
      <c r="B18146" s="6" t="s">
        <v>9517</v>
      </c>
      <c r="C18146" s="8">
        <v>0</v>
      </c>
      <c r="L18146"/>
      <c r="M18146"/>
    </row>
    <row r="18147" spans="2:13" x14ac:dyDescent="0.35">
      <c r="B18147" s="6" t="s">
        <v>5290</v>
      </c>
      <c r="C18147" s="8">
        <v>0</v>
      </c>
      <c r="L18147"/>
      <c r="M18147"/>
    </row>
    <row r="18148" spans="2:13" x14ac:dyDescent="0.35">
      <c r="B18148" s="6" t="s">
        <v>9519</v>
      </c>
      <c r="C18148" s="8">
        <v>0</v>
      </c>
      <c r="L18148"/>
      <c r="M18148"/>
    </row>
    <row r="18149" spans="2:13" x14ac:dyDescent="0.35">
      <c r="B18149" s="6" t="s">
        <v>5291</v>
      </c>
      <c r="C18149" s="8">
        <v>0</v>
      </c>
      <c r="L18149"/>
      <c r="M18149"/>
    </row>
    <row r="18150" spans="2:13" x14ac:dyDescent="0.35">
      <c r="B18150" s="6" t="s">
        <v>9521</v>
      </c>
      <c r="C18150" s="8">
        <v>0</v>
      </c>
      <c r="L18150"/>
      <c r="M18150"/>
    </row>
    <row r="18151" spans="2:13" x14ac:dyDescent="0.35">
      <c r="B18151" s="6" t="s">
        <v>5292</v>
      </c>
      <c r="C18151" s="8">
        <v>0</v>
      </c>
      <c r="L18151"/>
      <c r="M18151"/>
    </row>
    <row r="18152" spans="2:13" x14ac:dyDescent="0.35">
      <c r="B18152" s="6" t="s">
        <v>9523</v>
      </c>
      <c r="C18152" s="8">
        <v>0</v>
      </c>
      <c r="L18152"/>
      <c r="M18152"/>
    </row>
    <row r="18153" spans="2:13" x14ac:dyDescent="0.35">
      <c r="B18153" s="6" t="s">
        <v>5293</v>
      </c>
      <c r="C18153" s="8">
        <v>0</v>
      </c>
      <c r="L18153"/>
      <c r="M18153"/>
    </row>
    <row r="18154" spans="2:13" x14ac:dyDescent="0.35">
      <c r="B18154" s="6" t="s">
        <v>9525</v>
      </c>
      <c r="C18154" s="8">
        <v>0</v>
      </c>
      <c r="L18154"/>
      <c r="M18154"/>
    </row>
    <row r="18155" spans="2:13" x14ac:dyDescent="0.35">
      <c r="B18155" s="6" t="s">
        <v>5294</v>
      </c>
      <c r="C18155" s="8">
        <v>0</v>
      </c>
      <c r="L18155"/>
      <c r="M18155"/>
    </row>
    <row r="18156" spans="2:13" x14ac:dyDescent="0.35">
      <c r="B18156" s="6" t="s">
        <v>9527</v>
      </c>
      <c r="C18156" s="8">
        <v>0</v>
      </c>
      <c r="L18156"/>
      <c r="M18156"/>
    </row>
    <row r="18157" spans="2:13" x14ac:dyDescent="0.35">
      <c r="B18157" s="6" t="s">
        <v>5295</v>
      </c>
      <c r="C18157" s="8">
        <v>0</v>
      </c>
      <c r="L18157"/>
      <c r="M18157"/>
    </row>
    <row r="18158" spans="2:13" x14ac:dyDescent="0.35">
      <c r="B18158" s="6" t="s">
        <v>9529</v>
      </c>
      <c r="C18158" s="8">
        <v>0</v>
      </c>
      <c r="L18158"/>
      <c r="M18158"/>
    </row>
    <row r="18159" spans="2:13" x14ac:dyDescent="0.35">
      <c r="B18159" s="6" t="s">
        <v>5296</v>
      </c>
      <c r="C18159" s="8">
        <v>0</v>
      </c>
      <c r="L18159"/>
      <c r="M18159"/>
    </row>
    <row r="18160" spans="2:13" x14ac:dyDescent="0.35">
      <c r="B18160" s="6" t="s">
        <v>9531</v>
      </c>
      <c r="C18160" s="8">
        <v>0</v>
      </c>
      <c r="L18160"/>
      <c r="M18160"/>
    </row>
    <row r="18161" spans="2:13" x14ac:dyDescent="0.35">
      <c r="B18161" s="6" t="s">
        <v>5297</v>
      </c>
      <c r="C18161" s="8">
        <v>0</v>
      </c>
      <c r="L18161"/>
      <c r="M18161"/>
    </row>
    <row r="18162" spans="2:13" x14ac:dyDescent="0.35">
      <c r="B18162" s="6" t="s">
        <v>9533</v>
      </c>
      <c r="C18162" s="8">
        <v>0</v>
      </c>
      <c r="L18162"/>
      <c r="M18162"/>
    </row>
    <row r="18163" spans="2:13" x14ac:dyDescent="0.35">
      <c r="B18163" s="6" t="s">
        <v>688</v>
      </c>
      <c r="C18163" s="8">
        <v>0</v>
      </c>
      <c r="L18163"/>
      <c r="M18163"/>
    </row>
    <row r="18164" spans="2:13" x14ac:dyDescent="0.35">
      <c r="B18164" s="6" t="s">
        <v>9535</v>
      </c>
      <c r="C18164" s="8">
        <v>0</v>
      </c>
      <c r="L18164"/>
      <c r="M18164"/>
    </row>
    <row r="18165" spans="2:13" x14ac:dyDescent="0.35">
      <c r="B18165" s="6" t="s">
        <v>5299</v>
      </c>
      <c r="C18165" s="8">
        <v>0</v>
      </c>
      <c r="L18165"/>
      <c r="M18165"/>
    </row>
    <row r="18166" spans="2:13" x14ac:dyDescent="0.35">
      <c r="B18166" s="6" t="s">
        <v>1061</v>
      </c>
      <c r="C18166" s="8">
        <v>0</v>
      </c>
      <c r="L18166"/>
      <c r="M18166"/>
    </row>
    <row r="18167" spans="2:13" x14ac:dyDescent="0.35">
      <c r="B18167" s="6" t="s">
        <v>5300</v>
      </c>
      <c r="C18167" s="8">
        <v>0</v>
      </c>
      <c r="L18167"/>
      <c r="M18167"/>
    </row>
    <row r="18168" spans="2:13" x14ac:dyDescent="0.35">
      <c r="B18168" s="6" t="s">
        <v>9539</v>
      </c>
      <c r="C18168" s="8">
        <v>0</v>
      </c>
      <c r="L18168"/>
      <c r="M18168"/>
    </row>
    <row r="18169" spans="2:13" x14ac:dyDescent="0.35">
      <c r="B18169" s="6" t="s">
        <v>5301</v>
      </c>
      <c r="C18169" s="8">
        <v>0</v>
      </c>
      <c r="L18169"/>
      <c r="M18169"/>
    </row>
    <row r="18170" spans="2:13" x14ac:dyDescent="0.35">
      <c r="B18170" s="6" t="s">
        <v>766</v>
      </c>
      <c r="C18170" s="8">
        <v>0</v>
      </c>
      <c r="L18170"/>
      <c r="M18170"/>
    </row>
    <row r="18171" spans="2:13" x14ac:dyDescent="0.35">
      <c r="B18171" s="6" t="s">
        <v>5302</v>
      </c>
      <c r="C18171" s="8">
        <v>0</v>
      </c>
      <c r="L18171"/>
      <c r="M18171"/>
    </row>
    <row r="18172" spans="2:13" x14ac:dyDescent="0.35">
      <c r="B18172" s="6" t="s">
        <v>9543</v>
      </c>
      <c r="C18172" s="8">
        <v>0</v>
      </c>
      <c r="L18172"/>
      <c r="M18172"/>
    </row>
    <row r="18173" spans="2:13" x14ac:dyDescent="0.35">
      <c r="B18173" s="6" t="s">
        <v>5303</v>
      </c>
      <c r="C18173" s="8">
        <v>0</v>
      </c>
      <c r="L18173"/>
      <c r="M18173"/>
    </row>
    <row r="18174" spans="2:13" x14ac:dyDescent="0.35">
      <c r="B18174" s="6" t="s">
        <v>9545</v>
      </c>
      <c r="C18174" s="8">
        <v>0</v>
      </c>
      <c r="L18174"/>
      <c r="M18174"/>
    </row>
    <row r="18175" spans="2:13" x14ac:dyDescent="0.35">
      <c r="B18175" s="6" t="s">
        <v>5304</v>
      </c>
      <c r="C18175" s="8">
        <v>0</v>
      </c>
      <c r="L18175"/>
      <c r="M18175"/>
    </row>
    <row r="18176" spans="2:13" x14ac:dyDescent="0.35">
      <c r="B18176" s="6" t="s">
        <v>9547</v>
      </c>
      <c r="C18176" s="8">
        <v>0</v>
      </c>
      <c r="L18176"/>
      <c r="M18176"/>
    </row>
    <row r="18177" spans="2:13" x14ac:dyDescent="0.35">
      <c r="B18177" s="6" t="s">
        <v>5305</v>
      </c>
      <c r="C18177" s="8">
        <v>0</v>
      </c>
      <c r="L18177"/>
      <c r="M18177"/>
    </row>
    <row r="18178" spans="2:13" x14ac:dyDescent="0.35">
      <c r="B18178" s="6" t="s">
        <v>9549</v>
      </c>
      <c r="C18178" s="8">
        <v>0</v>
      </c>
      <c r="L18178"/>
      <c r="M18178"/>
    </row>
    <row r="18179" spans="2:13" x14ac:dyDescent="0.35">
      <c r="B18179" s="6" t="s">
        <v>5306</v>
      </c>
      <c r="C18179" s="8">
        <v>0</v>
      </c>
      <c r="L18179"/>
      <c r="M18179"/>
    </row>
    <row r="18180" spans="2:13" x14ac:dyDescent="0.35">
      <c r="B18180" s="6" t="s">
        <v>767</v>
      </c>
      <c r="C18180" s="8">
        <v>0</v>
      </c>
      <c r="L18180"/>
      <c r="M18180"/>
    </row>
    <row r="18181" spans="2:13" x14ac:dyDescent="0.35">
      <c r="B18181" s="6" t="s">
        <v>5307</v>
      </c>
      <c r="C18181" s="8">
        <v>0</v>
      </c>
      <c r="L18181"/>
      <c r="M18181"/>
    </row>
    <row r="18182" spans="2:13" x14ac:dyDescent="0.35">
      <c r="B18182" s="6" t="s">
        <v>9553</v>
      </c>
      <c r="C18182" s="8">
        <v>0</v>
      </c>
      <c r="L18182"/>
      <c r="M18182"/>
    </row>
    <row r="18183" spans="2:13" x14ac:dyDescent="0.35">
      <c r="B18183" s="6" t="s">
        <v>5308</v>
      </c>
      <c r="C18183" s="8">
        <v>0</v>
      </c>
      <c r="L18183"/>
      <c r="M18183"/>
    </row>
    <row r="18184" spans="2:13" x14ac:dyDescent="0.35">
      <c r="B18184" s="6" t="s">
        <v>9555</v>
      </c>
      <c r="C18184" s="8">
        <v>0</v>
      </c>
      <c r="L18184"/>
      <c r="M18184"/>
    </row>
    <row r="18185" spans="2:13" x14ac:dyDescent="0.35">
      <c r="B18185" s="6" t="s">
        <v>5309</v>
      </c>
      <c r="C18185" s="8">
        <v>0</v>
      </c>
      <c r="L18185"/>
      <c r="M18185"/>
    </row>
    <row r="18186" spans="2:13" x14ac:dyDescent="0.35">
      <c r="B18186" s="6" t="s">
        <v>9557</v>
      </c>
      <c r="C18186" s="8">
        <v>0</v>
      </c>
      <c r="L18186"/>
      <c r="M18186"/>
    </row>
    <row r="18187" spans="2:13" x14ac:dyDescent="0.35">
      <c r="B18187" s="6" t="s">
        <v>5310</v>
      </c>
      <c r="C18187" s="8">
        <v>0</v>
      </c>
      <c r="L18187"/>
      <c r="M18187"/>
    </row>
    <row r="18188" spans="2:13" x14ac:dyDescent="0.35">
      <c r="B18188" s="6" t="s">
        <v>9559</v>
      </c>
      <c r="C18188" s="8">
        <v>0</v>
      </c>
      <c r="L18188"/>
      <c r="M18188"/>
    </row>
    <row r="18189" spans="2:13" x14ac:dyDescent="0.35">
      <c r="B18189" s="6" t="s">
        <v>5311</v>
      </c>
      <c r="C18189" s="8">
        <v>0</v>
      </c>
      <c r="L18189"/>
      <c r="M18189"/>
    </row>
    <row r="18190" spans="2:13" x14ac:dyDescent="0.35">
      <c r="B18190" s="6" t="s">
        <v>9561</v>
      </c>
      <c r="C18190" s="8">
        <v>0</v>
      </c>
      <c r="L18190"/>
      <c r="M18190"/>
    </row>
    <row r="18191" spans="2:13" x14ac:dyDescent="0.35">
      <c r="B18191" s="6" t="s">
        <v>5312</v>
      </c>
      <c r="C18191" s="8">
        <v>0</v>
      </c>
      <c r="L18191"/>
      <c r="M18191"/>
    </row>
    <row r="18192" spans="2:13" x14ac:dyDescent="0.35">
      <c r="B18192" s="6" t="s">
        <v>9563</v>
      </c>
      <c r="C18192" s="8">
        <v>0</v>
      </c>
      <c r="L18192"/>
      <c r="M18192"/>
    </row>
    <row r="18193" spans="2:13" x14ac:dyDescent="0.35">
      <c r="B18193" s="6" t="s">
        <v>5313</v>
      </c>
      <c r="C18193" s="8">
        <v>0</v>
      </c>
      <c r="L18193"/>
      <c r="M18193"/>
    </row>
    <row r="18194" spans="2:13" x14ac:dyDescent="0.35">
      <c r="B18194" s="6" t="s">
        <v>9565</v>
      </c>
      <c r="C18194" s="8">
        <v>0</v>
      </c>
      <c r="L18194"/>
      <c r="M18194"/>
    </row>
    <row r="18195" spans="2:13" x14ac:dyDescent="0.35">
      <c r="B18195" s="6" t="s">
        <v>5314</v>
      </c>
      <c r="C18195" s="8">
        <v>0</v>
      </c>
      <c r="L18195"/>
      <c r="M18195"/>
    </row>
    <row r="18196" spans="2:13" x14ac:dyDescent="0.35">
      <c r="B18196" s="6" t="s">
        <v>9567</v>
      </c>
      <c r="C18196" s="8">
        <v>0</v>
      </c>
      <c r="L18196"/>
      <c r="M18196"/>
    </row>
    <row r="18197" spans="2:13" x14ac:dyDescent="0.35">
      <c r="B18197" s="6" t="s">
        <v>5315</v>
      </c>
      <c r="C18197" s="8">
        <v>0</v>
      </c>
      <c r="L18197"/>
      <c r="M18197"/>
    </row>
    <row r="18198" spans="2:13" x14ac:dyDescent="0.35">
      <c r="B18198" s="6" t="s">
        <v>9569</v>
      </c>
      <c r="C18198" s="8">
        <v>0</v>
      </c>
      <c r="L18198"/>
      <c r="M18198"/>
    </row>
    <row r="18199" spans="2:13" x14ac:dyDescent="0.35">
      <c r="B18199" s="6" t="s">
        <v>5316</v>
      </c>
      <c r="C18199" s="8">
        <v>0</v>
      </c>
      <c r="L18199"/>
      <c r="M18199"/>
    </row>
    <row r="18200" spans="2:13" x14ac:dyDescent="0.35">
      <c r="B18200" s="6" t="s">
        <v>9571</v>
      </c>
      <c r="C18200" s="8">
        <v>0</v>
      </c>
      <c r="L18200"/>
      <c r="M18200"/>
    </row>
    <row r="18201" spans="2:13" x14ac:dyDescent="0.35">
      <c r="B18201" s="6" t="s">
        <v>5317</v>
      </c>
      <c r="C18201" s="8">
        <v>0</v>
      </c>
      <c r="L18201"/>
      <c r="M18201"/>
    </row>
    <row r="18202" spans="2:13" x14ac:dyDescent="0.35">
      <c r="B18202" s="6" t="s">
        <v>9573</v>
      </c>
      <c r="C18202" s="8">
        <v>0</v>
      </c>
      <c r="L18202"/>
      <c r="M18202"/>
    </row>
    <row r="18203" spans="2:13" x14ac:dyDescent="0.35">
      <c r="B18203" s="6" t="s">
        <v>5318</v>
      </c>
      <c r="C18203" s="8">
        <v>0</v>
      </c>
      <c r="L18203"/>
      <c r="M18203"/>
    </row>
    <row r="18204" spans="2:13" x14ac:dyDescent="0.35">
      <c r="B18204" s="6" t="s">
        <v>9575</v>
      </c>
      <c r="C18204" s="8">
        <v>0</v>
      </c>
      <c r="L18204"/>
      <c r="M18204"/>
    </row>
    <row r="18205" spans="2:13" x14ac:dyDescent="0.35">
      <c r="B18205" s="6" t="s">
        <v>5319</v>
      </c>
      <c r="C18205" s="8">
        <v>0</v>
      </c>
      <c r="L18205"/>
      <c r="M18205"/>
    </row>
    <row r="18206" spans="2:13" x14ac:dyDescent="0.35">
      <c r="B18206" s="6" t="s">
        <v>9577</v>
      </c>
      <c r="C18206" s="8">
        <v>0</v>
      </c>
      <c r="L18206"/>
      <c r="M18206"/>
    </row>
    <row r="18207" spans="2:13" x14ac:dyDescent="0.35">
      <c r="B18207" s="6" t="s">
        <v>5320</v>
      </c>
      <c r="C18207" s="8">
        <v>0</v>
      </c>
      <c r="L18207"/>
      <c r="M18207"/>
    </row>
    <row r="18208" spans="2:13" x14ac:dyDescent="0.35">
      <c r="B18208" s="6" t="s">
        <v>9579</v>
      </c>
      <c r="C18208" s="8">
        <v>0</v>
      </c>
      <c r="L18208"/>
      <c r="M18208"/>
    </row>
    <row r="18209" spans="2:13" x14ac:dyDescent="0.35">
      <c r="B18209" s="6" t="s">
        <v>5321</v>
      </c>
      <c r="C18209" s="8">
        <v>0</v>
      </c>
      <c r="L18209"/>
      <c r="M18209"/>
    </row>
    <row r="18210" spans="2:13" x14ac:dyDescent="0.35">
      <c r="B18210" s="6" t="s">
        <v>9581</v>
      </c>
      <c r="C18210" s="8">
        <v>0</v>
      </c>
      <c r="L18210"/>
      <c r="M18210"/>
    </row>
    <row r="18211" spans="2:13" x14ac:dyDescent="0.35">
      <c r="B18211" s="6" t="s">
        <v>5322</v>
      </c>
      <c r="C18211" s="8">
        <v>0</v>
      </c>
      <c r="L18211"/>
      <c r="M18211"/>
    </row>
    <row r="18212" spans="2:13" x14ac:dyDescent="0.35">
      <c r="B18212" s="6" t="s">
        <v>9583</v>
      </c>
      <c r="C18212" s="8">
        <v>0</v>
      </c>
      <c r="L18212"/>
      <c r="M18212"/>
    </row>
    <row r="18213" spans="2:13" x14ac:dyDescent="0.35">
      <c r="B18213" s="6" t="s">
        <v>5323</v>
      </c>
      <c r="C18213" s="8">
        <v>0</v>
      </c>
      <c r="L18213"/>
      <c r="M18213"/>
    </row>
    <row r="18214" spans="2:13" x14ac:dyDescent="0.35">
      <c r="B18214" s="6" t="s">
        <v>9585</v>
      </c>
      <c r="C18214" s="8">
        <v>0</v>
      </c>
      <c r="L18214"/>
      <c r="M18214"/>
    </row>
    <row r="18215" spans="2:13" x14ac:dyDescent="0.35">
      <c r="B18215" s="6" t="s">
        <v>5324</v>
      </c>
      <c r="C18215" s="8">
        <v>0</v>
      </c>
      <c r="L18215"/>
      <c r="M18215"/>
    </row>
    <row r="18216" spans="2:13" x14ac:dyDescent="0.35">
      <c r="B18216" s="6" t="s">
        <v>9587</v>
      </c>
      <c r="C18216" s="8">
        <v>0</v>
      </c>
      <c r="L18216"/>
      <c r="M18216"/>
    </row>
    <row r="18217" spans="2:13" x14ac:dyDescent="0.35">
      <c r="B18217" s="6" t="s">
        <v>5325</v>
      </c>
      <c r="C18217" s="8">
        <v>0</v>
      </c>
      <c r="L18217"/>
      <c r="M18217"/>
    </row>
    <row r="18218" spans="2:13" x14ac:dyDescent="0.35">
      <c r="B18218" s="6" t="s">
        <v>9589</v>
      </c>
      <c r="C18218" s="8">
        <v>0</v>
      </c>
      <c r="L18218"/>
      <c r="M18218"/>
    </row>
    <row r="18219" spans="2:13" x14ac:dyDescent="0.35">
      <c r="B18219" s="6" t="s">
        <v>5326</v>
      </c>
      <c r="C18219" s="8">
        <v>0</v>
      </c>
      <c r="L18219"/>
      <c r="M18219"/>
    </row>
    <row r="18220" spans="2:13" x14ac:dyDescent="0.35">
      <c r="B18220" s="6" t="s">
        <v>9591</v>
      </c>
      <c r="C18220" s="8">
        <v>0</v>
      </c>
      <c r="L18220"/>
      <c r="M18220"/>
    </row>
    <row r="18221" spans="2:13" x14ac:dyDescent="0.35">
      <c r="B18221" s="6" t="s">
        <v>5327</v>
      </c>
      <c r="C18221" s="8">
        <v>0</v>
      </c>
      <c r="L18221"/>
      <c r="M18221"/>
    </row>
    <row r="18222" spans="2:13" x14ac:dyDescent="0.35">
      <c r="B18222" s="6" t="s">
        <v>9593</v>
      </c>
      <c r="C18222" s="8">
        <v>0</v>
      </c>
      <c r="L18222"/>
      <c r="M18222"/>
    </row>
    <row r="18223" spans="2:13" x14ac:dyDescent="0.35">
      <c r="B18223" s="6" t="s">
        <v>5328</v>
      </c>
      <c r="C18223" s="8">
        <v>0</v>
      </c>
      <c r="L18223"/>
      <c r="M18223"/>
    </row>
    <row r="18224" spans="2:13" x14ac:dyDescent="0.35">
      <c r="B18224" s="6" t="s">
        <v>9595</v>
      </c>
      <c r="C18224" s="8">
        <v>0</v>
      </c>
      <c r="L18224"/>
      <c r="M18224"/>
    </row>
    <row r="18225" spans="2:13" x14ac:dyDescent="0.35">
      <c r="B18225" s="6" t="s">
        <v>5329</v>
      </c>
      <c r="C18225" s="8">
        <v>0</v>
      </c>
      <c r="L18225"/>
      <c r="M18225"/>
    </row>
    <row r="18226" spans="2:13" x14ac:dyDescent="0.35">
      <c r="B18226" s="6" t="s">
        <v>9597</v>
      </c>
      <c r="C18226" s="8">
        <v>0</v>
      </c>
      <c r="L18226"/>
      <c r="M18226"/>
    </row>
    <row r="18227" spans="2:13" x14ac:dyDescent="0.35">
      <c r="B18227" s="6" t="s">
        <v>931</v>
      </c>
      <c r="C18227" s="8">
        <v>0</v>
      </c>
      <c r="L18227"/>
      <c r="M18227"/>
    </row>
    <row r="18228" spans="2:13" x14ac:dyDescent="0.35">
      <c r="B18228" s="6" t="s">
        <v>9599</v>
      </c>
      <c r="C18228" s="8">
        <v>0</v>
      </c>
      <c r="L18228"/>
      <c r="M18228"/>
    </row>
    <row r="18229" spans="2:13" x14ac:dyDescent="0.35">
      <c r="B18229" s="6" t="s">
        <v>5331</v>
      </c>
      <c r="C18229" s="8">
        <v>0</v>
      </c>
      <c r="L18229"/>
      <c r="M18229"/>
    </row>
    <row r="18230" spans="2:13" x14ac:dyDescent="0.35">
      <c r="B18230" s="6" t="s">
        <v>9601</v>
      </c>
      <c r="C18230" s="8">
        <v>0</v>
      </c>
      <c r="L18230"/>
      <c r="M18230"/>
    </row>
    <row r="18231" spans="2:13" x14ac:dyDescent="0.35">
      <c r="B18231" s="6" t="s">
        <v>5332</v>
      </c>
      <c r="C18231" s="8">
        <v>0</v>
      </c>
      <c r="L18231"/>
      <c r="M18231"/>
    </row>
    <row r="18232" spans="2:13" x14ac:dyDescent="0.35">
      <c r="B18232" s="6" t="s">
        <v>9603</v>
      </c>
      <c r="C18232" s="8">
        <v>0</v>
      </c>
      <c r="L18232"/>
      <c r="M18232"/>
    </row>
    <row r="18233" spans="2:13" x14ac:dyDescent="0.35">
      <c r="B18233" s="6" t="s">
        <v>5333</v>
      </c>
      <c r="C18233" s="8">
        <v>0</v>
      </c>
      <c r="L18233"/>
      <c r="M18233"/>
    </row>
    <row r="18234" spans="2:13" x14ac:dyDescent="0.35">
      <c r="B18234" s="6" t="s">
        <v>9605</v>
      </c>
      <c r="C18234" s="8">
        <v>0</v>
      </c>
      <c r="L18234"/>
      <c r="M18234"/>
    </row>
    <row r="18235" spans="2:13" x14ac:dyDescent="0.35">
      <c r="B18235" s="6" t="s">
        <v>5334</v>
      </c>
      <c r="C18235" s="8">
        <v>0</v>
      </c>
      <c r="L18235"/>
      <c r="M18235"/>
    </row>
    <row r="18236" spans="2:13" x14ac:dyDescent="0.35">
      <c r="B18236" s="6" t="s">
        <v>9607</v>
      </c>
      <c r="C18236" s="8">
        <v>0</v>
      </c>
      <c r="L18236"/>
      <c r="M18236"/>
    </row>
    <row r="18237" spans="2:13" x14ac:dyDescent="0.35">
      <c r="B18237" s="6" t="s">
        <v>5335</v>
      </c>
      <c r="C18237" s="8">
        <v>0</v>
      </c>
      <c r="L18237"/>
      <c r="M18237"/>
    </row>
    <row r="18238" spans="2:13" x14ac:dyDescent="0.35">
      <c r="B18238" s="6" t="s">
        <v>9609</v>
      </c>
      <c r="C18238" s="8">
        <v>0</v>
      </c>
      <c r="L18238"/>
      <c r="M18238"/>
    </row>
    <row r="18239" spans="2:13" x14ac:dyDescent="0.35">
      <c r="B18239" s="6" t="s">
        <v>5336</v>
      </c>
      <c r="C18239" s="8">
        <v>0</v>
      </c>
      <c r="L18239"/>
      <c r="M18239"/>
    </row>
    <row r="18240" spans="2:13" x14ac:dyDescent="0.35">
      <c r="B18240" s="6" t="s">
        <v>9611</v>
      </c>
      <c r="C18240" s="8">
        <v>0</v>
      </c>
      <c r="L18240"/>
      <c r="M18240"/>
    </row>
    <row r="18241" spans="2:13" x14ac:dyDescent="0.35">
      <c r="B18241" s="6" t="s">
        <v>5337</v>
      </c>
      <c r="C18241" s="8">
        <v>0</v>
      </c>
      <c r="L18241"/>
      <c r="M18241"/>
    </row>
    <row r="18242" spans="2:13" x14ac:dyDescent="0.35">
      <c r="B18242" s="6" t="s">
        <v>1064</v>
      </c>
      <c r="C18242" s="8">
        <v>0</v>
      </c>
      <c r="L18242"/>
      <c r="M18242"/>
    </row>
    <row r="18243" spans="2:13" x14ac:dyDescent="0.35">
      <c r="B18243" s="6" t="s">
        <v>5338</v>
      </c>
      <c r="C18243" s="8">
        <v>0</v>
      </c>
      <c r="L18243"/>
      <c r="M18243"/>
    </row>
    <row r="18244" spans="2:13" x14ac:dyDescent="0.35">
      <c r="B18244" s="6" t="s">
        <v>9615</v>
      </c>
      <c r="C18244" s="8">
        <v>0</v>
      </c>
      <c r="L18244"/>
      <c r="M18244"/>
    </row>
    <row r="18245" spans="2:13" x14ac:dyDescent="0.35">
      <c r="B18245" s="6" t="s">
        <v>5339</v>
      </c>
      <c r="C18245" s="8">
        <v>0</v>
      </c>
      <c r="L18245"/>
      <c r="M18245"/>
    </row>
    <row r="18246" spans="2:13" x14ac:dyDescent="0.35">
      <c r="B18246" s="6" t="s">
        <v>9617</v>
      </c>
      <c r="C18246" s="8">
        <v>0</v>
      </c>
      <c r="L18246"/>
      <c r="M18246"/>
    </row>
    <row r="18247" spans="2:13" x14ac:dyDescent="0.35">
      <c r="B18247" s="6" t="s">
        <v>5340</v>
      </c>
      <c r="C18247" s="8">
        <v>0</v>
      </c>
      <c r="L18247"/>
      <c r="M18247"/>
    </row>
    <row r="18248" spans="2:13" x14ac:dyDescent="0.35">
      <c r="B18248" s="6" t="s">
        <v>9619</v>
      </c>
      <c r="C18248" s="8">
        <v>0</v>
      </c>
      <c r="L18248"/>
      <c r="M18248"/>
    </row>
    <row r="18249" spans="2:13" x14ac:dyDescent="0.35">
      <c r="B18249" s="6" t="s">
        <v>5341</v>
      </c>
      <c r="C18249" s="8">
        <v>0</v>
      </c>
      <c r="L18249"/>
      <c r="M18249"/>
    </row>
    <row r="18250" spans="2:13" x14ac:dyDescent="0.35">
      <c r="B18250" s="6" t="s">
        <v>9621</v>
      </c>
      <c r="C18250" s="8">
        <v>0</v>
      </c>
      <c r="L18250"/>
      <c r="M18250"/>
    </row>
    <row r="18251" spans="2:13" x14ac:dyDescent="0.35">
      <c r="B18251" s="6" t="s">
        <v>5342</v>
      </c>
      <c r="C18251" s="8">
        <v>0</v>
      </c>
      <c r="L18251"/>
      <c r="M18251"/>
    </row>
    <row r="18252" spans="2:13" x14ac:dyDescent="0.35">
      <c r="B18252" s="6" t="s">
        <v>9623</v>
      </c>
      <c r="C18252" s="8">
        <v>0</v>
      </c>
      <c r="L18252"/>
      <c r="M18252"/>
    </row>
    <row r="18253" spans="2:13" x14ac:dyDescent="0.35">
      <c r="B18253" s="6" t="s">
        <v>932</v>
      </c>
      <c r="C18253" s="8">
        <v>0</v>
      </c>
      <c r="L18253"/>
      <c r="M18253"/>
    </row>
    <row r="18254" spans="2:13" x14ac:dyDescent="0.35">
      <c r="B18254" s="6" t="s">
        <v>9625</v>
      </c>
      <c r="C18254" s="8">
        <v>0</v>
      </c>
      <c r="L18254"/>
      <c r="M18254"/>
    </row>
    <row r="18255" spans="2:13" x14ac:dyDescent="0.35">
      <c r="B18255" s="6" t="s">
        <v>5344</v>
      </c>
      <c r="C18255" s="8">
        <v>0</v>
      </c>
      <c r="L18255"/>
      <c r="M18255"/>
    </row>
    <row r="18256" spans="2:13" x14ac:dyDescent="0.35">
      <c r="B18256" s="6" t="s">
        <v>1065</v>
      </c>
      <c r="C18256" s="8">
        <v>0</v>
      </c>
      <c r="L18256"/>
      <c r="M18256"/>
    </row>
    <row r="18257" spans="2:13" x14ac:dyDescent="0.35">
      <c r="B18257" s="6" t="s">
        <v>5345</v>
      </c>
      <c r="C18257" s="8">
        <v>0</v>
      </c>
      <c r="L18257"/>
      <c r="M18257"/>
    </row>
    <row r="18258" spans="2:13" x14ac:dyDescent="0.35">
      <c r="B18258" s="6" t="s">
        <v>5200</v>
      </c>
      <c r="C18258" s="8">
        <v>0</v>
      </c>
      <c r="L18258"/>
      <c r="M18258"/>
    </row>
    <row r="18259" spans="2:13" x14ac:dyDescent="0.35">
      <c r="B18259" s="6" t="s">
        <v>9630</v>
      </c>
      <c r="C18259" s="8">
        <v>0</v>
      </c>
      <c r="L18259"/>
      <c r="M18259"/>
    </row>
    <row r="18260" spans="2:13" x14ac:dyDescent="0.35">
      <c r="B18260" s="6" t="s">
        <v>5201</v>
      </c>
      <c r="C18260" s="8">
        <v>0</v>
      </c>
      <c r="L18260"/>
      <c r="M18260"/>
    </row>
    <row r="18261" spans="2:13" x14ac:dyDescent="0.35">
      <c r="B18261" s="6" t="s">
        <v>9632</v>
      </c>
      <c r="C18261" s="8">
        <v>0</v>
      </c>
      <c r="L18261"/>
      <c r="M18261"/>
    </row>
    <row r="18262" spans="2:13" x14ac:dyDescent="0.35">
      <c r="B18262" s="6" t="s">
        <v>5202</v>
      </c>
      <c r="C18262" s="8">
        <v>0</v>
      </c>
      <c r="L18262"/>
      <c r="M18262"/>
    </row>
    <row r="18263" spans="2:13" x14ac:dyDescent="0.35">
      <c r="B18263" s="6" t="s">
        <v>9634</v>
      </c>
      <c r="C18263" s="8">
        <v>0</v>
      </c>
      <c r="L18263"/>
      <c r="M18263"/>
    </row>
    <row r="18264" spans="2:13" x14ac:dyDescent="0.35">
      <c r="B18264" s="6" t="s">
        <v>5203</v>
      </c>
      <c r="C18264" s="8">
        <v>0</v>
      </c>
      <c r="L18264"/>
      <c r="M18264"/>
    </row>
    <row r="18265" spans="2:13" x14ac:dyDescent="0.35">
      <c r="B18265" s="6" t="s">
        <v>9636</v>
      </c>
      <c r="C18265" s="8">
        <v>0</v>
      </c>
      <c r="L18265"/>
      <c r="M18265"/>
    </row>
    <row r="18266" spans="2:13" x14ac:dyDescent="0.35">
      <c r="B18266" s="6" t="s">
        <v>5204</v>
      </c>
      <c r="C18266" s="8">
        <v>0</v>
      </c>
      <c r="L18266"/>
      <c r="M18266"/>
    </row>
    <row r="18267" spans="2:13" x14ac:dyDescent="0.35">
      <c r="B18267" s="6" t="s">
        <v>9638</v>
      </c>
      <c r="C18267" s="8">
        <v>0</v>
      </c>
      <c r="L18267"/>
      <c r="M18267"/>
    </row>
    <row r="18268" spans="2:13" x14ac:dyDescent="0.35">
      <c r="B18268" s="6" t="s">
        <v>5205</v>
      </c>
      <c r="C18268" s="8">
        <v>0</v>
      </c>
      <c r="L18268"/>
      <c r="M18268"/>
    </row>
    <row r="18269" spans="2:13" x14ac:dyDescent="0.35">
      <c r="B18269" s="6" t="s">
        <v>9640</v>
      </c>
      <c r="C18269" s="8">
        <v>0</v>
      </c>
      <c r="L18269"/>
      <c r="M18269"/>
    </row>
    <row r="18270" spans="2:13" x14ac:dyDescent="0.35">
      <c r="B18270" s="6" t="s">
        <v>5206</v>
      </c>
      <c r="C18270" s="8">
        <v>0</v>
      </c>
      <c r="L18270"/>
      <c r="M18270"/>
    </row>
    <row r="18271" spans="2:13" x14ac:dyDescent="0.35">
      <c r="B18271" s="6" t="s">
        <v>9642</v>
      </c>
      <c r="C18271" s="8">
        <v>0</v>
      </c>
      <c r="L18271"/>
      <c r="M18271"/>
    </row>
    <row r="18272" spans="2:13" x14ac:dyDescent="0.35">
      <c r="B18272" s="6" t="s">
        <v>5207</v>
      </c>
      <c r="C18272" s="8">
        <v>0</v>
      </c>
      <c r="L18272"/>
      <c r="M18272"/>
    </row>
    <row r="18273" spans="2:13" x14ac:dyDescent="0.35">
      <c r="B18273" s="6" t="s">
        <v>9644</v>
      </c>
      <c r="C18273" s="8">
        <v>0</v>
      </c>
      <c r="L18273"/>
      <c r="M18273"/>
    </row>
    <row r="18274" spans="2:13" x14ac:dyDescent="0.35">
      <c r="B18274" s="6" t="s">
        <v>5208</v>
      </c>
      <c r="C18274" s="8">
        <v>0</v>
      </c>
      <c r="L18274"/>
      <c r="M18274"/>
    </row>
    <row r="18275" spans="2:13" x14ac:dyDescent="0.35">
      <c r="B18275" s="6" t="s">
        <v>9646</v>
      </c>
      <c r="C18275" s="8">
        <v>0</v>
      </c>
      <c r="L18275"/>
      <c r="M18275"/>
    </row>
    <row r="18276" spans="2:13" x14ac:dyDescent="0.35">
      <c r="B18276" s="6" t="s">
        <v>5209</v>
      </c>
      <c r="C18276" s="8">
        <v>0</v>
      </c>
      <c r="L18276"/>
      <c r="M18276"/>
    </row>
    <row r="18277" spans="2:13" x14ac:dyDescent="0.35">
      <c r="B18277" s="6" t="s">
        <v>9648</v>
      </c>
      <c r="C18277" s="8">
        <v>0</v>
      </c>
      <c r="L18277"/>
      <c r="M18277"/>
    </row>
    <row r="18278" spans="2:13" x14ac:dyDescent="0.35">
      <c r="B18278" s="6" t="s">
        <v>5210</v>
      </c>
      <c r="C18278" s="8">
        <v>0</v>
      </c>
      <c r="L18278"/>
      <c r="M18278"/>
    </row>
    <row r="18279" spans="2:13" x14ac:dyDescent="0.35">
      <c r="B18279" s="6" t="s">
        <v>9650</v>
      </c>
      <c r="C18279" s="8">
        <v>0</v>
      </c>
      <c r="L18279"/>
      <c r="M18279"/>
    </row>
    <row r="18280" spans="2:13" x14ac:dyDescent="0.35">
      <c r="B18280" s="6" t="s">
        <v>5211</v>
      </c>
      <c r="C18280" s="8">
        <v>0</v>
      </c>
      <c r="L18280"/>
      <c r="M18280"/>
    </row>
    <row r="18281" spans="2:13" x14ac:dyDescent="0.35">
      <c r="B18281" s="6" t="s">
        <v>9652</v>
      </c>
      <c r="C18281" s="8">
        <v>0</v>
      </c>
      <c r="L18281"/>
      <c r="M18281"/>
    </row>
    <row r="18282" spans="2:13" x14ac:dyDescent="0.35">
      <c r="B18282" s="6" t="s">
        <v>5212</v>
      </c>
      <c r="C18282" s="8">
        <v>0</v>
      </c>
      <c r="L18282"/>
      <c r="M18282"/>
    </row>
    <row r="18283" spans="2:13" x14ac:dyDescent="0.35">
      <c r="B18283" s="6" t="s">
        <v>9654</v>
      </c>
      <c r="C18283" s="8">
        <v>0</v>
      </c>
      <c r="L18283"/>
      <c r="M18283"/>
    </row>
    <row r="18284" spans="2:13" x14ac:dyDescent="0.35">
      <c r="B18284" s="6" t="s">
        <v>5213</v>
      </c>
      <c r="C18284" s="8">
        <v>0</v>
      </c>
      <c r="L18284"/>
      <c r="M18284"/>
    </row>
    <row r="18285" spans="2:13" x14ac:dyDescent="0.35">
      <c r="B18285" s="6" t="s">
        <v>9656</v>
      </c>
      <c r="C18285" s="8">
        <v>0</v>
      </c>
      <c r="L18285"/>
      <c r="M18285"/>
    </row>
    <row r="18286" spans="2:13" x14ac:dyDescent="0.35">
      <c r="B18286" s="6" t="s">
        <v>5214</v>
      </c>
      <c r="C18286" s="8">
        <v>0</v>
      </c>
      <c r="L18286"/>
      <c r="M18286"/>
    </row>
    <row r="18287" spans="2:13" x14ac:dyDescent="0.35">
      <c r="B18287" s="6" t="s">
        <v>9658</v>
      </c>
      <c r="C18287" s="8">
        <v>0</v>
      </c>
      <c r="L18287"/>
      <c r="M18287"/>
    </row>
    <row r="18288" spans="2:13" x14ac:dyDescent="0.35">
      <c r="B18288" s="6" t="s">
        <v>5215</v>
      </c>
      <c r="C18288" s="8">
        <v>0</v>
      </c>
      <c r="L18288"/>
      <c r="M18288"/>
    </row>
    <row r="18289" spans="2:13" x14ac:dyDescent="0.35">
      <c r="B18289" s="6" t="s">
        <v>9660</v>
      </c>
      <c r="C18289" s="8">
        <v>0</v>
      </c>
      <c r="L18289"/>
      <c r="M18289"/>
    </row>
    <row r="18290" spans="2:13" x14ac:dyDescent="0.35">
      <c r="B18290" s="6" t="s">
        <v>5216</v>
      </c>
      <c r="C18290" s="8">
        <v>0</v>
      </c>
      <c r="L18290"/>
      <c r="M18290"/>
    </row>
    <row r="18291" spans="2:13" x14ac:dyDescent="0.35">
      <c r="B18291" s="6" t="s">
        <v>9662</v>
      </c>
      <c r="C18291" s="8">
        <v>0</v>
      </c>
      <c r="L18291"/>
      <c r="M18291"/>
    </row>
    <row r="18292" spans="2:13" x14ac:dyDescent="0.35">
      <c r="B18292" s="6" t="s">
        <v>5217</v>
      </c>
      <c r="C18292" s="8">
        <v>0</v>
      </c>
      <c r="L18292"/>
      <c r="M18292"/>
    </row>
    <row r="18293" spans="2:13" x14ac:dyDescent="0.35">
      <c r="B18293" s="6" t="s">
        <v>9664</v>
      </c>
      <c r="C18293" s="8">
        <v>0</v>
      </c>
      <c r="L18293"/>
      <c r="M18293"/>
    </row>
    <row r="18294" spans="2:13" x14ac:dyDescent="0.35">
      <c r="B18294" s="6" t="s">
        <v>5218</v>
      </c>
      <c r="C18294" s="8">
        <v>0</v>
      </c>
      <c r="L18294"/>
      <c r="M18294"/>
    </row>
    <row r="18295" spans="2:13" x14ac:dyDescent="0.35">
      <c r="B18295" s="6" t="s">
        <v>9666</v>
      </c>
      <c r="C18295" s="8">
        <v>0</v>
      </c>
      <c r="L18295"/>
      <c r="M18295"/>
    </row>
    <row r="18296" spans="2:13" x14ac:dyDescent="0.35">
      <c r="B18296" s="6" t="s">
        <v>5219</v>
      </c>
      <c r="C18296" s="8">
        <v>0</v>
      </c>
      <c r="L18296"/>
      <c r="M18296"/>
    </row>
    <row r="18297" spans="2:13" x14ac:dyDescent="0.35">
      <c r="B18297" s="6" t="s">
        <v>9668</v>
      </c>
      <c r="C18297" s="8">
        <v>0</v>
      </c>
      <c r="L18297"/>
      <c r="M18297"/>
    </row>
    <row r="18298" spans="2:13" x14ac:dyDescent="0.35">
      <c r="B18298" s="6" t="s">
        <v>5220</v>
      </c>
      <c r="C18298" s="8">
        <v>0</v>
      </c>
      <c r="L18298"/>
      <c r="M18298"/>
    </row>
    <row r="18299" spans="2:13" x14ac:dyDescent="0.35">
      <c r="B18299" s="6" t="s">
        <v>9670</v>
      </c>
      <c r="C18299" s="8">
        <v>0</v>
      </c>
      <c r="L18299"/>
      <c r="M18299"/>
    </row>
    <row r="18300" spans="2:13" x14ac:dyDescent="0.35">
      <c r="B18300" s="6" t="s">
        <v>5221</v>
      </c>
      <c r="C18300" s="8">
        <v>0</v>
      </c>
      <c r="L18300"/>
      <c r="M18300"/>
    </row>
    <row r="18301" spans="2:13" x14ac:dyDescent="0.35">
      <c r="B18301" s="6" t="s">
        <v>9672</v>
      </c>
      <c r="C18301" s="8">
        <v>0</v>
      </c>
      <c r="L18301"/>
      <c r="M18301"/>
    </row>
    <row r="18302" spans="2:13" x14ac:dyDescent="0.35">
      <c r="B18302" s="6" t="s">
        <v>5222</v>
      </c>
      <c r="C18302" s="8">
        <v>0</v>
      </c>
      <c r="L18302"/>
      <c r="M18302"/>
    </row>
    <row r="18303" spans="2:13" x14ac:dyDescent="0.35">
      <c r="B18303" s="6" t="s">
        <v>9674</v>
      </c>
      <c r="C18303" s="8">
        <v>0</v>
      </c>
      <c r="L18303"/>
      <c r="M18303"/>
    </row>
    <row r="18304" spans="2:13" x14ac:dyDescent="0.35">
      <c r="B18304" s="6" t="s">
        <v>686</v>
      </c>
      <c r="C18304" s="8">
        <v>0</v>
      </c>
      <c r="L18304"/>
      <c r="M18304"/>
    </row>
    <row r="18305" spans="2:13" x14ac:dyDescent="0.35">
      <c r="B18305" s="6" t="s">
        <v>9676</v>
      </c>
      <c r="C18305" s="8">
        <v>0</v>
      </c>
      <c r="L18305"/>
      <c r="M18305"/>
    </row>
    <row r="18306" spans="2:13" x14ac:dyDescent="0.35">
      <c r="B18306" s="6" t="s">
        <v>5224</v>
      </c>
      <c r="C18306" s="8">
        <v>0</v>
      </c>
      <c r="L18306"/>
      <c r="M18306"/>
    </row>
    <row r="18307" spans="2:13" x14ac:dyDescent="0.35">
      <c r="B18307" s="6" t="s">
        <v>9678</v>
      </c>
      <c r="C18307" s="8">
        <v>0</v>
      </c>
      <c r="L18307"/>
      <c r="M18307"/>
    </row>
    <row r="18308" spans="2:13" x14ac:dyDescent="0.35">
      <c r="B18308" s="6" t="s">
        <v>5225</v>
      </c>
      <c r="C18308" s="8">
        <v>0</v>
      </c>
      <c r="L18308"/>
      <c r="M18308"/>
    </row>
    <row r="18309" spans="2:13" x14ac:dyDescent="0.35">
      <c r="B18309" s="6" t="s">
        <v>9680</v>
      </c>
      <c r="C18309" s="8">
        <v>0</v>
      </c>
      <c r="L18309"/>
      <c r="M18309"/>
    </row>
    <row r="18310" spans="2:13" x14ac:dyDescent="0.35">
      <c r="B18310" s="6" t="s">
        <v>5226</v>
      </c>
      <c r="C18310" s="8">
        <v>0</v>
      </c>
      <c r="L18310"/>
      <c r="M18310"/>
    </row>
    <row r="18311" spans="2:13" x14ac:dyDescent="0.35">
      <c r="B18311" s="6" t="s">
        <v>9682</v>
      </c>
      <c r="C18311" s="8">
        <v>0</v>
      </c>
      <c r="L18311"/>
      <c r="M18311"/>
    </row>
    <row r="18312" spans="2:13" x14ac:dyDescent="0.35">
      <c r="B18312" s="6" t="s">
        <v>5227</v>
      </c>
      <c r="C18312" s="8">
        <v>0</v>
      </c>
      <c r="L18312"/>
      <c r="M18312"/>
    </row>
    <row r="18313" spans="2:13" x14ac:dyDescent="0.35">
      <c r="B18313" s="6" t="s">
        <v>9684</v>
      </c>
      <c r="C18313" s="8">
        <v>0</v>
      </c>
      <c r="L18313"/>
      <c r="M18313"/>
    </row>
    <row r="18314" spans="2:13" x14ac:dyDescent="0.35">
      <c r="B18314" s="6" t="s">
        <v>5228</v>
      </c>
      <c r="C18314" s="8">
        <v>0</v>
      </c>
      <c r="L18314"/>
      <c r="M18314"/>
    </row>
    <row r="18315" spans="2:13" x14ac:dyDescent="0.35">
      <c r="B18315" s="6" t="s">
        <v>9686</v>
      </c>
      <c r="C18315" s="8">
        <v>0</v>
      </c>
      <c r="L18315"/>
      <c r="M18315"/>
    </row>
    <row r="18316" spans="2:13" x14ac:dyDescent="0.35">
      <c r="B18316" s="6" t="s">
        <v>5229</v>
      </c>
      <c r="C18316" s="8">
        <v>0</v>
      </c>
      <c r="L18316"/>
      <c r="M18316"/>
    </row>
    <row r="18317" spans="2:13" x14ac:dyDescent="0.35">
      <c r="B18317" s="6" t="s">
        <v>9688</v>
      </c>
      <c r="C18317" s="8">
        <v>0</v>
      </c>
      <c r="L18317"/>
      <c r="M18317"/>
    </row>
    <row r="18318" spans="2:13" x14ac:dyDescent="0.35">
      <c r="B18318" s="6" t="s">
        <v>5230</v>
      </c>
      <c r="C18318" s="8">
        <v>0</v>
      </c>
      <c r="L18318"/>
      <c r="M18318"/>
    </row>
    <row r="18319" spans="2:13" x14ac:dyDescent="0.35">
      <c r="B18319" s="6" t="s">
        <v>9690</v>
      </c>
      <c r="C18319" s="8">
        <v>0</v>
      </c>
      <c r="L18319"/>
      <c r="M18319"/>
    </row>
    <row r="18320" spans="2:13" x14ac:dyDescent="0.35">
      <c r="B18320" s="6" t="s">
        <v>5231</v>
      </c>
      <c r="C18320" s="8">
        <v>0</v>
      </c>
      <c r="L18320"/>
      <c r="M18320"/>
    </row>
    <row r="18321" spans="2:13" x14ac:dyDescent="0.35">
      <c r="B18321" s="6" t="s">
        <v>9692</v>
      </c>
      <c r="C18321" s="8">
        <v>0</v>
      </c>
      <c r="L18321"/>
      <c r="M18321"/>
    </row>
    <row r="18322" spans="2:13" x14ac:dyDescent="0.35">
      <c r="B18322" s="6" t="s">
        <v>5232</v>
      </c>
      <c r="C18322" s="8">
        <v>0</v>
      </c>
      <c r="L18322"/>
      <c r="M18322"/>
    </row>
    <row r="18323" spans="2:13" x14ac:dyDescent="0.35">
      <c r="B18323" s="6" t="s">
        <v>9694</v>
      </c>
      <c r="C18323" s="8">
        <v>0</v>
      </c>
      <c r="L18323"/>
      <c r="M18323"/>
    </row>
    <row r="18324" spans="2:13" x14ac:dyDescent="0.35">
      <c r="B18324" s="6" t="s">
        <v>5233</v>
      </c>
      <c r="C18324" s="8">
        <v>0</v>
      </c>
      <c r="L18324"/>
      <c r="M18324"/>
    </row>
    <row r="18325" spans="2:13" x14ac:dyDescent="0.35">
      <c r="B18325" s="6" t="s">
        <v>9696</v>
      </c>
      <c r="C18325" s="8">
        <v>0</v>
      </c>
      <c r="L18325"/>
      <c r="M18325"/>
    </row>
    <row r="18326" spans="2:13" x14ac:dyDescent="0.35">
      <c r="B18326" s="6" t="s">
        <v>5234</v>
      </c>
      <c r="C18326" s="8">
        <v>0</v>
      </c>
      <c r="L18326"/>
      <c r="M18326"/>
    </row>
    <row r="18327" spans="2:13" x14ac:dyDescent="0.35">
      <c r="B18327" s="6" t="s">
        <v>9698</v>
      </c>
      <c r="C18327" s="8">
        <v>0</v>
      </c>
      <c r="L18327"/>
      <c r="M18327"/>
    </row>
    <row r="18328" spans="2:13" x14ac:dyDescent="0.35">
      <c r="B18328" s="6" t="s">
        <v>5235</v>
      </c>
      <c r="C18328" s="8">
        <v>0</v>
      </c>
      <c r="L18328"/>
      <c r="M18328"/>
    </row>
    <row r="18329" spans="2:13" x14ac:dyDescent="0.35">
      <c r="B18329" s="6" t="s">
        <v>9700</v>
      </c>
      <c r="C18329" s="8">
        <v>0</v>
      </c>
      <c r="L18329"/>
      <c r="M18329"/>
    </row>
    <row r="18330" spans="2:13" x14ac:dyDescent="0.35">
      <c r="B18330" s="6" t="s">
        <v>5236</v>
      </c>
      <c r="C18330" s="8">
        <v>0</v>
      </c>
      <c r="L18330"/>
      <c r="M18330"/>
    </row>
    <row r="18331" spans="2:13" x14ac:dyDescent="0.35">
      <c r="B18331" s="6" t="s">
        <v>9702</v>
      </c>
      <c r="C18331" s="8">
        <v>0</v>
      </c>
      <c r="L18331"/>
      <c r="M18331"/>
    </row>
    <row r="18332" spans="2:13" x14ac:dyDescent="0.35">
      <c r="B18332" s="6" t="s">
        <v>5237</v>
      </c>
      <c r="C18332" s="8">
        <v>0</v>
      </c>
      <c r="L18332"/>
      <c r="M18332"/>
    </row>
    <row r="18333" spans="2:13" x14ac:dyDescent="0.35">
      <c r="B18333" s="6" t="s">
        <v>9704</v>
      </c>
      <c r="C18333" s="8">
        <v>0</v>
      </c>
      <c r="L18333"/>
      <c r="M18333"/>
    </row>
    <row r="18334" spans="2:13" x14ac:dyDescent="0.35">
      <c r="B18334" s="6" t="s">
        <v>5238</v>
      </c>
      <c r="C18334" s="8">
        <v>0</v>
      </c>
      <c r="L18334"/>
      <c r="M18334"/>
    </row>
    <row r="18335" spans="2:13" x14ac:dyDescent="0.35">
      <c r="B18335" s="6" t="s">
        <v>9706</v>
      </c>
      <c r="C18335" s="8">
        <v>0</v>
      </c>
      <c r="L18335"/>
      <c r="M18335"/>
    </row>
    <row r="18336" spans="2:13" x14ac:dyDescent="0.35">
      <c r="B18336" s="6" t="s">
        <v>5239</v>
      </c>
      <c r="C18336" s="8">
        <v>0</v>
      </c>
      <c r="L18336"/>
      <c r="M18336"/>
    </row>
    <row r="18337" spans="2:13" x14ac:dyDescent="0.35">
      <c r="B18337" s="6" t="s">
        <v>9708</v>
      </c>
      <c r="C18337" s="8">
        <v>0</v>
      </c>
      <c r="L18337"/>
      <c r="M18337"/>
    </row>
    <row r="18338" spans="2:13" x14ac:dyDescent="0.35">
      <c r="B18338" s="6" t="s">
        <v>5240</v>
      </c>
      <c r="C18338" s="8">
        <v>0</v>
      </c>
      <c r="L18338"/>
      <c r="M18338"/>
    </row>
    <row r="18339" spans="2:13" x14ac:dyDescent="0.35">
      <c r="B18339" s="6" t="s">
        <v>9710</v>
      </c>
      <c r="C18339" s="8">
        <v>0</v>
      </c>
      <c r="L18339"/>
      <c r="M18339"/>
    </row>
    <row r="18340" spans="2:13" x14ac:dyDescent="0.35">
      <c r="B18340" s="6" t="s">
        <v>5241</v>
      </c>
      <c r="C18340" s="8">
        <v>0</v>
      </c>
      <c r="L18340"/>
      <c r="M18340"/>
    </row>
    <row r="18341" spans="2:13" x14ac:dyDescent="0.35">
      <c r="B18341" s="6" t="s">
        <v>771</v>
      </c>
      <c r="C18341" s="8">
        <v>0</v>
      </c>
      <c r="L18341"/>
      <c r="M18341"/>
    </row>
    <row r="18342" spans="2:13" x14ac:dyDescent="0.35">
      <c r="B18342" s="6" t="s">
        <v>5242</v>
      </c>
      <c r="C18342" s="8">
        <v>0</v>
      </c>
      <c r="L18342"/>
      <c r="M18342"/>
    </row>
    <row r="18343" spans="2:13" x14ac:dyDescent="0.35">
      <c r="B18343" s="6" t="s">
        <v>9714</v>
      </c>
      <c r="C18343" s="8">
        <v>0</v>
      </c>
      <c r="L18343"/>
      <c r="M18343"/>
    </row>
    <row r="18344" spans="2:13" x14ac:dyDescent="0.35">
      <c r="B18344" s="6" t="s">
        <v>5243</v>
      </c>
      <c r="C18344" s="8">
        <v>0</v>
      </c>
      <c r="L18344"/>
      <c r="M18344"/>
    </row>
    <row r="18345" spans="2:13" x14ac:dyDescent="0.35">
      <c r="B18345" s="6" t="s">
        <v>9716</v>
      </c>
      <c r="C18345" s="8">
        <v>0</v>
      </c>
      <c r="L18345"/>
      <c r="M18345"/>
    </row>
    <row r="18346" spans="2:13" x14ac:dyDescent="0.35">
      <c r="B18346" s="6" t="s">
        <v>5244</v>
      </c>
      <c r="C18346" s="8">
        <v>0</v>
      </c>
      <c r="L18346"/>
      <c r="M18346"/>
    </row>
    <row r="18347" spans="2:13" x14ac:dyDescent="0.35">
      <c r="B18347" s="6" t="s">
        <v>9718</v>
      </c>
      <c r="C18347" s="8">
        <v>0</v>
      </c>
      <c r="L18347"/>
      <c r="M18347"/>
    </row>
    <row r="18348" spans="2:13" x14ac:dyDescent="0.35">
      <c r="B18348" s="6" t="s">
        <v>5245</v>
      </c>
      <c r="C18348" s="8">
        <v>0</v>
      </c>
      <c r="L18348"/>
      <c r="M18348"/>
    </row>
    <row r="18349" spans="2:13" x14ac:dyDescent="0.35">
      <c r="B18349" s="6" t="s">
        <v>9720</v>
      </c>
      <c r="C18349" s="8">
        <v>0</v>
      </c>
      <c r="L18349"/>
      <c r="M18349"/>
    </row>
    <row r="18350" spans="2:13" x14ac:dyDescent="0.35">
      <c r="B18350" s="6" t="s">
        <v>5246</v>
      </c>
      <c r="C18350" s="8">
        <v>0</v>
      </c>
      <c r="L18350"/>
      <c r="M18350"/>
    </row>
    <row r="18351" spans="2:13" x14ac:dyDescent="0.35">
      <c r="B18351" s="6" t="s">
        <v>9722</v>
      </c>
      <c r="C18351" s="8">
        <v>0</v>
      </c>
      <c r="L18351"/>
      <c r="M18351"/>
    </row>
    <row r="18352" spans="2:13" x14ac:dyDescent="0.35">
      <c r="B18352" s="6" t="s">
        <v>5247</v>
      </c>
      <c r="C18352" s="8">
        <v>0</v>
      </c>
      <c r="L18352"/>
      <c r="M18352"/>
    </row>
    <row r="18353" spans="2:13" x14ac:dyDescent="0.35">
      <c r="B18353" s="6" t="s">
        <v>9724</v>
      </c>
      <c r="C18353" s="8">
        <v>0</v>
      </c>
      <c r="L18353"/>
      <c r="M18353"/>
    </row>
    <row r="18354" spans="2:13" x14ac:dyDescent="0.35">
      <c r="B18354" s="6" t="s">
        <v>5248</v>
      </c>
      <c r="C18354" s="8">
        <v>0</v>
      </c>
      <c r="L18354"/>
      <c r="M18354"/>
    </row>
    <row r="18355" spans="2:13" x14ac:dyDescent="0.35">
      <c r="B18355" s="6" t="s">
        <v>9726</v>
      </c>
      <c r="C18355" s="8">
        <v>0</v>
      </c>
      <c r="L18355"/>
      <c r="M18355"/>
    </row>
    <row r="18356" spans="2:13" x14ac:dyDescent="0.35">
      <c r="B18356" s="6" t="s">
        <v>5249</v>
      </c>
      <c r="C18356" s="8">
        <v>0</v>
      </c>
      <c r="L18356"/>
      <c r="M18356"/>
    </row>
    <row r="18357" spans="2:13" x14ac:dyDescent="0.35">
      <c r="B18357" s="6" t="s">
        <v>772</v>
      </c>
      <c r="C18357" s="8">
        <v>0</v>
      </c>
      <c r="L18357"/>
      <c r="M18357"/>
    </row>
    <row r="18358" spans="2:13" x14ac:dyDescent="0.35">
      <c r="B18358" s="6" t="s">
        <v>5250</v>
      </c>
      <c r="C18358" s="8">
        <v>0</v>
      </c>
      <c r="L18358"/>
      <c r="M18358"/>
    </row>
    <row r="18359" spans="2:13" x14ac:dyDescent="0.35">
      <c r="B18359" s="6" t="s">
        <v>9730</v>
      </c>
      <c r="C18359" s="8">
        <v>0</v>
      </c>
      <c r="L18359"/>
      <c r="M18359"/>
    </row>
    <row r="18360" spans="2:13" x14ac:dyDescent="0.35">
      <c r="B18360" s="6" t="s">
        <v>5251</v>
      </c>
      <c r="C18360" s="8">
        <v>0</v>
      </c>
      <c r="L18360"/>
      <c r="M18360"/>
    </row>
    <row r="18361" spans="2:13" x14ac:dyDescent="0.35">
      <c r="B18361" s="6" t="s">
        <v>9732</v>
      </c>
      <c r="C18361" s="8">
        <v>0</v>
      </c>
      <c r="L18361"/>
      <c r="M18361"/>
    </row>
    <row r="18362" spans="2:13" x14ac:dyDescent="0.35">
      <c r="B18362" s="6" t="s">
        <v>5252</v>
      </c>
      <c r="C18362" s="8">
        <v>0</v>
      </c>
      <c r="L18362"/>
      <c r="M18362"/>
    </row>
    <row r="18363" spans="2:13" x14ac:dyDescent="0.35">
      <c r="B18363" s="6" t="s">
        <v>9734</v>
      </c>
      <c r="C18363" s="8">
        <v>0</v>
      </c>
      <c r="L18363"/>
      <c r="M18363"/>
    </row>
    <row r="18364" spans="2:13" x14ac:dyDescent="0.35">
      <c r="B18364" s="6" t="s">
        <v>5253</v>
      </c>
      <c r="C18364" s="8">
        <v>0</v>
      </c>
      <c r="L18364"/>
      <c r="M18364"/>
    </row>
    <row r="18365" spans="2:13" x14ac:dyDescent="0.35">
      <c r="B18365" s="6" t="s">
        <v>9736</v>
      </c>
      <c r="C18365" s="8">
        <v>0</v>
      </c>
      <c r="L18365"/>
      <c r="M18365"/>
    </row>
    <row r="18366" spans="2:13" x14ac:dyDescent="0.35">
      <c r="B18366" s="6" t="s">
        <v>5254</v>
      </c>
      <c r="C18366" s="8">
        <v>0</v>
      </c>
      <c r="L18366"/>
      <c r="M18366"/>
    </row>
    <row r="18367" spans="2:13" x14ac:dyDescent="0.35">
      <c r="B18367" s="6" t="s">
        <v>9738</v>
      </c>
      <c r="C18367" s="8">
        <v>0</v>
      </c>
      <c r="L18367"/>
      <c r="M18367"/>
    </row>
    <row r="18368" spans="2:13" x14ac:dyDescent="0.35">
      <c r="B18368" s="6" t="s">
        <v>5255</v>
      </c>
      <c r="C18368" s="8">
        <v>0</v>
      </c>
      <c r="L18368"/>
      <c r="M18368"/>
    </row>
    <row r="18369" spans="2:13" x14ac:dyDescent="0.35">
      <c r="B18369" s="6" t="s">
        <v>9740</v>
      </c>
      <c r="C18369" s="8">
        <v>0</v>
      </c>
      <c r="L18369"/>
      <c r="M18369"/>
    </row>
    <row r="18370" spans="2:13" x14ac:dyDescent="0.35">
      <c r="B18370" s="6" t="s">
        <v>5256</v>
      </c>
      <c r="C18370" s="8">
        <v>0</v>
      </c>
      <c r="L18370"/>
      <c r="M18370"/>
    </row>
    <row r="18371" spans="2:13" x14ac:dyDescent="0.35">
      <c r="B18371" s="6" t="s">
        <v>9742</v>
      </c>
      <c r="C18371" s="8">
        <v>0</v>
      </c>
      <c r="L18371"/>
      <c r="M18371"/>
    </row>
    <row r="18372" spans="2:13" x14ac:dyDescent="0.35">
      <c r="B18372" s="6" t="s">
        <v>5257</v>
      </c>
      <c r="C18372" s="8">
        <v>0</v>
      </c>
      <c r="L18372"/>
      <c r="M18372"/>
    </row>
    <row r="18373" spans="2:13" x14ac:dyDescent="0.35">
      <c r="B18373" s="6" t="s">
        <v>9744</v>
      </c>
      <c r="C18373" s="8">
        <v>0</v>
      </c>
      <c r="L18373"/>
      <c r="M18373"/>
    </row>
    <row r="18374" spans="2:13" x14ac:dyDescent="0.35">
      <c r="B18374" s="6" t="s">
        <v>5258</v>
      </c>
      <c r="C18374" s="8">
        <v>0</v>
      </c>
      <c r="L18374"/>
      <c r="M18374"/>
    </row>
    <row r="18375" spans="2:13" x14ac:dyDescent="0.35">
      <c r="B18375" s="6" t="s">
        <v>774</v>
      </c>
      <c r="C18375" s="8">
        <v>0</v>
      </c>
      <c r="L18375"/>
      <c r="M18375"/>
    </row>
    <row r="18376" spans="2:13" x14ac:dyDescent="0.35">
      <c r="B18376" s="6" t="s">
        <v>5259</v>
      </c>
      <c r="C18376" s="8">
        <v>0</v>
      </c>
      <c r="L18376"/>
      <c r="M18376"/>
    </row>
    <row r="18377" spans="2:13" x14ac:dyDescent="0.35">
      <c r="B18377" s="6" t="s">
        <v>9748</v>
      </c>
      <c r="C18377" s="8">
        <v>0</v>
      </c>
      <c r="L18377"/>
      <c r="M18377"/>
    </row>
    <row r="18378" spans="2:13" x14ac:dyDescent="0.35">
      <c r="B18378" s="6" t="s">
        <v>5159</v>
      </c>
      <c r="C18378" s="8">
        <v>0</v>
      </c>
      <c r="L18378"/>
      <c r="M18378"/>
    </row>
    <row r="18379" spans="2:13" x14ac:dyDescent="0.35">
      <c r="B18379" s="6" t="s">
        <v>9750</v>
      </c>
      <c r="C18379" s="8">
        <v>0</v>
      </c>
      <c r="L18379"/>
      <c r="M18379"/>
    </row>
    <row r="18380" spans="2:13" x14ac:dyDescent="0.35">
      <c r="B18380" s="6" t="s">
        <v>5160</v>
      </c>
      <c r="C18380" s="8">
        <v>0</v>
      </c>
      <c r="L18380"/>
      <c r="M18380"/>
    </row>
    <row r="18381" spans="2:13" x14ac:dyDescent="0.35">
      <c r="B18381" s="6" t="s">
        <v>9752</v>
      </c>
      <c r="C18381" s="8">
        <v>0</v>
      </c>
      <c r="L18381"/>
      <c r="M18381"/>
    </row>
    <row r="18382" spans="2:13" x14ac:dyDescent="0.35">
      <c r="B18382" s="6" t="s">
        <v>5161</v>
      </c>
      <c r="C18382" s="8">
        <v>0</v>
      </c>
      <c r="L18382"/>
      <c r="M18382"/>
    </row>
    <row r="18383" spans="2:13" x14ac:dyDescent="0.35">
      <c r="B18383" s="6" t="s">
        <v>9754</v>
      </c>
      <c r="C18383" s="8">
        <v>0</v>
      </c>
      <c r="L18383"/>
      <c r="M18383"/>
    </row>
    <row r="18384" spans="2:13" x14ac:dyDescent="0.35">
      <c r="B18384" s="6" t="s">
        <v>5162</v>
      </c>
      <c r="C18384" s="8">
        <v>0</v>
      </c>
      <c r="L18384"/>
      <c r="M18384"/>
    </row>
    <row r="18385" spans="2:13" x14ac:dyDescent="0.35">
      <c r="B18385" s="6" t="s">
        <v>9756</v>
      </c>
      <c r="C18385" s="8">
        <v>0</v>
      </c>
      <c r="L18385"/>
      <c r="M18385"/>
    </row>
    <row r="18386" spans="2:13" x14ac:dyDescent="0.35">
      <c r="B18386" s="6" t="s">
        <v>5163</v>
      </c>
      <c r="C18386" s="8">
        <v>0</v>
      </c>
      <c r="L18386"/>
      <c r="M18386"/>
    </row>
    <row r="18387" spans="2:13" x14ac:dyDescent="0.35">
      <c r="B18387" s="6" t="s">
        <v>9758</v>
      </c>
      <c r="C18387" s="8">
        <v>0</v>
      </c>
      <c r="L18387"/>
      <c r="M18387"/>
    </row>
    <row r="18388" spans="2:13" x14ac:dyDescent="0.35">
      <c r="B18388" s="6" t="s">
        <v>5164</v>
      </c>
      <c r="C18388" s="8">
        <v>0</v>
      </c>
      <c r="L18388"/>
      <c r="M18388"/>
    </row>
    <row r="18389" spans="2:13" x14ac:dyDescent="0.35">
      <c r="B18389" s="6" t="s">
        <v>9760</v>
      </c>
      <c r="C18389" s="8">
        <v>0</v>
      </c>
      <c r="L18389"/>
      <c r="M18389"/>
    </row>
    <row r="18390" spans="2:13" x14ac:dyDescent="0.35">
      <c r="B18390" s="6" t="s">
        <v>5165</v>
      </c>
      <c r="C18390" s="8">
        <v>0</v>
      </c>
      <c r="L18390"/>
      <c r="M18390"/>
    </row>
    <row r="18391" spans="2:13" x14ac:dyDescent="0.35">
      <c r="B18391" s="6" t="s">
        <v>9762</v>
      </c>
      <c r="C18391" s="8">
        <v>0</v>
      </c>
      <c r="L18391"/>
      <c r="M18391"/>
    </row>
    <row r="18392" spans="2:13" x14ac:dyDescent="0.35">
      <c r="B18392" s="6" t="s">
        <v>5166</v>
      </c>
      <c r="C18392" s="8">
        <v>0</v>
      </c>
      <c r="L18392"/>
      <c r="M18392"/>
    </row>
    <row r="18393" spans="2:13" x14ac:dyDescent="0.35">
      <c r="B18393" s="6" t="s">
        <v>9764</v>
      </c>
      <c r="C18393" s="8">
        <v>0</v>
      </c>
      <c r="L18393"/>
      <c r="M18393"/>
    </row>
    <row r="18394" spans="2:13" x14ac:dyDescent="0.35">
      <c r="B18394" s="6" t="s">
        <v>5167</v>
      </c>
      <c r="C18394" s="8">
        <v>0</v>
      </c>
      <c r="L18394"/>
      <c r="M18394"/>
    </row>
    <row r="18395" spans="2:13" x14ac:dyDescent="0.35">
      <c r="B18395" s="6" t="s">
        <v>9766</v>
      </c>
      <c r="C18395" s="8">
        <v>0</v>
      </c>
      <c r="L18395"/>
      <c r="M18395"/>
    </row>
    <row r="18396" spans="2:13" x14ac:dyDescent="0.35">
      <c r="B18396" s="6" t="s">
        <v>5168</v>
      </c>
      <c r="C18396" s="8">
        <v>0</v>
      </c>
      <c r="L18396"/>
      <c r="M18396"/>
    </row>
    <row r="18397" spans="2:13" x14ac:dyDescent="0.35">
      <c r="B18397" s="6" t="s">
        <v>9768</v>
      </c>
      <c r="C18397" s="8">
        <v>0</v>
      </c>
      <c r="L18397"/>
      <c r="M18397"/>
    </row>
    <row r="18398" spans="2:13" x14ac:dyDescent="0.35">
      <c r="B18398" s="6" t="s">
        <v>5169</v>
      </c>
      <c r="C18398" s="8">
        <v>0</v>
      </c>
      <c r="L18398"/>
      <c r="M18398"/>
    </row>
    <row r="18399" spans="2:13" x14ac:dyDescent="0.35">
      <c r="B18399" s="6" t="s">
        <v>9770</v>
      </c>
      <c r="C18399" s="8">
        <v>0</v>
      </c>
      <c r="L18399"/>
      <c r="M18399"/>
    </row>
    <row r="18400" spans="2:13" x14ac:dyDescent="0.35">
      <c r="B18400" s="6" t="s">
        <v>5170</v>
      </c>
      <c r="C18400" s="8">
        <v>0</v>
      </c>
      <c r="L18400"/>
      <c r="M18400"/>
    </row>
    <row r="18401" spans="2:13" x14ac:dyDescent="0.35">
      <c r="B18401" s="6" t="s">
        <v>572</v>
      </c>
      <c r="C18401" s="8">
        <v>0</v>
      </c>
      <c r="L18401"/>
      <c r="M18401"/>
    </row>
    <row r="18402" spans="2:13" x14ac:dyDescent="0.35">
      <c r="B18402" s="6" t="s">
        <v>5171</v>
      </c>
      <c r="C18402" s="8">
        <v>0</v>
      </c>
      <c r="L18402"/>
      <c r="M18402"/>
    </row>
    <row r="18403" spans="2:13" x14ac:dyDescent="0.35">
      <c r="L18403"/>
      <c r="M18403"/>
    </row>
    <row r="18404" spans="2:13" x14ac:dyDescent="0.35">
      <c r="L18404"/>
      <c r="M18404"/>
    </row>
    <row r="18405" spans="2:13" x14ac:dyDescent="0.35">
      <c r="L18405"/>
      <c r="M18405"/>
    </row>
    <row r="18406" spans="2:13" x14ac:dyDescent="0.35">
      <c r="L18406"/>
      <c r="M18406"/>
    </row>
    <row r="18407" spans="2:13" x14ac:dyDescent="0.35">
      <c r="L18407"/>
      <c r="M18407"/>
    </row>
    <row r="18408" spans="2:13" x14ac:dyDescent="0.35">
      <c r="L18408"/>
      <c r="M18408"/>
    </row>
    <row r="18409" spans="2:13" x14ac:dyDescent="0.35">
      <c r="L18409"/>
      <c r="M18409"/>
    </row>
    <row r="18410" spans="2:13" x14ac:dyDescent="0.35">
      <c r="L18410"/>
      <c r="M18410"/>
    </row>
    <row r="18411" spans="2:13" x14ac:dyDescent="0.35">
      <c r="L18411"/>
      <c r="M18411"/>
    </row>
    <row r="18412" spans="2:13" x14ac:dyDescent="0.35">
      <c r="L18412"/>
      <c r="M18412"/>
    </row>
    <row r="18413" spans="2:13" x14ac:dyDescent="0.35">
      <c r="L18413"/>
      <c r="M18413"/>
    </row>
    <row r="18414" spans="2:13" x14ac:dyDescent="0.35">
      <c r="L18414"/>
      <c r="M18414"/>
    </row>
    <row r="18415" spans="2:13" x14ac:dyDescent="0.35">
      <c r="L18415"/>
      <c r="M18415"/>
    </row>
    <row r="18416" spans="2:13" x14ac:dyDescent="0.35">
      <c r="L18416"/>
      <c r="M18416"/>
    </row>
    <row r="18417" spans="12:13" x14ac:dyDescent="0.35">
      <c r="L18417"/>
      <c r="M18417"/>
    </row>
    <row r="18418" spans="12:13" x14ac:dyDescent="0.35">
      <c r="L18418"/>
      <c r="M18418"/>
    </row>
    <row r="18419" spans="12:13" x14ac:dyDescent="0.35">
      <c r="L18419"/>
      <c r="M18419"/>
    </row>
    <row r="18420" spans="12:13" x14ac:dyDescent="0.35">
      <c r="L18420"/>
      <c r="M18420"/>
    </row>
    <row r="18421" spans="12:13" x14ac:dyDescent="0.35">
      <c r="L18421"/>
      <c r="M18421"/>
    </row>
    <row r="18422" spans="12:13" x14ac:dyDescent="0.35">
      <c r="L18422"/>
      <c r="M18422"/>
    </row>
    <row r="18423" spans="12:13" x14ac:dyDescent="0.35">
      <c r="L18423"/>
      <c r="M18423"/>
    </row>
    <row r="18424" spans="12:13" x14ac:dyDescent="0.35">
      <c r="L18424"/>
      <c r="M18424"/>
    </row>
    <row r="18425" spans="12:13" x14ac:dyDescent="0.35">
      <c r="L18425"/>
      <c r="M18425"/>
    </row>
    <row r="18426" spans="12:13" x14ac:dyDescent="0.35">
      <c r="L18426"/>
      <c r="M18426"/>
    </row>
    <row r="18427" spans="12:13" x14ac:dyDescent="0.35">
      <c r="L18427"/>
      <c r="M18427"/>
    </row>
    <row r="18428" spans="12:13" x14ac:dyDescent="0.35">
      <c r="L18428"/>
      <c r="M18428"/>
    </row>
    <row r="18429" spans="12:13" x14ac:dyDescent="0.35">
      <c r="L18429"/>
      <c r="M18429"/>
    </row>
    <row r="18430" spans="12:13" x14ac:dyDescent="0.35">
      <c r="L18430"/>
      <c r="M18430"/>
    </row>
    <row r="18431" spans="12:13" x14ac:dyDescent="0.35">
      <c r="L18431"/>
      <c r="M18431"/>
    </row>
    <row r="18432" spans="12:13" x14ac:dyDescent="0.35">
      <c r="L18432"/>
      <c r="M18432"/>
    </row>
    <row r="18433" spans="12:13" x14ac:dyDescent="0.35">
      <c r="L18433"/>
      <c r="M18433"/>
    </row>
    <row r="18434" spans="12:13" x14ac:dyDescent="0.35">
      <c r="L18434"/>
      <c r="M18434"/>
    </row>
    <row r="18435" spans="12:13" x14ac:dyDescent="0.35">
      <c r="L18435"/>
      <c r="M18435"/>
    </row>
    <row r="18436" spans="12:13" x14ac:dyDescent="0.35">
      <c r="L18436"/>
      <c r="M18436"/>
    </row>
    <row r="18437" spans="12:13" x14ac:dyDescent="0.35">
      <c r="L18437"/>
      <c r="M18437"/>
    </row>
    <row r="18438" spans="12:13" x14ac:dyDescent="0.35">
      <c r="L18438"/>
      <c r="M18438"/>
    </row>
    <row r="18439" spans="12:13" x14ac:dyDescent="0.35">
      <c r="L18439"/>
      <c r="M18439"/>
    </row>
    <row r="18440" spans="12:13" x14ac:dyDescent="0.35">
      <c r="L18440"/>
      <c r="M18440"/>
    </row>
    <row r="18441" spans="12:13" x14ac:dyDescent="0.35">
      <c r="L18441"/>
      <c r="M18441"/>
    </row>
    <row r="18442" spans="12:13" x14ac:dyDescent="0.35">
      <c r="L18442"/>
      <c r="M18442"/>
    </row>
    <row r="18443" spans="12:13" x14ac:dyDescent="0.35">
      <c r="L18443"/>
      <c r="M18443"/>
    </row>
    <row r="18444" spans="12:13" x14ac:dyDescent="0.35">
      <c r="L18444"/>
      <c r="M18444"/>
    </row>
    <row r="18445" spans="12:13" x14ac:dyDescent="0.35">
      <c r="L18445"/>
      <c r="M18445"/>
    </row>
    <row r="18446" spans="12:13" x14ac:dyDescent="0.35">
      <c r="L18446"/>
      <c r="M18446"/>
    </row>
    <row r="18447" spans="12:13" x14ac:dyDescent="0.35">
      <c r="L18447"/>
      <c r="M18447"/>
    </row>
    <row r="18448" spans="12:13" x14ac:dyDescent="0.35">
      <c r="L18448"/>
      <c r="M18448"/>
    </row>
    <row r="18449" spans="12:13" x14ac:dyDescent="0.35">
      <c r="L18449"/>
      <c r="M18449"/>
    </row>
    <row r="18450" spans="12:13" x14ac:dyDescent="0.35">
      <c r="L18450"/>
      <c r="M18450"/>
    </row>
    <row r="18451" spans="12:13" x14ac:dyDescent="0.35">
      <c r="L18451"/>
      <c r="M18451"/>
    </row>
    <row r="18452" spans="12:13" x14ac:dyDescent="0.35">
      <c r="L18452"/>
      <c r="M18452"/>
    </row>
    <row r="18453" spans="12:13" x14ac:dyDescent="0.35">
      <c r="L18453"/>
      <c r="M18453"/>
    </row>
    <row r="18454" spans="12:13" x14ac:dyDescent="0.35">
      <c r="L18454"/>
      <c r="M18454"/>
    </row>
    <row r="18455" spans="12:13" x14ac:dyDescent="0.35">
      <c r="L18455"/>
      <c r="M18455"/>
    </row>
    <row r="18456" spans="12:13" x14ac:dyDescent="0.35">
      <c r="L18456"/>
      <c r="M18456"/>
    </row>
    <row r="18457" spans="12:13" x14ac:dyDescent="0.35">
      <c r="L18457"/>
      <c r="M18457"/>
    </row>
    <row r="18458" spans="12:13" x14ac:dyDescent="0.35">
      <c r="L18458"/>
      <c r="M18458"/>
    </row>
    <row r="18459" spans="12:13" x14ac:dyDescent="0.35">
      <c r="L18459"/>
      <c r="M18459"/>
    </row>
    <row r="18460" spans="12:13" x14ac:dyDescent="0.35">
      <c r="L18460"/>
      <c r="M18460"/>
    </row>
    <row r="18461" spans="12:13" x14ac:dyDescent="0.35">
      <c r="L18461"/>
      <c r="M18461"/>
    </row>
    <row r="18462" spans="12:13" x14ac:dyDescent="0.35">
      <c r="L18462"/>
      <c r="M18462"/>
    </row>
    <row r="18463" spans="12:13" x14ac:dyDescent="0.35">
      <c r="L18463"/>
      <c r="M18463"/>
    </row>
    <row r="18464" spans="12:13" x14ac:dyDescent="0.35">
      <c r="L18464"/>
      <c r="M18464"/>
    </row>
    <row r="18465" spans="12:13" x14ac:dyDescent="0.35">
      <c r="L18465"/>
      <c r="M18465"/>
    </row>
    <row r="18466" spans="12:13" x14ac:dyDescent="0.35">
      <c r="L18466"/>
      <c r="M18466"/>
    </row>
    <row r="18467" spans="12:13" x14ac:dyDescent="0.35">
      <c r="L18467"/>
      <c r="M18467"/>
    </row>
    <row r="18468" spans="12:13" x14ac:dyDescent="0.35">
      <c r="L18468"/>
      <c r="M18468"/>
    </row>
    <row r="18469" spans="12:13" x14ac:dyDescent="0.35">
      <c r="L18469"/>
      <c r="M18469"/>
    </row>
    <row r="18470" spans="12:13" x14ac:dyDescent="0.35">
      <c r="L18470"/>
      <c r="M18470"/>
    </row>
    <row r="18471" spans="12:13" x14ac:dyDescent="0.35">
      <c r="L18471"/>
      <c r="M18471"/>
    </row>
    <row r="18472" spans="12:13" x14ac:dyDescent="0.35">
      <c r="L18472"/>
      <c r="M18472"/>
    </row>
    <row r="18473" spans="12:13" x14ac:dyDescent="0.35">
      <c r="L18473"/>
      <c r="M18473"/>
    </row>
    <row r="18474" spans="12:13" x14ac:dyDescent="0.35">
      <c r="L18474"/>
      <c r="M18474"/>
    </row>
    <row r="18475" spans="12:13" x14ac:dyDescent="0.35">
      <c r="L18475"/>
      <c r="M18475"/>
    </row>
    <row r="18476" spans="12:13" x14ac:dyDescent="0.35">
      <c r="L18476"/>
      <c r="M18476"/>
    </row>
    <row r="18477" spans="12:13" x14ac:dyDescent="0.35">
      <c r="L18477"/>
      <c r="M18477"/>
    </row>
    <row r="18478" spans="12:13" x14ac:dyDescent="0.35">
      <c r="L18478"/>
      <c r="M18478"/>
    </row>
    <row r="18479" spans="12:13" x14ac:dyDescent="0.35">
      <c r="L18479"/>
      <c r="M18479"/>
    </row>
    <row r="18480" spans="12:13" x14ac:dyDescent="0.35">
      <c r="L18480"/>
      <c r="M18480"/>
    </row>
    <row r="18481" spans="12:13" x14ac:dyDescent="0.35">
      <c r="L18481"/>
      <c r="M18481"/>
    </row>
    <row r="18482" spans="12:13" x14ac:dyDescent="0.35">
      <c r="L18482"/>
      <c r="M18482"/>
    </row>
    <row r="18483" spans="12:13" x14ac:dyDescent="0.35">
      <c r="L18483"/>
      <c r="M18483"/>
    </row>
    <row r="18484" spans="12:13" x14ac:dyDescent="0.35">
      <c r="L18484"/>
      <c r="M18484"/>
    </row>
    <row r="18485" spans="12:13" x14ac:dyDescent="0.35">
      <c r="L18485"/>
      <c r="M18485"/>
    </row>
    <row r="18486" spans="12:13" x14ac:dyDescent="0.35">
      <c r="L18486"/>
      <c r="M18486"/>
    </row>
  </sheetData>
  <pageMargins left="0.7" right="0.7" top="0.75" bottom="0.75" header="0.3" footer="0.3"/>
  <pageSetup paperSize="0" orientation="portrait" horizontalDpi="0" verticalDpi="0" copie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Props1.xml><?xml version="1.0" encoding="utf-8"?>
<ds:datastoreItem xmlns:ds="http://schemas.openxmlformats.org/officeDocument/2006/customXml" ds:itemID="{3BDEA988-845F-4E1D-B481-AF419449B164}">
  <ds:schemaRefs/>
</ds:datastoreItem>
</file>

<file path=customXml/itemProps2.xml><?xml version="1.0" encoding="utf-8"?>
<ds:datastoreItem xmlns:ds="http://schemas.openxmlformats.org/officeDocument/2006/customXml" ds:itemID="{4951030E-5EBC-44E9-A027-324FF226EAAF}">
  <ds:schemaRefs/>
</ds:datastoreItem>
</file>

<file path=customXml/itemProps3.xml><?xml version="1.0" encoding="utf-8"?>
<ds:datastoreItem xmlns:ds="http://schemas.openxmlformats.org/officeDocument/2006/customXml" ds:itemID="{DF496B91-8B8E-4D58-AD23-B66CC8CBA28E}">
  <ds:schemaRefs/>
</ds:datastoreItem>
</file>

<file path=customXml/itemProps4.xml><?xml version="1.0" encoding="utf-8"?>
<ds:datastoreItem xmlns:ds="http://schemas.openxmlformats.org/officeDocument/2006/customXml" ds:itemID="{4C3D4151-08EE-4828-A4BD-F75A5AEA4157}">
  <ds:schemaRefs/>
</ds:datastoreItem>
</file>

<file path=customXml/itemProps5.xml><?xml version="1.0" encoding="utf-8"?>
<ds:datastoreItem xmlns:ds="http://schemas.openxmlformats.org/officeDocument/2006/customXml" ds:itemID="{09027D0D-80BF-4132-A1DE-CCA8082CD3C3}">
  <ds:schemaRefs/>
</ds:datastoreItem>
</file>

<file path=customXml/itemProps6.xml><?xml version="1.0" encoding="utf-8"?>
<ds:datastoreItem xmlns:ds="http://schemas.openxmlformats.org/officeDocument/2006/customXml" ds:itemID="{4BDFD0CF-D3D4-4701-A121-63D1BC712D00}">
  <ds:schemaRefs/>
</ds:datastoreItem>
</file>

<file path=customXml/itemProps7.xml><?xml version="1.0" encoding="utf-8"?>
<ds:datastoreItem xmlns:ds="http://schemas.openxmlformats.org/officeDocument/2006/customXml" ds:itemID="{B438C7FF-34FC-4E84-B941-7209EC3ADCBD}">
  <ds:schemaRefs/>
</ds:datastoreItem>
</file>

<file path=customXml/itemProps8.xml><?xml version="1.0" encoding="utf-8"?>
<ds:datastoreItem xmlns:ds="http://schemas.openxmlformats.org/officeDocument/2006/customXml" ds:itemID="{0030EB6A-0A37-43C0-9557-2129979FC2AE}">
  <ds:schemaRefs/>
</ds:datastoreItem>
</file>

<file path=customXml/itemProps9.xml><?xml version="1.0" encoding="utf-8"?>
<ds:datastoreItem xmlns:ds="http://schemas.openxmlformats.org/officeDocument/2006/customXml" ds:itemID="{1F1C556A-2990-4CC1-A48E-62F82B0537B4}">
  <ds:schemaRefs/>
</ds:datastoreItem>
</file>

<file path=customXml/itemProps10.xml><?xml version="1.0" encoding="utf-8"?>
<ds:datastoreItem xmlns:ds="http://schemas.openxmlformats.org/officeDocument/2006/customXml" ds:itemID="{FF8D798B-670F-43C9-AEFA-8283193B33C8}">
  <ds:schemaRefs/>
</ds:datastoreItem>
</file>

<file path=customXml/itemProps11.xml><?xml version="1.0" encoding="utf-8"?>
<ds:datastoreItem xmlns:ds="http://schemas.openxmlformats.org/officeDocument/2006/customXml" ds:itemID="{CAE7AED6-14AB-4A6F-A426-A22FBEF4FD0B}">
  <ds:schemaRefs/>
</ds:datastoreItem>
</file>

<file path=customXml/itemProps12.xml><?xml version="1.0" encoding="utf-8"?>
<ds:datastoreItem xmlns:ds="http://schemas.openxmlformats.org/officeDocument/2006/customXml" ds:itemID="{BF4C82F6-A7C0-4008-8FD7-C5EBD26467F7}">
  <ds:schemaRefs/>
</ds:datastoreItem>
</file>

<file path=customXml/itemProps13.xml><?xml version="1.0" encoding="utf-8"?>
<ds:datastoreItem xmlns:ds="http://schemas.openxmlformats.org/officeDocument/2006/customXml" ds:itemID="{5C223F82-3132-4FCF-B6FB-85D68CB99584}">
  <ds:schemaRefs/>
</ds:datastoreItem>
</file>

<file path=customXml/itemProps14.xml><?xml version="1.0" encoding="utf-8"?>
<ds:datastoreItem xmlns:ds="http://schemas.openxmlformats.org/officeDocument/2006/customXml" ds:itemID="{96A3D275-C795-4D05-AA52-9E66C90A2E34}">
  <ds:schemaRefs/>
</ds:datastoreItem>
</file>

<file path=customXml/itemProps15.xml><?xml version="1.0" encoding="utf-8"?>
<ds:datastoreItem xmlns:ds="http://schemas.openxmlformats.org/officeDocument/2006/customXml" ds:itemID="{4B6B01C5-BD7E-4E83-9CD3-9474219BFF54}">
  <ds:schemaRefs/>
</ds:datastoreItem>
</file>

<file path=customXml/itemProps16.xml><?xml version="1.0" encoding="utf-8"?>
<ds:datastoreItem xmlns:ds="http://schemas.openxmlformats.org/officeDocument/2006/customXml" ds:itemID="{DA722CD9-B08E-4876-BBC3-918E05FD793C}">
  <ds:schemaRefs/>
</ds:datastoreItem>
</file>

<file path=customXml/itemProps17.xml><?xml version="1.0" encoding="utf-8"?>
<ds:datastoreItem xmlns:ds="http://schemas.openxmlformats.org/officeDocument/2006/customXml" ds:itemID="{874214D1-F27B-4C43-85B3-6D3455B00D59}">
  <ds:schemaRefs/>
</ds:datastoreItem>
</file>

<file path=customXml/itemProps18.xml><?xml version="1.0" encoding="utf-8"?>
<ds:datastoreItem xmlns:ds="http://schemas.openxmlformats.org/officeDocument/2006/customXml" ds:itemID="{F747761B-E6BA-42C5-9C10-4481731927D8}">
  <ds:schemaRefs/>
</ds:datastoreItem>
</file>

<file path=customXml/itemProps19.xml><?xml version="1.0" encoding="utf-8"?>
<ds:datastoreItem xmlns:ds="http://schemas.openxmlformats.org/officeDocument/2006/customXml" ds:itemID="{3B6B117E-75CA-4062-B378-DF151A396493}">
  <ds:schemaRefs/>
</ds:datastoreItem>
</file>

<file path=customXml/itemProps20.xml><?xml version="1.0" encoding="utf-8"?>
<ds:datastoreItem xmlns:ds="http://schemas.openxmlformats.org/officeDocument/2006/customXml" ds:itemID="{CAED713D-54C4-48D3-B875-431035AE23D9}">
  <ds:schemaRefs/>
</ds:datastoreItem>
</file>

<file path=customXml/itemProps21.xml><?xml version="1.0" encoding="utf-8"?>
<ds:datastoreItem xmlns:ds="http://schemas.openxmlformats.org/officeDocument/2006/customXml" ds:itemID="{0B611FB2-F02C-4D19-855A-6C892F9C69F4}">
  <ds:schemaRefs/>
</ds:datastoreItem>
</file>

<file path=customXml/itemProps22.xml><?xml version="1.0" encoding="utf-8"?>
<ds:datastoreItem xmlns:ds="http://schemas.openxmlformats.org/officeDocument/2006/customXml" ds:itemID="{81B0D87B-30C3-420B-8298-6713007EC9A8}">
  <ds:schemaRefs/>
</ds:datastoreItem>
</file>

<file path=customXml/itemProps23.xml><?xml version="1.0" encoding="utf-8"?>
<ds:datastoreItem xmlns:ds="http://schemas.openxmlformats.org/officeDocument/2006/customXml" ds:itemID="{A5F29E3C-D837-4936-863D-63347EAB1034}">
  <ds:schemaRefs/>
</ds:datastoreItem>
</file>

<file path=customXml/itemProps24.xml><?xml version="1.0" encoding="utf-8"?>
<ds:datastoreItem xmlns:ds="http://schemas.openxmlformats.org/officeDocument/2006/customXml" ds:itemID="{703EF2B0-7E75-4122-AEFA-BFE118805934}">
  <ds:schemaRefs/>
</ds:datastoreItem>
</file>

<file path=customXml/itemProps25.xml><?xml version="1.0" encoding="utf-8"?>
<ds:datastoreItem xmlns:ds="http://schemas.openxmlformats.org/officeDocument/2006/customXml" ds:itemID="{18146D36-B318-415B-8326-8E403AB7652F}">
  <ds:schemaRefs/>
</ds:datastoreItem>
</file>

<file path=customXml/itemProps26.xml><?xml version="1.0" encoding="utf-8"?>
<ds:datastoreItem xmlns:ds="http://schemas.openxmlformats.org/officeDocument/2006/customXml" ds:itemID="{7816769F-1FBE-4D8A-8BC5-C5B8156B3247}">
  <ds:schemaRefs/>
</ds:datastoreItem>
</file>

<file path=customXml/itemProps27.xml><?xml version="1.0" encoding="utf-8"?>
<ds:datastoreItem xmlns:ds="http://schemas.openxmlformats.org/officeDocument/2006/customXml" ds:itemID="{10B18E16-31A4-4B0B-A1EC-F06A86AF4F30}">
  <ds:schemaRefs/>
</ds:datastoreItem>
</file>

<file path=customXml/itemProps28.xml><?xml version="1.0" encoding="utf-8"?>
<ds:datastoreItem xmlns:ds="http://schemas.openxmlformats.org/officeDocument/2006/customXml" ds:itemID="{1E00EF71-6BE6-4337-8F34-CC2934567863}">
  <ds:schemaRefs/>
</ds:datastoreItem>
</file>

<file path=customXml/itemProps29.xml><?xml version="1.0" encoding="utf-8"?>
<ds:datastoreItem xmlns:ds="http://schemas.openxmlformats.org/officeDocument/2006/customXml" ds:itemID="{C03D20DF-5502-4C5C-AD40-EA578DE27146}">
  <ds:schemaRefs/>
</ds:datastoreItem>
</file>

<file path=customXml/itemProps30.xml><?xml version="1.0" encoding="utf-8"?>
<ds:datastoreItem xmlns:ds="http://schemas.openxmlformats.org/officeDocument/2006/customXml" ds:itemID="{D780D8F5-1DF9-4D83-B726-590F4534AF4C}">
  <ds:schemaRefs/>
</ds:datastoreItem>
</file>

<file path=customXml/itemProps31.xml><?xml version="1.0" encoding="utf-8"?>
<ds:datastoreItem xmlns:ds="http://schemas.openxmlformats.org/officeDocument/2006/customXml" ds:itemID="{9ABF4549-A0A9-4BC3-A914-563BAE759040}">
  <ds:schemaRefs/>
</ds:datastoreItem>
</file>

<file path=customXml/itemProps32.xml><?xml version="1.0" encoding="utf-8"?>
<ds:datastoreItem xmlns:ds="http://schemas.openxmlformats.org/officeDocument/2006/customXml" ds:itemID="{2E6740B9-6E6C-42E9-BAAD-5BE8A0CC57B5}">
  <ds:schemaRefs/>
</ds:datastoreItem>
</file>

<file path=customXml/itemProps33.xml><?xml version="1.0" encoding="utf-8"?>
<ds:datastoreItem xmlns:ds="http://schemas.openxmlformats.org/officeDocument/2006/customXml" ds:itemID="{98B8FE9F-15FA-458E-890A-4B169481E7D3}">
  <ds:schemaRefs/>
</ds:datastoreItem>
</file>

<file path=customXml/itemProps34.xml><?xml version="1.0" encoding="utf-8"?>
<ds:datastoreItem xmlns:ds="http://schemas.openxmlformats.org/officeDocument/2006/customXml" ds:itemID="{5DD121E7-16B3-4F34-B7CE-17906706EB41}">
  <ds:schemaRefs>
    <ds:schemaRef ds:uri="http://schemas.microsoft.com/DataMashup"/>
  </ds:schemaRefs>
</ds:datastoreItem>
</file>

<file path=customXml/itemProps35.xml><?xml version="1.0" encoding="utf-8"?>
<ds:datastoreItem xmlns:ds="http://schemas.openxmlformats.org/officeDocument/2006/customXml" ds:itemID="{1EF22BF8-2B40-431B-8981-149F3DAB73DC}">
  <ds:schemaRefs/>
</ds:datastoreItem>
</file>

<file path=customXml/itemProps36.xml><?xml version="1.0" encoding="utf-8"?>
<ds:datastoreItem xmlns:ds="http://schemas.openxmlformats.org/officeDocument/2006/customXml" ds:itemID="{6D030AAD-4A01-4DEB-9CEA-94C1F4D2A8F2}">
  <ds:schemaRefs/>
</ds:datastoreItem>
</file>

<file path=customXml/itemProps37.xml><?xml version="1.0" encoding="utf-8"?>
<ds:datastoreItem xmlns:ds="http://schemas.openxmlformats.org/officeDocument/2006/customXml" ds:itemID="{5F84E627-5B9F-46AB-92FE-25EA8EA7CCBC}">
  <ds:schemaRefs/>
</ds:datastoreItem>
</file>

<file path=customXml/itemProps38.xml><?xml version="1.0" encoding="utf-8"?>
<ds:datastoreItem xmlns:ds="http://schemas.openxmlformats.org/officeDocument/2006/customXml" ds:itemID="{2DF3BF2D-F820-4614-8A88-56D190A52D67}">
  <ds:schemaRefs/>
</ds:datastoreItem>
</file>

<file path=customXml/itemProps39.xml><?xml version="1.0" encoding="utf-8"?>
<ds:datastoreItem xmlns:ds="http://schemas.openxmlformats.org/officeDocument/2006/customXml" ds:itemID="{6E2050DA-74C3-4022-9C4F-6BA6F50F214A}">
  <ds:schemaRefs/>
</ds:datastoreItem>
</file>

<file path=customXml/itemProps40.xml><?xml version="1.0" encoding="utf-8"?>
<ds:datastoreItem xmlns:ds="http://schemas.openxmlformats.org/officeDocument/2006/customXml" ds:itemID="{006219A3-0DB4-4AE6-8549-8BBF44262C71}">
  <ds:schemaRefs/>
</ds:datastoreItem>
</file>

<file path=customXml/itemProps41.xml><?xml version="1.0" encoding="utf-8"?>
<ds:datastoreItem xmlns:ds="http://schemas.openxmlformats.org/officeDocument/2006/customXml" ds:itemID="{A0EEF952-8DA1-4579-AFED-C9AED037C5A2}">
  <ds:schemaRefs/>
</ds:datastoreItem>
</file>

<file path=customXml/itemProps42.xml><?xml version="1.0" encoding="utf-8"?>
<ds:datastoreItem xmlns:ds="http://schemas.openxmlformats.org/officeDocument/2006/customXml" ds:itemID="{79C54D94-7BFC-4E2C-8154-0B3C49F91327}">
  <ds:schemaRefs/>
</ds:datastoreItem>
</file>

<file path=customXml/itemProps43.xml><?xml version="1.0" encoding="utf-8"?>
<ds:datastoreItem xmlns:ds="http://schemas.openxmlformats.org/officeDocument/2006/customXml" ds:itemID="{1FB5654D-8D76-41FA-A0E3-07E2E2DEA3B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Analysis 1</vt:lpstr>
      <vt:lpstr>Analysis 1 (2)</vt:lpstr>
      <vt:lpstr>Time_Analysis_Dashboard</vt:lpstr>
      <vt:lpstr>Details_Dashboard</vt:lpstr>
      <vt:lpstr>P&amp;C Analysis</vt:lpstr>
      <vt:lpstr>Customer</vt:lpstr>
      <vt:lpstr>Country</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JohnChristianDalton</dc:creator>
  <cp:lastModifiedBy>John Christian</cp:lastModifiedBy>
  <dcterms:created xsi:type="dcterms:W3CDTF">2015-06-05T18:17:20Z</dcterms:created>
  <dcterms:modified xsi:type="dcterms:W3CDTF">2024-05-25T13:27:02Z</dcterms:modified>
</cp:coreProperties>
</file>