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 Dela Cruz\Documents\CPE\2ND TERM\LBYEC2A\LAB 1\"/>
    </mc:Choice>
  </mc:AlternateContent>
  <xr:revisionPtr revIDLastSave="0" documentId="13_ncr:1_{2C84F571-6BB4-45EA-A0A2-54E31FA86F08}" xr6:coauthVersionLast="47" xr6:coauthVersionMax="47" xr10:uidLastSave="{00000000-0000-0000-0000-000000000000}"/>
  <bookViews>
    <workbookView xWindow="-120" yWindow="-120" windowWidth="29040" windowHeight="15990" tabRatio="488" xr2:uid="{961BC17C-EDDA-4999-800F-086237915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6" i="1"/>
  <c r="D17" i="1"/>
  <c r="D18" i="1"/>
  <c r="D15" i="1"/>
  <c r="C15" i="1"/>
  <c r="C16" i="1"/>
  <c r="C17" i="1"/>
  <c r="C18" i="1"/>
  <c r="C14" i="1"/>
  <c r="R6" i="1"/>
  <c r="R7" i="1"/>
  <c r="R8" i="1"/>
  <c r="R9" i="1"/>
  <c r="R5" i="1"/>
  <c r="R4" i="1"/>
  <c r="Q9" i="1"/>
  <c r="Q8" i="1"/>
  <c r="Q7" i="1"/>
  <c r="Q6" i="1"/>
  <c r="Q5" i="1"/>
  <c r="Q4" i="1"/>
  <c r="P9" i="1"/>
  <c r="P8" i="1"/>
  <c r="P7" i="1"/>
  <c r="P6" i="1"/>
  <c r="P5" i="1"/>
  <c r="P4" i="1"/>
  <c r="L9" i="1"/>
  <c r="L8" i="1"/>
  <c r="L7" i="1"/>
  <c r="L6" i="1"/>
  <c r="L5" i="1"/>
  <c r="L4" i="1"/>
  <c r="K9" i="1"/>
  <c r="K8" i="1"/>
  <c r="K7" i="1"/>
  <c r="K6" i="1"/>
  <c r="K5" i="1"/>
  <c r="K4" i="1"/>
  <c r="G9" i="1"/>
  <c r="G8" i="1"/>
  <c r="G7" i="1"/>
  <c r="G6" i="1"/>
  <c r="G5" i="1"/>
  <c r="F9" i="1"/>
  <c r="F8" i="1"/>
  <c r="F7" i="1"/>
  <c r="F6" i="1"/>
  <c r="F5" i="1"/>
  <c r="G4" i="1"/>
  <c r="F4" i="1"/>
</calcChain>
</file>

<file path=xl/sharedStrings.xml><?xml version="1.0" encoding="utf-8"?>
<sst xmlns="http://schemas.openxmlformats.org/spreadsheetml/2006/main" count="40" uniqueCount="31">
  <si>
    <t>NAME OF STUDENTS</t>
  </si>
  <si>
    <t>ABC</t>
  </si>
  <si>
    <t>DEF</t>
  </si>
  <si>
    <t>GHI</t>
  </si>
  <si>
    <t>JKL</t>
  </si>
  <si>
    <t>MNO</t>
  </si>
  <si>
    <t>QUIZ</t>
  </si>
  <si>
    <t>TOTAL</t>
  </si>
  <si>
    <t>%</t>
  </si>
  <si>
    <t>RECITATION</t>
  </si>
  <si>
    <t>LONG EXAM</t>
  </si>
  <si>
    <t>FINAL RATING</t>
  </si>
  <si>
    <t>A. FORMULAS AND FUNCTIONS</t>
  </si>
  <si>
    <t xml:space="preserve">Name of Students </t>
  </si>
  <si>
    <t>Final Rating</t>
  </si>
  <si>
    <t>Remarks</t>
  </si>
  <si>
    <t>B. USE OF FUNCTION IF</t>
  </si>
  <si>
    <t>C. GRAPHS</t>
  </si>
  <si>
    <t>YEAR</t>
  </si>
  <si>
    <t>STUDENTS</t>
  </si>
  <si>
    <t>MALE</t>
  </si>
  <si>
    <t>FEMALE</t>
  </si>
  <si>
    <t>D. CHART</t>
  </si>
  <si>
    <t xml:space="preserve">Age Group </t>
  </si>
  <si>
    <t xml:space="preserve">Below 7 </t>
  </si>
  <si>
    <t>7 - 12</t>
  </si>
  <si>
    <t>13 - 16</t>
  </si>
  <si>
    <t>17 - 21</t>
  </si>
  <si>
    <t>22 - 50</t>
  </si>
  <si>
    <t>Above 50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</si>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</sst>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Sheet1!$B$23:$B$33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Sheet1!$C$23:$C$33</c:f>
              <c:numCache>
                <c:formatCode>General</c:formatCode>
                <c:ptCount val="11"/>
                <c:pt idx="0">
                  <c:v>158</c:v>
                </c:pt>
                <c:pt idx="1">
                  <c:v>179</c:v>
                </c:pt>
                <c:pt idx="2">
                  <c:v>186</c:v>
                </c:pt>
                <c:pt idx="3">
                  <c:v>201</c:v>
                </c:pt>
                <c:pt idx="4">
                  <c:v>250</c:v>
                </c:pt>
                <c:pt idx="5">
                  <c:v>255</c:v>
                </c:pt>
                <c:pt idx="6">
                  <c:v>260</c:v>
                </c:pt>
                <c:pt idx="7">
                  <c:v>244</c:v>
                </c:pt>
                <c:pt idx="8">
                  <c:v>210</c:v>
                </c:pt>
                <c:pt idx="9">
                  <c:v>185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4B84-862E-D08F37C44D26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Sheet1!$B$23:$B$33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183</c:v>
                </c:pt>
                <c:pt idx="1">
                  <c:v>196</c:v>
                </c:pt>
                <c:pt idx="2">
                  <c:v>212</c:v>
                </c:pt>
                <c:pt idx="3">
                  <c:v>234</c:v>
                </c:pt>
                <c:pt idx="4">
                  <c:v>260</c:v>
                </c:pt>
                <c:pt idx="5">
                  <c:v>240</c:v>
                </c:pt>
                <c:pt idx="6">
                  <c:v>220</c:v>
                </c:pt>
                <c:pt idx="7">
                  <c:v>255</c:v>
                </c:pt>
                <c:pt idx="8">
                  <c:v>220</c:v>
                </c:pt>
                <c:pt idx="9">
                  <c:v>165</c:v>
                </c:pt>
                <c:pt idx="1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7-4B84-862E-D08F37C4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4832"/>
        <c:axId val="342221072"/>
      </c:barChart>
      <c:catAx>
        <c:axId val="3422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1072"/>
        <c:crosses val="autoZero"/>
        <c:auto val="1"/>
        <c:lblAlgn val="ctr"/>
        <c:lblOffset val="100"/>
        <c:noMultiLvlLbl val="0"/>
      </c:catAx>
      <c:valAx>
        <c:axId val="342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Group: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Sheet1!$D$37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AD2-413E-BB3B-3C13EBE0E4B5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AD2-413E-BB3B-3C13EBE0E4B5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AD2-413E-BB3B-3C13EBE0E4B5}"/>
              </c:ext>
            </c:extLst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0AD2-413E-BB3B-3C13EBE0E4B5}"/>
              </c:ext>
            </c:extLst>
          </c:dPt>
          <c:dPt>
            <c:idx val="4"/>
            <c:bubble3D val="0"/>
            <c:explosion val="7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AD2-413E-BB3B-3C13EBE0E4B5}"/>
              </c:ext>
            </c:extLst>
          </c:dPt>
          <c:dPt>
            <c:idx val="5"/>
            <c:bubble3D val="0"/>
            <c:explosion val="7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AD2-413E-BB3B-3C13EBE0E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Sheet1!$C$38:$C$43</c:f>
              <c:strCache>
                <c:ptCount val="6"/>
                <c:pt idx="0">
                  <c:v>Below 7 </c:v>
                </c:pt>
                <c:pt idx="1">
                  <c:v>7 - 12</c:v>
                </c:pt>
                <c:pt idx="2">
                  <c:v>13 - 16</c:v>
                </c:pt>
                <c:pt idx="3">
                  <c:v>17 - 21</c:v>
                </c:pt>
                <c:pt idx="4">
                  <c:v>22 - 50</c:v>
                </c:pt>
                <c:pt idx="5">
                  <c:v>Above 50</c:v>
                </c:pt>
              </c:strCache>
            </c:strRef>
          </c:cat>
          <c:val>
            <c:numRef>
              <c:f>Sheet1!$D$38:$D$43</c:f>
              <c:numCache>
                <c:formatCode>General</c:formatCode>
                <c:ptCount val="6"/>
                <c:pt idx="0">
                  <c:v>340</c:v>
                </c:pt>
                <c:pt idx="1">
                  <c:v>280</c:v>
                </c:pt>
                <c:pt idx="2">
                  <c:v>180</c:v>
                </c:pt>
                <c:pt idx="3">
                  <c:v>215</c:v>
                </c:pt>
                <c:pt idx="4">
                  <c:v>412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2-413E-BB3B-3C13EBE0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342900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0992F-AE0D-4BC0-82C3-804A5A04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36</xdr:row>
      <xdr:rowOff>0</xdr:rowOff>
    </xdr:from>
    <xdr:to>
      <xdr:col>11</xdr:col>
      <xdr:colOff>85725</xdr:colOff>
      <xdr:row>47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A5A63-D1A4-49B6-A989-F8843E08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FABC-09E7-4EF0-88E6-9A665AF5A05E}">
  <dimension ref="A1:S43"/>
  <sheetViews>
    <sheetView tabSelected="1" zoomScale="70" zoomScaleNormal="70" workbookViewId="0">
      <selection activeCell="O39" sqref="O39"/>
    </sheetView>
  </sheetViews>
  <sheetFormatPr defaultRowHeight="15" x14ac:dyDescent="0.25"/>
  <cols>
    <col min="1" max="1" width="37.28515625" style="1" customWidth="1"/>
    <col min="2" max="2" width="23.7109375" style="1" customWidth="1"/>
    <col min="3" max="3" width="13.42578125" style="1" customWidth="1"/>
    <col min="4" max="4" width="14.140625" style="1" customWidth="1"/>
    <col min="5" max="6" width="9.140625" style="1"/>
    <col min="7" max="7" width="11.140625" style="1" customWidth="1"/>
    <col min="8" max="16384" width="9.140625" style="1"/>
  </cols>
  <sheetData>
    <row r="1" spans="1:19" ht="15.75" thickBot="1" x14ac:dyDescent="0.3">
      <c r="A1" s="1" t="s">
        <v>12</v>
      </c>
    </row>
    <row r="2" spans="1:19" ht="15.75" thickBot="1" x14ac:dyDescent="0.3">
      <c r="B2" s="27" t="s">
        <v>0</v>
      </c>
      <c r="C2" s="37" t="s">
        <v>6</v>
      </c>
      <c r="D2" s="37"/>
      <c r="E2" s="38"/>
      <c r="F2" s="27" t="s">
        <v>7</v>
      </c>
      <c r="G2" s="27" t="s">
        <v>8</v>
      </c>
      <c r="H2" s="37" t="s">
        <v>9</v>
      </c>
      <c r="I2" s="37"/>
      <c r="J2" s="37"/>
      <c r="K2" s="27" t="s">
        <v>7</v>
      </c>
      <c r="L2" s="27" t="s">
        <v>8</v>
      </c>
      <c r="M2" s="36" t="s">
        <v>10</v>
      </c>
      <c r="N2" s="37"/>
      <c r="O2" s="38"/>
      <c r="P2" s="27" t="s">
        <v>7</v>
      </c>
      <c r="Q2" s="27" t="s">
        <v>8</v>
      </c>
      <c r="R2" s="29" t="s">
        <v>11</v>
      </c>
      <c r="S2" s="30"/>
    </row>
    <row r="3" spans="1:19" ht="15.75" thickBot="1" x14ac:dyDescent="0.3">
      <c r="B3" s="39"/>
      <c r="C3" s="7">
        <v>1</v>
      </c>
      <c r="D3" s="5">
        <v>2</v>
      </c>
      <c r="E3" s="6">
        <v>3</v>
      </c>
      <c r="F3" s="28"/>
      <c r="G3" s="28"/>
      <c r="H3" s="7">
        <v>1</v>
      </c>
      <c r="I3" s="5">
        <v>2</v>
      </c>
      <c r="J3" s="6">
        <v>3</v>
      </c>
      <c r="K3" s="28"/>
      <c r="L3" s="28"/>
      <c r="M3" s="7">
        <v>1</v>
      </c>
      <c r="N3" s="5">
        <v>2</v>
      </c>
      <c r="O3" s="6">
        <v>3</v>
      </c>
      <c r="P3" s="28"/>
      <c r="Q3" s="28"/>
      <c r="R3" s="31"/>
      <c r="S3" s="32"/>
    </row>
    <row r="4" spans="1:19" ht="15.75" thickBot="1" x14ac:dyDescent="0.3">
      <c r="B4" s="28"/>
      <c r="C4" s="8">
        <v>15</v>
      </c>
      <c r="D4" s="3">
        <v>15</v>
      </c>
      <c r="E4" s="4">
        <v>15</v>
      </c>
      <c r="F4" s="9">
        <f t="shared" ref="F4:F9" si="0">SUM(C4:E4)</f>
        <v>45</v>
      </c>
      <c r="G4" s="10">
        <f>F4/F4</f>
        <v>1</v>
      </c>
      <c r="H4" s="8">
        <v>20</v>
      </c>
      <c r="I4" s="3">
        <v>20</v>
      </c>
      <c r="J4" s="4">
        <v>20</v>
      </c>
      <c r="K4" s="9">
        <f t="shared" ref="K4:K9" si="1">SUM(H4:J4)</f>
        <v>60</v>
      </c>
      <c r="L4" s="10">
        <f>K4/K4</f>
        <v>1</v>
      </c>
      <c r="M4" s="8">
        <v>100</v>
      </c>
      <c r="N4" s="3">
        <v>100</v>
      </c>
      <c r="O4" s="4">
        <v>100</v>
      </c>
      <c r="P4" s="20">
        <f t="shared" ref="P4:P9" si="2">SUM(M4:O4)</f>
        <v>300</v>
      </c>
      <c r="Q4" s="17">
        <f>P4/P4</f>
        <v>1</v>
      </c>
      <c r="R4" s="33">
        <f>(G4*0.2)+(L4*0.2)+(Q4*0.6)</f>
        <v>1</v>
      </c>
      <c r="S4" s="34"/>
    </row>
    <row r="5" spans="1:19" ht="15.75" thickBot="1" x14ac:dyDescent="0.3">
      <c r="B5" s="2" t="s">
        <v>1</v>
      </c>
      <c r="C5" s="3">
        <v>5</v>
      </c>
      <c r="D5" s="3">
        <v>11</v>
      </c>
      <c r="E5" s="4">
        <v>9</v>
      </c>
      <c r="F5" s="11">
        <f t="shared" si="0"/>
        <v>25</v>
      </c>
      <c r="G5" s="12">
        <f>F5/F4</f>
        <v>0.55555555555555558</v>
      </c>
      <c r="H5" s="8">
        <v>12</v>
      </c>
      <c r="I5" s="3">
        <v>15</v>
      </c>
      <c r="J5" s="4">
        <v>14</v>
      </c>
      <c r="K5" s="11">
        <f t="shared" si="1"/>
        <v>41</v>
      </c>
      <c r="L5" s="12">
        <f>K5/K4</f>
        <v>0.68333333333333335</v>
      </c>
      <c r="M5" s="8">
        <v>60</v>
      </c>
      <c r="N5" s="3">
        <v>68</v>
      </c>
      <c r="O5" s="4">
        <v>89</v>
      </c>
      <c r="P5" s="21">
        <f t="shared" si="2"/>
        <v>217</v>
      </c>
      <c r="Q5" s="18">
        <f>P5/P4</f>
        <v>0.72333333333333338</v>
      </c>
      <c r="R5" s="23">
        <f>(G5*0.2)+(L5*0.2)+(Q5*0.6)</f>
        <v>0.68177777777777782</v>
      </c>
      <c r="S5" s="24"/>
    </row>
    <row r="6" spans="1:19" ht="15.75" thickBot="1" x14ac:dyDescent="0.3">
      <c r="B6" s="2" t="s">
        <v>2</v>
      </c>
      <c r="C6" s="3">
        <v>7</v>
      </c>
      <c r="D6" s="3">
        <v>12</v>
      </c>
      <c r="E6" s="4">
        <v>8</v>
      </c>
      <c r="F6" s="11">
        <f t="shared" si="0"/>
        <v>27</v>
      </c>
      <c r="G6" s="12">
        <f>F6/F4</f>
        <v>0.6</v>
      </c>
      <c r="H6" s="8">
        <v>11</v>
      </c>
      <c r="I6" s="3">
        <v>16</v>
      </c>
      <c r="J6" s="4">
        <v>15</v>
      </c>
      <c r="K6" s="11">
        <f t="shared" si="1"/>
        <v>42</v>
      </c>
      <c r="L6" s="12">
        <f>K6/K4</f>
        <v>0.7</v>
      </c>
      <c r="M6" s="8">
        <v>80</v>
      </c>
      <c r="N6" s="3">
        <v>68</v>
      </c>
      <c r="O6" s="4">
        <v>90</v>
      </c>
      <c r="P6" s="21">
        <f t="shared" si="2"/>
        <v>238</v>
      </c>
      <c r="Q6" s="18">
        <f>P6/P4</f>
        <v>0.79333333333333333</v>
      </c>
      <c r="R6" s="23">
        <f t="shared" ref="R6:R9" si="3">(G6*0.2)+(L6*0.2)+(Q6*0.6)</f>
        <v>0.73599999999999999</v>
      </c>
      <c r="S6" s="24"/>
    </row>
    <row r="7" spans="1:19" ht="15.75" thickBot="1" x14ac:dyDescent="0.3">
      <c r="B7" s="2" t="s">
        <v>3</v>
      </c>
      <c r="C7" s="3">
        <v>5</v>
      </c>
      <c r="D7" s="3">
        <v>12</v>
      </c>
      <c r="E7" s="4">
        <v>7</v>
      </c>
      <c r="F7" s="11">
        <f t="shared" si="0"/>
        <v>24</v>
      </c>
      <c r="G7" s="12">
        <f>F7/F4</f>
        <v>0.53333333333333333</v>
      </c>
      <c r="H7" s="8">
        <v>12</v>
      </c>
      <c r="I7" s="3">
        <v>17</v>
      </c>
      <c r="J7" s="4">
        <v>16</v>
      </c>
      <c r="K7" s="11">
        <f t="shared" si="1"/>
        <v>45</v>
      </c>
      <c r="L7" s="12">
        <f>K7/K4</f>
        <v>0.75</v>
      </c>
      <c r="M7" s="8">
        <v>90</v>
      </c>
      <c r="N7" s="3">
        <v>78</v>
      </c>
      <c r="O7" s="4">
        <v>95</v>
      </c>
      <c r="P7" s="21">
        <f t="shared" si="2"/>
        <v>263</v>
      </c>
      <c r="Q7" s="18">
        <f>P7/P4</f>
        <v>0.87666666666666671</v>
      </c>
      <c r="R7" s="23">
        <f t="shared" si="3"/>
        <v>0.78266666666666673</v>
      </c>
      <c r="S7" s="24"/>
    </row>
    <row r="8" spans="1:19" ht="15.75" thickBot="1" x14ac:dyDescent="0.3">
      <c r="B8" s="2" t="s">
        <v>4</v>
      </c>
      <c r="C8" s="3">
        <v>6</v>
      </c>
      <c r="D8" s="3">
        <v>14</v>
      </c>
      <c r="E8" s="4">
        <v>8</v>
      </c>
      <c r="F8" s="11">
        <f t="shared" si="0"/>
        <v>28</v>
      </c>
      <c r="G8" s="12">
        <f>F8/F4</f>
        <v>0.62222222222222223</v>
      </c>
      <c r="H8" s="8">
        <v>13</v>
      </c>
      <c r="I8" s="3">
        <v>13</v>
      </c>
      <c r="J8" s="4">
        <v>16</v>
      </c>
      <c r="K8" s="11">
        <f t="shared" si="1"/>
        <v>42</v>
      </c>
      <c r="L8" s="12">
        <f>K8/K4</f>
        <v>0.7</v>
      </c>
      <c r="M8" s="8">
        <v>78</v>
      </c>
      <c r="N8" s="3">
        <v>76</v>
      </c>
      <c r="O8" s="4">
        <v>67</v>
      </c>
      <c r="P8" s="21">
        <f t="shared" si="2"/>
        <v>221</v>
      </c>
      <c r="Q8" s="18">
        <f>P8/P4</f>
        <v>0.73666666666666669</v>
      </c>
      <c r="R8" s="23">
        <f t="shared" si="3"/>
        <v>0.70644444444444443</v>
      </c>
      <c r="S8" s="24"/>
    </row>
    <row r="9" spans="1:19" ht="15.75" thickBot="1" x14ac:dyDescent="0.3">
      <c r="B9" s="2" t="s">
        <v>5</v>
      </c>
      <c r="C9" s="3">
        <v>9</v>
      </c>
      <c r="D9" s="3">
        <v>13</v>
      </c>
      <c r="E9" s="4">
        <v>9</v>
      </c>
      <c r="F9" s="13">
        <f t="shared" si="0"/>
        <v>31</v>
      </c>
      <c r="G9" s="14">
        <f>F9/F4</f>
        <v>0.68888888888888888</v>
      </c>
      <c r="H9" s="8">
        <v>10</v>
      </c>
      <c r="I9" s="3">
        <v>16</v>
      </c>
      <c r="J9" s="4">
        <v>16</v>
      </c>
      <c r="K9" s="13">
        <f t="shared" si="1"/>
        <v>42</v>
      </c>
      <c r="L9" s="14">
        <f>K9/K4</f>
        <v>0.7</v>
      </c>
      <c r="M9" s="8">
        <v>89</v>
      </c>
      <c r="N9" s="3">
        <v>88</v>
      </c>
      <c r="O9" s="4">
        <v>95</v>
      </c>
      <c r="P9" s="22">
        <f t="shared" si="2"/>
        <v>272</v>
      </c>
      <c r="Q9" s="19">
        <f>P9/P4</f>
        <v>0.90666666666666662</v>
      </c>
      <c r="R9" s="25">
        <f t="shared" si="3"/>
        <v>0.82177777777777772</v>
      </c>
      <c r="S9" s="26"/>
    </row>
    <row r="12" spans="1:19" x14ac:dyDescent="0.25">
      <c r="A12" s="1" t="s">
        <v>16</v>
      </c>
    </row>
    <row r="13" spans="1:19" x14ac:dyDescent="0.25">
      <c r="B13" s="3" t="s">
        <v>13</v>
      </c>
      <c r="C13" s="3" t="s">
        <v>14</v>
      </c>
      <c r="D13" s="3" t="s">
        <v>15</v>
      </c>
    </row>
    <row r="14" spans="1:19" x14ac:dyDescent="0.25">
      <c r="B14" s="3" t="s">
        <v>1</v>
      </c>
      <c r="C14" s="15">
        <f>R5</f>
        <v>0.68177777777777782</v>
      </c>
      <c r="D14" s="3" t="str">
        <f>IF(C14&gt;=70%,"Passed","Failed")</f>
        <v>Failed</v>
      </c>
    </row>
    <row r="15" spans="1:19" x14ac:dyDescent="0.25">
      <c r="B15" s="3" t="s">
        <v>2</v>
      </c>
      <c r="C15" s="15">
        <f t="shared" ref="C15:C18" si="4">R6</f>
        <v>0.73599999999999999</v>
      </c>
      <c r="D15" s="3" t="str">
        <f>IF(C15&gt;=70%,"Passed","Failed")</f>
        <v>Passed</v>
      </c>
    </row>
    <row r="16" spans="1:19" x14ac:dyDescent="0.25">
      <c r="B16" s="3" t="s">
        <v>3</v>
      </c>
      <c r="C16" s="15">
        <f t="shared" si="4"/>
        <v>0.78266666666666673</v>
      </c>
      <c r="D16" s="3" t="str">
        <f t="shared" ref="D16:D18" si="5">IF(C16&gt;=70%,"Passed","Failed")</f>
        <v>Passed</v>
      </c>
    </row>
    <row r="17" spans="1:4" x14ac:dyDescent="0.25">
      <c r="B17" s="3" t="s">
        <v>4</v>
      </c>
      <c r="C17" s="15">
        <f t="shared" si="4"/>
        <v>0.70644444444444443</v>
      </c>
      <c r="D17" s="3" t="str">
        <f t="shared" si="5"/>
        <v>Passed</v>
      </c>
    </row>
    <row r="18" spans="1:4" x14ac:dyDescent="0.25">
      <c r="B18" s="3" t="s">
        <v>5</v>
      </c>
      <c r="C18" s="15">
        <f t="shared" si="4"/>
        <v>0.82177777777777772</v>
      </c>
      <c r="D18" s="3" t="str">
        <f t="shared" si="5"/>
        <v>Passed</v>
      </c>
    </row>
    <row r="21" spans="1:4" x14ac:dyDescent="0.25">
      <c r="A21" s="1" t="s">
        <v>17</v>
      </c>
      <c r="B21" s="35" t="s">
        <v>18</v>
      </c>
      <c r="C21" s="35" t="s">
        <v>19</v>
      </c>
      <c r="D21" s="35"/>
    </row>
    <row r="22" spans="1:4" x14ac:dyDescent="0.25">
      <c r="B22" s="35"/>
      <c r="C22" s="3" t="s">
        <v>20</v>
      </c>
      <c r="D22" s="3" t="s">
        <v>21</v>
      </c>
    </row>
    <row r="23" spans="1:4" x14ac:dyDescent="0.25">
      <c r="B23" s="3">
        <v>2005</v>
      </c>
      <c r="C23" s="3">
        <v>158</v>
      </c>
      <c r="D23" s="3">
        <v>183</v>
      </c>
    </row>
    <row r="24" spans="1:4" x14ac:dyDescent="0.25">
      <c r="B24" s="3">
        <v>2006</v>
      </c>
      <c r="C24" s="3">
        <v>179</v>
      </c>
      <c r="D24" s="3">
        <v>196</v>
      </c>
    </row>
    <row r="25" spans="1:4" x14ac:dyDescent="0.25">
      <c r="B25" s="3">
        <v>2007</v>
      </c>
      <c r="C25" s="3">
        <v>186</v>
      </c>
      <c r="D25" s="3">
        <v>212</v>
      </c>
    </row>
    <row r="26" spans="1:4" x14ac:dyDescent="0.25">
      <c r="B26" s="3">
        <v>2008</v>
      </c>
      <c r="C26" s="3">
        <v>201</v>
      </c>
      <c r="D26" s="3">
        <v>234</v>
      </c>
    </row>
    <row r="27" spans="1:4" x14ac:dyDescent="0.25">
      <c r="B27" s="3">
        <v>2009</v>
      </c>
      <c r="C27" s="3">
        <v>250</v>
      </c>
      <c r="D27" s="3">
        <v>260</v>
      </c>
    </row>
    <row r="28" spans="1:4" x14ac:dyDescent="0.25">
      <c r="B28" s="3">
        <v>2010</v>
      </c>
      <c r="C28" s="3">
        <v>255</v>
      </c>
      <c r="D28" s="3">
        <v>240</v>
      </c>
    </row>
    <row r="29" spans="1:4" x14ac:dyDescent="0.25">
      <c r="B29" s="3">
        <v>2011</v>
      </c>
      <c r="C29" s="3">
        <v>260</v>
      </c>
      <c r="D29" s="3">
        <v>220</v>
      </c>
    </row>
    <row r="30" spans="1:4" x14ac:dyDescent="0.25">
      <c r="B30" s="3">
        <v>2012</v>
      </c>
      <c r="C30" s="3">
        <v>244</v>
      </c>
      <c r="D30" s="3">
        <v>255</v>
      </c>
    </row>
    <row r="31" spans="1:4" x14ac:dyDescent="0.25">
      <c r="B31" s="3">
        <v>2013</v>
      </c>
      <c r="C31" s="3">
        <v>210</v>
      </c>
      <c r="D31" s="3">
        <v>220</v>
      </c>
    </row>
    <row r="32" spans="1:4" x14ac:dyDescent="0.25">
      <c r="B32" s="3">
        <v>2014</v>
      </c>
      <c r="C32" s="3">
        <v>185</v>
      </c>
      <c r="D32" s="3">
        <v>165</v>
      </c>
    </row>
    <row r="33" spans="1:4" x14ac:dyDescent="0.25">
      <c r="B33" s="3">
        <v>2015</v>
      </c>
      <c r="C33" s="3">
        <v>160</v>
      </c>
      <c r="D33" s="3">
        <v>145</v>
      </c>
    </row>
    <row r="36" spans="1:4" x14ac:dyDescent="0.25">
      <c r="A36" s="1" t="s">
        <v>22</v>
      </c>
    </row>
    <row r="37" spans="1:4" x14ac:dyDescent="0.25">
      <c r="C37" s="3" t="s">
        <v>23</v>
      </c>
      <c r="D37" s="3" t="s">
        <v>30</v>
      </c>
    </row>
    <row r="38" spans="1:4" x14ac:dyDescent="0.25">
      <c r="C38" s="3" t="s">
        <v>24</v>
      </c>
      <c r="D38" s="3">
        <v>340</v>
      </c>
    </row>
    <row r="39" spans="1:4" x14ac:dyDescent="0.25">
      <c r="C39" s="16" t="s">
        <v>25</v>
      </c>
      <c r="D39" s="3">
        <v>280</v>
      </c>
    </row>
    <row r="40" spans="1:4" x14ac:dyDescent="0.25">
      <c r="C40" s="3" t="s">
        <v>26</v>
      </c>
      <c r="D40" s="3">
        <v>180</v>
      </c>
    </row>
    <row r="41" spans="1:4" x14ac:dyDescent="0.25">
      <c r="C41" s="3" t="s">
        <v>27</v>
      </c>
      <c r="D41" s="3">
        <v>215</v>
      </c>
    </row>
    <row r="42" spans="1:4" x14ac:dyDescent="0.25">
      <c r="C42" s="3" t="s">
        <v>28</v>
      </c>
      <c r="D42" s="3">
        <v>412</v>
      </c>
    </row>
    <row r="43" spans="1:4" x14ac:dyDescent="0.25">
      <c r="C43" s="3" t="s">
        <v>29</v>
      </c>
      <c r="D43" s="3">
        <v>350</v>
      </c>
    </row>
  </sheetData>
  <mergeCells count="19">
    <mergeCell ref="B21:B22"/>
    <mergeCell ref="C21:D21"/>
    <mergeCell ref="L2:L3"/>
    <mergeCell ref="M2:O2"/>
    <mergeCell ref="P2:P3"/>
    <mergeCell ref="B2:B4"/>
    <mergeCell ref="C2:E2"/>
    <mergeCell ref="F2:F3"/>
    <mergeCell ref="G2:G3"/>
    <mergeCell ref="H2:J2"/>
    <mergeCell ref="K2:K3"/>
    <mergeCell ref="R8:S8"/>
    <mergeCell ref="R9:S9"/>
    <mergeCell ref="Q2:Q3"/>
    <mergeCell ref="R2:S3"/>
    <mergeCell ref="R4:S4"/>
    <mergeCell ref="R5:S5"/>
    <mergeCell ref="R6:S6"/>
    <mergeCell ref="R7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Dela Cruz</dc:creator>
  <cp:lastModifiedBy>JC Dela Cruz</cp:lastModifiedBy>
  <dcterms:created xsi:type="dcterms:W3CDTF">2022-03-26T03:25:00Z</dcterms:created>
  <dcterms:modified xsi:type="dcterms:W3CDTF">2022-04-09T15:22:05Z</dcterms:modified>
</cp:coreProperties>
</file>