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ATA ANALYTICS\PortfolioPROJECTS\Excel\Project Consulting\"/>
    </mc:Choice>
  </mc:AlternateContent>
  <xr:revisionPtr revIDLastSave="0" documentId="13_ncr:1_{EF2C2BBA-9ACF-4C7D-B695-FB34B146626E}" xr6:coauthVersionLast="47" xr6:coauthVersionMax="47" xr10:uidLastSave="{00000000-0000-0000-0000-000000000000}"/>
  <bookViews>
    <workbookView xWindow="-108" yWindow="-108" windowWidth="23256" windowHeight="12456" xr2:uid="{A15B3FEA-B764-184D-BC44-F828B0BB3928}"/>
  </bookViews>
  <sheets>
    <sheet name="Dashboard" sheetId="6" r:id="rId1"/>
  </sheets>
  <definedNames>
    <definedName name="_xlchart.v5.0" hidden="1">Dashboard!$Y$29:$Y$33</definedName>
    <definedName name="_xlchart.v5.1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6" l="1"/>
  <c r="V21" i="6"/>
  <c r="V23" i="6" s="1"/>
  <c r="V13" i="6"/>
  <c r="U13" i="6"/>
  <c r="H20" i="6"/>
  <c r="H21" i="6"/>
  <c r="H22" i="6"/>
  <c r="H23" i="6"/>
  <c r="H24" i="6"/>
  <c r="H25" i="6"/>
  <c r="W6" i="6"/>
  <c r="W7" i="6"/>
  <c r="Z31" i="6"/>
  <c r="D19" i="6"/>
  <c r="E19" i="6" s="1"/>
  <c r="F19" i="6" s="1"/>
  <c r="AA21" i="6"/>
  <c r="AA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<sst xmlns="http://schemas.openxmlformats.org/spreadsheetml/2006/main" count="59" uniqueCount="51">
  <si>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</si>
  <si>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</si>
  <si>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</si>
  <si>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</si>
  <si>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</si>
  <si>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</si>
  <si>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</si>
  <si>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</si>
  <si>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</si>
  <si>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</si>
  <si>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</si>
  <si>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</si>
  <si>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</si>
  <si>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</si>
  <si>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</si>
  <si>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Range</t>
  </si>
  <si>
    <t>Point</t>
  </si>
  <si>
    <t>Min</t>
  </si>
  <si>
    <t>Bad</t>
  </si>
  <si>
    <t>Average</t>
  </si>
  <si>
    <t>Good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</si>
  <si>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</si>
  <si>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</si>
  <si>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</si>
  <si>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</si>
  <si>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</si>
  <si>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</si>
  <si>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</si>
  <si>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</si>
  <si>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</si>
  <si>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</si>
  <si>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</si>
  <si>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</si>
  <si>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</si>
  <si>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</si>
  <si>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</si>
  <si>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</si>
  <si>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</si>
  <si>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Partnership Development Strategy</t>
  </si>
  <si>
    <t>Partnership Operation Agreement</t>
  </si>
  <si>
    <t>Stakeholder Support</t>
  </si>
  <si>
    <t>Resources Allocation</t>
  </si>
  <si>
    <t>Execution</t>
  </si>
  <si>
    <t>Development Monitoring</t>
  </si>
  <si>
    <t>India</t>
  </si>
  <si>
    <t>Thailand</t>
  </si>
  <si>
    <t>Philippines</t>
  </si>
  <si>
    <t>Vietnam</t>
  </si>
  <si>
    <t>Taiwan</t>
  </si>
  <si>
    <t>Hongkong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</si>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</sst>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0" fillId="0" borderId="0" xfId="0" applyNumberFormat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Partnership Development Strategy</c:v>
                </c:pt>
                <c:pt idx="1">
                  <c:v>Partnership Operation Agreement</c:v>
                </c:pt>
                <c:pt idx="2">
                  <c:v>Stakeholder Support</c:v>
                </c:pt>
                <c:pt idx="3">
                  <c:v>Resources Allocation</c:v>
                </c:pt>
                <c:pt idx="4">
                  <c:v>Execution</c:v>
                </c:pt>
                <c:pt idx="5">
                  <c:v>Development 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45057</c:v>
                </c:pt>
                <c:pt idx="1">
                  <c:v>45060</c:v>
                </c:pt>
                <c:pt idx="2">
                  <c:v>45070</c:v>
                </c:pt>
                <c:pt idx="3">
                  <c:v>45076</c:v>
                </c:pt>
                <c:pt idx="4">
                  <c:v>45084</c:v>
                </c:pt>
                <c:pt idx="5">
                  <c:v>45092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7-4938-A06D-07708DCF95F7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Partnership Development Strategy</c:v>
                </c:pt>
                <c:pt idx="1">
                  <c:v>Partnership Operation Agreement</c:v>
                </c:pt>
                <c:pt idx="2">
                  <c:v>Stakeholder Support</c:v>
                </c:pt>
                <c:pt idx="3">
                  <c:v>Resources Allocation</c:v>
                </c:pt>
                <c:pt idx="4">
                  <c:v>Execution</c:v>
                </c:pt>
                <c:pt idx="5">
                  <c:v>Development 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7-4938-A06D-07708DCF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335487"/>
        <c:axId val="1721337151"/>
      </c:barChart>
      <c:catAx>
        <c:axId val="17213354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37151"/>
        <c:crosses val="autoZero"/>
        <c:auto val="1"/>
        <c:lblAlgn val="ctr"/>
        <c:lblOffset val="100"/>
        <c:noMultiLvlLbl val="0"/>
      </c:catAx>
      <c:valAx>
        <c:axId val="1721337151"/>
        <c:scaling>
          <c:orientation val="minMax"/>
          <c:max val="45099"/>
          <c:min val="4505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3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22222222222221"/>
          <c:y val="5.0925925925925923E-2"/>
          <c:w val="0.60277777777777775"/>
          <c:h val="0.9490740740740740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6B-4735-B6AC-2E6391F01BD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5-4083-ADF4-EFA1638F72D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25-4083-ADF4-EFA1638F72D9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5-4083-ADF4-EFA1638F72D9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25-4083-ADF4-EFA1638F72D9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5-4083-ADF4-EFA1638F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3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325-4083-ADF4-EFA1638F72D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5-4083-ADF4-EFA1638F72D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5-4083-ADF4-EFA1638F72D9}"/>
              </c:ext>
            </c:extLst>
          </c:dPt>
          <c:dLbls>
            <c:dLbl>
              <c:idx val="1"/>
              <c:tx>
                <c:strRef>
                  <c:f>Dashboard!$V$21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{2AFDD7F2-E864-4831-A495-F593002461EE}</c15:txfldGUID>
                      <c15:f>Dashboard!$V$21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325-4083-ADF4-EFA1638F72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0.6</c:v>
                </c:pt>
                <c:pt idx="1">
                  <c:v>0.01</c:v>
                </c:pt>
                <c:pt idx="2" formatCode="0.00%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25-4083-ADF4-EFA1638F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0F-482A-AA65-15822E15850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32-4D9D-B0A1-FE618ECED2E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32-4D9D-B0A1-FE618ECED2E1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32-4D9D-B0A1-FE618ECED2E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32-4D9D-B0A1-FE618ECED2E1}"/>
              </c:ext>
            </c:extLst>
          </c:dPt>
          <c:val>
            <c:numRef>
              <c:f>Dashboard!$Z$21:$Z$25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2-4D9D-B0A1-FE618ECE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132-4D9D-B0A1-FE618ECED2E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32-4D9D-B0A1-FE618ECED2E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32-4D9D-B0A1-FE618ECED2E1}"/>
              </c:ext>
            </c:extLst>
          </c:dPt>
          <c:dLbls>
            <c:dLbl>
              <c:idx val="1"/>
              <c:tx>
                <c:strRef>
                  <c:f>Dashboard!$AA$21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{7CBD4991-4E3A-4493-BF80-9F5277A67CA8}</c15:txfldGUID>
                      <c15:f>Dashboard!$AA$21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132-4D9D-B0A1-FE618ECED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0.5</c:v>
                </c:pt>
                <c:pt idx="1">
                  <c:v>0.01</c:v>
                </c:pt>
                <c:pt idx="2" formatCode="0.00%">
                  <c:v>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2-4D9D-B0A1-FE618ECE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F-488A-A38A-12C242F212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1865638895"/>
        <c:axId val="1865625583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F-488A-A38A-12C242F212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overlap val="-27"/>
        <c:axId val="1865639727"/>
        <c:axId val="1865622671"/>
      </c:barChart>
      <c:catAx>
        <c:axId val="186563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25583"/>
        <c:crosses val="autoZero"/>
        <c:auto val="1"/>
        <c:lblAlgn val="ctr"/>
        <c:lblOffset val="100"/>
        <c:noMultiLvlLbl val="0"/>
      </c:catAx>
      <c:valAx>
        <c:axId val="1865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38895"/>
        <c:crosses val="autoZero"/>
        <c:crossBetween val="between"/>
      </c:valAx>
      <c:valAx>
        <c:axId val="186562267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65639727"/>
        <c:crosses val="max"/>
        <c:crossBetween val="between"/>
      </c:valAx>
      <c:catAx>
        <c:axId val="1865639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5622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plotArea>
      <cx:plotAreaRegion>
        <cx:series layoutId="waterfall" uniqueId="{01A0A04D-EF33-43CF-BD72-86D402863E5C}">
          <cx:dataPt idx="0">
            <cx:spPr>
              <a:solidFill>
                <a:srgbClr val="92D050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  <cx:fmtOvrs>
    <cx:fmtOvr idx="1">
      <cx:spPr>
        <a:solidFill>
          <a:srgbClr val="FF0000"/>
        </a:solidFill>
      </cx:spPr>
    </cx:fmtOvr>
    <cx:fmtOvr idx="0">
      <cx:spPr>
        <a:solidFill>
          <a:srgbClr val="00B05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1</xdr:col>
      <xdr:colOff>8369</xdr:colOff>
      <xdr:row>4</xdr:row>
      <xdr:rowOff>30983</xdr:rowOff>
    </xdr:from>
    <xdr:to>
      <xdr:col>15</xdr:col>
      <xdr:colOff>0</xdr:colOff>
      <xdr:row>15</xdr:row>
      <xdr:rowOff>159098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6706B-557A-44D5-9D16-44AE90CA4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614278</xdr:colOff>
      <xdr:row>20</xdr:row>
      <xdr:rowOff>46401</xdr:rowOff>
    </xdr:from>
    <xdr:to>
      <xdr:col>12</xdr:col>
      <xdr:colOff>609601</xdr:colOff>
      <xdr:row>29</xdr:row>
      <xdr:rowOff>52551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6361C-4468-42B6-80F3-B317174DE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470041</xdr:colOff>
      <xdr:row>19</xdr:row>
      <xdr:rowOff>11748</xdr:rowOff>
    </xdr:from>
    <xdr:to>
      <xdr:col>16</xdr:col>
      <xdr:colOff>228602</xdr:colOff>
      <xdr:row>30</xdr:row>
      <xdr:rowOff>163287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E45661-4697-4F8A-8F03-E5BD51F4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35858</xdr:colOff>
      <xdr:row>28</xdr:row>
      <xdr:rowOff>35858</xdr:rowOff>
    </xdr:from>
    <xdr:to>
      <xdr:col>7</xdr:col>
      <xdr:colOff>887506</xdr:colOff>
      <xdr:row>43</xdr:row>
      <xdr:rowOff>89646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6D6A31-938D-4EC2-BB55-C4CD77D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385482</xdr:colOff>
      <xdr:row>28</xdr:row>
      <xdr:rowOff>71718</xdr:rowOff>
    </xdr:from>
    <xdr:to>
      <xdr:col>15</xdr:col>
      <xdr:colOff>17929</xdr:colOff>
      <xdr:row>43</xdr:row>
      <xdr:rowOff>89646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94565A9-1841-49EB-85C0-FE2EDAE56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0982" y="5786718"/>
              <a:ext cx="4105387" cy="29897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topLeftCell="A4" zoomScale="85" zoomScaleNormal="85" workbookViewId="0">
      <selection activeCell="Q10" sqref="Q10"/>
    </sheetView>
  </sheetViews>
  <sheetFormatPr defaultColWidth="8.8984375" defaultRowHeight="15.6" x14ac:dyDescent="0.3"/>
  <cols>
    <col min="2" max="2" width="9.296875" customWidth="1"/>
    <col min="7" max="7" width="11.69921875" customWidth="1"/>
    <col min="8" max="8" width="12" customWidth="1"/>
    <col min="9" max="9" width="5.296875" customWidth="1"/>
    <col min="20" max="20" width="29.296875" customWidth="1"/>
    <col min="21" max="21" width="10.59765625" bestFit="1" customWidth="1"/>
    <col min="22" max="22" width="12.8984375" customWidth="1"/>
    <col min="23" max="24" width="8.8984375" customWidth="1"/>
    <col min="25" max="25" width="9.59765625" customWidth="1"/>
    <col min="26" max="28" width="8.8984375" customWidth="1"/>
  </cols>
  <sheetData>
    <row r="2" spans="2:28" ht="29.4" thickBot="1" x14ac:dyDescent="0.6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3">
      <c r="B4" s="28" t="s">
        <v>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T4" s="27" t="s">
        <v>3</v>
      </c>
      <c r="U4" s="27"/>
      <c r="V4" s="27"/>
      <c r="W4" s="27"/>
    </row>
    <row r="5" spans="2:28" x14ac:dyDescent="0.3">
      <c r="U5" s="21" t="s">
        <v>4</v>
      </c>
      <c r="V5" s="21" t="s">
        <v>5</v>
      </c>
      <c r="W5" s="21" t="s">
        <v>6</v>
      </c>
    </row>
    <row r="6" spans="2:28" x14ac:dyDescent="0.3">
      <c r="T6" t="s">
        <v>38</v>
      </c>
      <c r="U6" s="19">
        <v>45057</v>
      </c>
      <c r="V6" s="19">
        <v>45060</v>
      </c>
      <c r="W6" s="20">
        <f t="shared" ref="W6:W11" si="0">V6-U6</f>
        <v>3</v>
      </c>
    </row>
    <row r="7" spans="2:28" x14ac:dyDescent="0.3">
      <c r="T7" t="s">
        <v>39</v>
      </c>
      <c r="U7" s="19">
        <v>45060</v>
      </c>
      <c r="V7" s="19">
        <v>45070</v>
      </c>
      <c r="W7" s="20">
        <f t="shared" si="0"/>
        <v>10</v>
      </c>
    </row>
    <row r="8" spans="2:28" x14ac:dyDescent="0.3">
      <c r="T8" t="s">
        <v>40</v>
      </c>
      <c r="U8" s="19">
        <v>45070</v>
      </c>
      <c r="V8" s="19">
        <v>45076</v>
      </c>
      <c r="W8" s="20">
        <f t="shared" si="0"/>
        <v>6</v>
      </c>
    </row>
    <row r="9" spans="2:28" x14ac:dyDescent="0.3">
      <c r="T9" t="s">
        <v>41</v>
      </c>
      <c r="U9" s="19">
        <v>45076</v>
      </c>
      <c r="V9" s="19">
        <v>45084</v>
      </c>
      <c r="W9" s="20">
        <f t="shared" si="0"/>
        <v>8</v>
      </c>
    </row>
    <row r="10" spans="2:28" x14ac:dyDescent="0.3">
      <c r="T10" t="s">
        <v>42</v>
      </c>
      <c r="U10" s="19">
        <v>45084</v>
      </c>
      <c r="V10" s="19">
        <v>45092</v>
      </c>
      <c r="W10" s="20">
        <f t="shared" si="0"/>
        <v>8</v>
      </c>
    </row>
    <row r="11" spans="2:28" x14ac:dyDescent="0.3">
      <c r="T11" t="s">
        <v>43</v>
      </c>
      <c r="U11" s="19">
        <v>45092</v>
      </c>
      <c r="V11" s="19">
        <v>45099</v>
      </c>
      <c r="W11" s="20">
        <f t="shared" si="0"/>
        <v>7</v>
      </c>
    </row>
    <row r="13" spans="2:28" x14ac:dyDescent="0.3">
      <c r="U13" s="26">
        <f>U6</f>
        <v>45057</v>
      </c>
      <c r="V13" s="26">
        <f>V11</f>
        <v>45099</v>
      </c>
    </row>
    <row r="16" spans="2:28" x14ac:dyDescent="0.3">
      <c r="T16" s="27" t="s">
        <v>7</v>
      </c>
      <c r="U16" s="27"/>
      <c r="V16" s="27"/>
      <c r="W16" s="27"/>
      <c r="Y16" s="27" t="s">
        <v>8</v>
      </c>
      <c r="Z16" s="27" t="s">
        <v>9</v>
      </c>
      <c r="AA16" s="27"/>
      <c r="AB16" s="27"/>
    </row>
    <row r="17" spans="2:28" x14ac:dyDescent="0.3">
      <c r="B17" s="28" t="s">
        <v>10</v>
      </c>
      <c r="C17" s="28"/>
      <c r="D17" s="28"/>
      <c r="E17" s="28"/>
      <c r="F17" s="28"/>
      <c r="G17" s="28"/>
      <c r="H17" s="28"/>
      <c r="J17" s="28" t="s">
        <v>11</v>
      </c>
      <c r="K17" s="28"/>
      <c r="L17" s="28"/>
      <c r="M17" s="28"/>
      <c r="N17" s="28"/>
      <c r="O17" s="28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3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12</v>
      </c>
      <c r="U18" s="17"/>
      <c r="V18" s="13">
        <v>0.6</v>
      </c>
      <c r="W18" s="3"/>
      <c r="X18"/>
      <c r="Y18" s="4" t="s">
        <v>12</v>
      </c>
      <c r="Z18" s="17"/>
      <c r="AA18" s="13">
        <v>0.5</v>
      </c>
      <c r="AB18" s="3"/>
    </row>
    <row r="19" spans="2:28" x14ac:dyDescent="0.3">
      <c r="C19" s="6">
        <v>44927</v>
      </c>
      <c r="D19" s="6">
        <f>EDATE(C19,1)</f>
        <v>44958</v>
      </c>
      <c r="E19" s="6">
        <f>EDATE(D19,1)</f>
        <v>44986</v>
      </c>
      <c r="F19" s="6">
        <f>EDATE(E19,1)</f>
        <v>45017</v>
      </c>
      <c r="G19" s="1" t="s">
        <v>13</v>
      </c>
      <c r="H19" s="1" t="s">
        <v>14</v>
      </c>
      <c r="T19" s="3"/>
      <c r="U19" s="3"/>
      <c r="V19" s="3"/>
      <c r="W19" s="3"/>
      <c r="Y19" s="3"/>
      <c r="Z19" s="3"/>
      <c r="AA19" s="3"/>
      <c r="AB19" s="3"/>
    </row>
    <row r="20" spans="2:28" x14ac:dyDescent="0.3">
      <c r="B20" s="2" t="s">
        <v>44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15</v>
      </c>
      <c r="V20" s="25" t="s">
        <v>16</v>
      </c>
      <c r="Z20" s="25" t="s">
        <v>15</v>
      </c>
      <c r="AA20" s="25" t="s">
        <v>16</v>
      </c>
    </row>
    <row r="21" spans="2:28" x14ac:dyDescent="0.3">
      <c r="B21" s="2" t="s">
        <v>45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17</v>
      </c>
      <c r="U21" s="23">
        <v>0</v>
      </c>
      <c r="V21" s="23">
        <f>V18</f>
        <v>0.6</v>
      </c>
      <c r="Y21" s="22" t="s">
        <v>17</v>
      </c>
      <c r="Z21" s="23">
        <v>0</v>
      </c>
      <c r="AA21" s="23">
        <f>AA18</f>
        <v>0.5</v>
      </c>
    </row>
    <row r="22" spans="2:28" x14ac:dyDescent="0.3">
      <c r="B22" s="2" t="s">
        <v>46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18</v>
      </c>
      <c r="U22" s="23">
        <v>0.25</v>
      </c>
      <c r="V22" s="23">
        <v>0.01</v>
      </c>
      <c r="Y22" s="22" t="s">
        <v>18</v>
      </c>
      <c r="Z22" s="23">
        <v>0.25</v>
      </c>
      <c r="AA22" s="23">
        <v>0.01</v>
      </c>
    </row>
    <row r="23" spans="2:28" x14ac:dyDescent="0.3">
      <c r="B23" s="2" t="s">
        <v>47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19</v>
      </c>
      <c r="U23" s="23">
        <v>0.5</v>
      </c>
      <c r="V23" s="24">
        <f>200%-V21-V22</f>
        <v>1.39</v>
      </c>
      <c r="Y23" s="22" t="s">
        <v>19</v>
      </c>
      <c r="Z23" s="23">
        <v>0.5</v>
      </c>
      <c r="AA23" s="24">
        <f>200%-AA21-AA22</f>
        <v>1.49</v>
      </c>
    </row>
    <row r="24" spans="2:28" x14ac:dyDescent="0.3">
      <c r="B24" s="2" t="s">
        <v>48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Q24" t="s">
        <v>50</v>
      </c>
      <c r="T24" s="22" t="s">
        <v>20</v>
      </c>
      <c r="U24" s="23">
        <v>0.25</v>
      </c>
      <c r="Y24" s="22" t="s">
        <v>20</v>
      </c>
      <c r="Z24" s="23">
        <v>0.25</v>
      </c>
    </row>
    <row r="25" spans="2:28" x14ac:dyDescent="0.3">
      <c r="B25" s="2" t="s">
        <v>49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21</v>
      </c>
      <c r="U25" s="23">
        <v>1</v>
      </c>
      <c r="Y25" s="22" t="s">
        <v>21</v>
      </c>
      <c r="Z25" s="23">
        <v>1</v>
      </c>
    </row>
    <row r="27" spans="2:28" x14ac:dyDescent="0.3">
      <c r="T27" s="27" t="s">
        <v>22</v>
      </c>
      <c r="U27" s="27"/>
      <c r="V27" s="27"/>
      <c r="W27" s="27"/>
      <c r="Y27" s="27" t="s">
        <v>23</v>
      </c>
      <c r="Z27" s="27"/>
      <c r="AA27" s="27"/>
      <c r="AB27" s="27"/>
    </row>
    <row r="28" spans="2:28" x14ac:dyDescent="0.3">
      <c r="B28" s="28" t="s">
        <v>24</v>
      </c>
      <c r="C28" s="28"/>
      <c r="D28" s="28"/>
      <c r="E28" s="28"/>
      <c r="F28" s="28"/>
      <c r="G28" s="28"/>
      <c r="H28" s="28"/>
      <c r="J28" s="28" t="s">
        <v>25</v>
      </c>
      <c r="K28" s="28"/>
      <c r="L28" s="28"/>
      <c r="M28" s="28"/>
      <c r="N28" s="28"/>
      <c r="O28" s="28"/>
      <c r="U28" s="25" t="s">
        <v>26</v>
      </c>
      <c r="V28" s="25" t="s">
        <v>27</v>
      </c>
    </row>
    <row r="29" spans="2:28" x14ac:dyDescent="0.3">
      <c r="T29" s="22" t="s">
        <v>28</v>
      </c>
      <c r="U29">
        <v>450</v>
      </c>
      <c r="V29">
        <v>360</v>
      </c>
      <c r="Y29" t="s">
        <v>29</v>
      </c>
      <c r="Z29">
        <v>500</v>
      </c>
    </row>
    <row r="30" spans="2:28" x14ac:dyDescent="0.3">
      <c r="T30" s="22" t="s">
        <v>30</v>
      </c>
      <c r="U30">
        <v>111</v>
      </c>
      <c r="V30">
        <v>50</v>
      </c>
      <c r="Y30" t="s">
        <v>31</v>
      </c>
      <c r="Z30">
        <v>60</v>
      </c>
    </row>
    <row r="31" spans="2:28" x14ac:dyDescent="0.3">
      <c r="T31" s="22" t="s">
        <v>32</v>
      </c>
      <c r="U31">
        <v>305</v>
      </c>
      <c r="V31">
        <v>425</v>
      </c>
      <c r="Y31" t="s">
        <v>33</v>
      </c>
      <c r="Z31">
        <f>-45</f>
        <v>-45</v>
      </c>
    </row>
    <row r="32" spans="2:28" x14ac:dyDescent="0.3">
      <c r="T32" s="22" t="s">
        <v>34</v>
      </c>
      <c r="U32">
        <v>240</v>
      </c>
      <c r="V32">
        <v>195</v>
      </c>
      <c r="Y32" t="s">
        <v>35</v>
      </c>
      <c r="Z32">
        <f>-129</f>
        <v>-129</v>
      </c>
    </row>
    <row r="33" spans="20:26" x14ac:dyDescent="0.3">
      <c r="T33" s="22" t="s">
        <v>36</v>
      </c>
      <c r="U33">
        <v>145</v>
      </c>
      <c r="V33">
        <v>160</v>
      </c>
      <c r="Y33" s="14" t="s">
        <v>37</v>
      </c>
      <c r="Z33" s="14">
        <f>SUM(Z29:Z32)</f>
        <v>386</v>
      </c>
    </row>
  </sheetData>
  <mergeCells count="10">
    <mergeCell ref="B28:H28"/>
    <mergeCell ref="J28:O28"/>
    <mergeCell ref="B17:H17"/>
    <mergeCell ref="J17:O17"/>
    <mergeCell ref="T16:W16"/>
    <mergeCell ref="Y16:AB16"/>
    <mergeCell ref="Y27:AB27"/>
    <mergeCell ref="T27:W27"/>
    <mergeCell ref="B4:O4"/>
    <mergeCell ref="T4:W4"/>
  </mergeCells>
  <conditionalFormatting sqref="H20:H2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{164A5000-6818-470F-8727-7EAD58B2BCF4}</x14:id>
        </ext>
      </extLst>
    </cfRule>
  </conditionalFormatting>
  <conditionalFormatting sqref="C20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4A5000-6818-470F-8727-7EAD58B2BC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H20:H25</xm:sqref>
        </x14:conditionalFormatting>
        <x14:conditionalFormatting xmlns:xm="http://schemas.microsoft.com/office/excel/2006/main">
          <x14:cfRule type="iconSet" priority="3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1426D1A0-35AB-4AA4-B28B-F125E89173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ASUS</cp:lastModifiedBy>
  <cp:revision/>
  <dcterms:created xsi:type="dcterms:W3CDTF">2022-12-12T08:39:58Z</dcterms:created>
  <dcterms:modified xsi:type="dcterms:W3CDTF">2023-05-16T09:01:41Z</dcterms:modified>
  <cp:category/>
  <cp:contentStatus/>
</cp:coreProperties>
</file>