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\Documents\Bootcamp\Modulo 1\"/>
    </mc:Choice>
  </mc:AlternateContent>
  <xr:revisionPtr revIDLastSave="0" documentId="13_ncr:1_{8CF6A51B-E087-4371-B235-815171869F91}" xr6:coauthVersionLast="47" xr6:coauthVersionMax="47" xr10:uidLastSave="{00000000-0000-0000-0000-000000000000}"/>
  <bookViews>
    <workbookView xWindow="-120" yWindow="-120" windowWidth="29040" windowHeight="15990" firstSheet="4" activeTab="8" xr2:uid="{00000000-000D-0000-FFFF-FFFF00000000}"/>
  </bookViews>
  <sheets>
    <sheet name="Kickstarter" sheetId="1" r:id="rId1"/>
    <sheet name="Current Statistics" sheetId="2" r:id="rId2"/>
    <sheet name="Subcategory Statistics" sheetId="3" r:id="rId3"/>
    <sheet name="Outcomes Based on Launch Date" sheetId="5" r:id="rId4"/>
    <sheet name="Edimburg Research" sheetId="6" r:id="rId5"/>
    <sheet name="Failed US Kickstarters" sheetId="8" r:id="rId6"/>
    <sheet name="Successful US Kickstarters" sheetId="7" r:id="rId7"/>
    <sheet name="Descriptive Statistics" sheetId="9" r:id="rId8"/>
    <sheet name="Gráfico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" i="9" l="1"/>
  <c r="E14" i="9"/>
  <c r="F7" i="9"/>
  <c r="E7" i="9"/>
  <c r="C13" i="9"/>
  <c r="B13" i="9"/>
  <c r="C12" i="9"/>
  <c r="B12" i="9"/>
  <c r="B14" i="9" s="1"/>
  <c r="C11" i="9"/>
  <c r="B11" i="9"/>
  <c r="C14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6" i="6"/>
  <c r="F5" i="6"/>
  <c r="F4" i="6"/>
  <c r="F3" i="6"/>
  <c r="F2" i="6"/>
  <c r="D2" i="6"/>
  <c r="D6" i="6"/>
  <c r="D5" i="6"/>
  <c r="D4" i="6"/>
  <c r="D3" i="6"/>
  <c r="C6" i="6"/>
  <c r="C5" i="6"/>
  <c r="C4" i="6"/>
  <c r="C3" i="6"/>
  <c r="C2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<sst xmlns="http://schemas.openxmlformats.org/spreadsheetml/2006/main" count="38339" uniqueCount="8397">
  <si>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</si>
  <si>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</si>
  <si>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</si>
  <si>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</si>
  <si>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</si>
  <si>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</si>
  <si>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</si>
  <si>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</si>
  <si>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</si>
  <si>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</si>
  <si>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</si>
  <si>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</si>
  <si>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</si>
  <si>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</si>
  <si>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</si>
  <si>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</si>
  <si>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</si>
  <si>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</si>
  <si>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</si>
  <si>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</si>
  <si>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</si>
  <si>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</si>
  <si>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</si>
  <si>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</si>
  <si>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</si>
  <si>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</si>
  <si>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</si>
  <si>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</si>
  <si>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</si>
  <si>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</si>
  <si>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</si>
  <si>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</si>
  <si>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</si>
  <si>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</si>
  <si>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</si>
  <si>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</si>
  <si>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</si>
  <si>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</si>
  <si>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</si>
  <si>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</si>
  <si>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</si>
  <si>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</si>
  <si>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</si>
  <si>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</si>
  <si>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</si>
  <si>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</si>
  <si>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</si>
  <si>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</si>
  <si>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</si>
  <si>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</si>
  <si>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</si>
  <si>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</si>
  <si>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</si>
  <si>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</si>
  <si>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</si>
  <si>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</si>
  <si>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</si>
  <si>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</si>
  <si>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</si>
  <si>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</si>
  <si>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</si>
  <si>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</si>
  <si>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</si>
  <si>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</si>
  <si>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</si>
  <si>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</si>
  <si>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</si>
  <si>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</si>
  <si>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</si>
  <si>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</si>
  <si>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</si>
  <si>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</si>
  <si>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</si>
  <si>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</si>
  <si>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</si>
  <si>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</si>
  <si>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</si>
  <si>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</si>
  <si>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</si>
  <si>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</si>
  <si>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</si>
  <si>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</si>
  <si>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</si>
  <si>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</si>
  <si>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</si>
  <si>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</si>
  <si>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</si>
  <si>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</si>
  <si>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</si>
  <si>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</si>
  <si>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</si>
  <si>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</si>
  <si>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</si>
  <si>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</si>
  <si>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</si>
  <si>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</si>
  <si>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</si>
  <si>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</si>
  <si>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</si>
  <si>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</si>
  <si>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</si>
  <si>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</si>
  <si>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</si>
  <si>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</si>
  <si>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</si>
  <si>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</si>
  <si>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</si>
  <si>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</si>
  <si>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</si>
  <si>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</si>
  <si>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</si>
  <si>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</si>
  <si>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</si>
  <si>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</si>
  <si>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</si>
  <si>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</si>
  <si>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</si>
  <si>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</si>
  <si>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</si>
  <si>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</si>
  <si>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</si>
  <si>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</si>
  <si>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</si>
  <si>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</si>
  <si>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</si>
  <si>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</si>
  <si>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</si>
  <si>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</si>
  <si>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</si>
  <si>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</si>
  <si>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</si>
  <si>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</si>
  <si>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</si>
  <si>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</si>
  <si>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</si>
  <si>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</si>
  <si>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</si>
  <si>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</si>
  <si>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</si>
  <si>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</si>
  <si>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</si>
  <si>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</si>
  <si>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</si>
  <si>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</si>
  <si>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</si>
  <si>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</si>
  <si>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</si>
  <si>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</si>
  <si>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</si>
  <si>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</si>
  <si>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</si>
  <si>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</si>
  <si>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</si>
  <si>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</si>
  <si>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</si>
  <si>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</si>
  <si>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</si>
  <si>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</si>
  <si>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</si>
  <si>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</si>
  <si>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</si>
  <si>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</si>
  <si>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</si>
  <si>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</si>
  <si>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</si>
  <si>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</si>
  <si>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</si>
  <si>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</si>
  <si>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</si>
  <si>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</si>
  <si>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</si>
  <si>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</si>
  <si>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</si>
  <si>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</si>
  <si>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</si>
  <si>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</si>
  <si>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</si>
  <si>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</si>
  <si>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</si>
  <si>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</si>
  <si>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</si>
  <si>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</si>
  <si>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</si>
  <si>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</si>
  <si>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</si>
  <si>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</si>
  <si>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</si>
  <si>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</si>
  <si>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</si>
  <si>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</si>
  <si>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</si>
  <si>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</si>
  <si>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</si>
  <si>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</si>
  <si>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</si>
  <si>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</si>
  <si>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</si>
  <si>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</si>
  <si>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</si>
  <si>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</si>
  <si>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</si>
  <si>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</si>
  <si>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</si>
  <si>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</si>
  <si>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</si>
  <si>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</si>
  <si>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</si>
  <si>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</si>
  <si>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</si>
  <si>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</si>
  <si>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</si>
  <si>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</si>
  <si>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</si>
  <si>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</si>
  <si>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</si>
  <si>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</si>
  <si>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</si>
  <si>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</si>
  <si>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</si>
  <si>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</si>
  <si>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</si>
  <si>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</si>
  <si>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</si>
  <si>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</si>
  <si>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</si>
  <si>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</si>
  <si>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</si>
  <si>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</si>
  <si>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</si>
  <si>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</si>
  <si>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</si>
  <si>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</si>
  <si>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</si>
  <si>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</si>
  <si>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</si>
  <si>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</si>
  <si>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</si>
  <si>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</si>
  <si>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</si>
  <si>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</si>
  <si>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</si>
  <si>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</si>
  <si>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</si>
  <si>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</si>
  <si>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</si>
  <si>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</si>
  <si>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</si>
  <si>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</si>
  <si>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</si>
  <si>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</si>
  <si>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</si>
  <si>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</si>
  <si>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</si>
  <si>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</si>
  <si>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</si>
  <si>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</si>
  <si>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</si>
  <si>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</si>
  <si>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</si>
  <si>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</si>
  <si>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</si>
  <si>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</si>
  <si>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</si>
  <si>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</si>
  <si>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</si>
  <si>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</si>
  <si>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</si>
  <si>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</si>
  <si>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</si>
  <si>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</si>
  <si>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</si>
  <si>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</si>
  <si>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</si>
  <si>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</si>
  <si>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</si>
  <si>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</si>
  <si>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</si>
  <si>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</si>
  <si>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</si>
  <si>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</si>
  <si>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</si>
  <si>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</si>
  <si>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</si>
  <si>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</si>
  <si>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</si>
  <si>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</si>
  <si>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</si>
  <si>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</si>
  <si>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</si>
  <si>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</si>
  <si>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</si>
  <si>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</si>
  <si>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</si>
  <si>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</si>
  <si>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</si>
  <si>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</si>
  <si>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</si>
  <si>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</si>
  <si>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</si>
  <si>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</si>
  <si>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</si>
  <si>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</si>
  <si>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</si>
  <si>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</si>
  <si>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</si>
  <si>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</si>
  <si>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</si>
  <si>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</si>
  <si>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</si>
  <si>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</si>
  <si>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</si>
  <si>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</si>
  <si>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</si>
  <si>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</si>
  <si>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</si>
  <si>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</si>
  <si>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</si>
  <si>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</si>
  <si>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</si>
  <si>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</si>
  <si>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</si>
  <si>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</si>
  <si>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</si>
  <si>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</si>
  <si>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</si>
  <si>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</si>
  <si>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</si>
  <si>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</si>
  <si>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</si>
  <si>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</si>
  <si>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</si>
  <si>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</si>
  <si>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</si>
  <si>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</si>
  <si>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</si>
  <si>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</si>
  <si>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</si>
  <si>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</si>
  <si>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</si>
  <si>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</si>
  <si>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</si>
  <si>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</si>
  <si>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</si>
  <si>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</si>
  <si>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</si>
  <si>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</si>
  <si>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</si>
  <si>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</si>
  <si>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</si>
  <si>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</si>
  <si>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</si>
  <si>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</si>
  <si>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</si>
  <si>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</si>
  <si>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</si>
  <si>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</si>
  <si>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</si>
  <si>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</si>
  <si>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</si>
  <si>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</si>
  <si>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</si>
  <si>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</si>
  <si>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</si>
  <si>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</si>
  <si>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</si>
  <si>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</si>
  <si>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</si>
  <si>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</si>
  <si>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</si>
  <si>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</si>
  <si>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</si>
  <si>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</si>
  <si>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</si>
  <si>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</si>
  <si>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</si>
  <si>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</si>
  <si>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</si>
  <si>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</si>
  <si>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</si>
  <si>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</si>
  <si>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</si>
  <si>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</si>
  <si>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</si>
  <si>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</si>
  <si>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</si>
  <si>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</si>
  <si>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</si>
  <si>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</si>
  <si>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</si>
  <si>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</si>
  <si>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</si>
  <si>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</si>
  <si>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</si>
  <si>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</si>
  <si>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</si>
  <si>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</si>
  <si>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</si>
  <si>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</si>
  <si>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</si>
  <si>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</si>
  <si>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</si>
  <si>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</si>
  <si>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</si>
  <si>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</si>
  <si>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</si>
  <si>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</si>
  <si>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</si>
  <si>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</si>
  <si>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</si>
  <si>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</si>
  <si>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</si>
  <si>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</si>
  <si>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</si>
  <si>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</si>
  <si>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</si>
  <si>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</si>
  <si>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</si>
  <si>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</si>
  <si>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</si>
  <si>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</si>
  <si>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</si>
  <si>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</si>
  <si>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</si>
  <si>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</si>
  <si>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</si>
  <si>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</si>
  <si>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</si>
  <si>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</si>
  <si>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</si>
  <si>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</si>
  <si>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</si>
  <si>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</si>
  <si>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</si>
  <si>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</si>
  <si>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</si>
  <si>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</si>
  <si>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</si>
  <si>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</si>
  <si>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</si>
  <si>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</si>
  <si>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</si>
  <si>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</si>
  <si>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</si>
  <si>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</si>
  <si>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</si>
  <si>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</si>
  <si>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</si>
  <si>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</si>
  <si>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</si>
  <si>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</si>
  <si>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</si>
  <si>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</si>
  <si>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</si>
  <si>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</si>
  <si>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</si>
  <si>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</si>
  <si>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</si>
  <si>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</si>
  <si>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</si>
  <si>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</si>
  <si>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</si>
  <si>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</si>
  <si>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</si>
  <si>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</si>
  <si>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</si>
  <si>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</si>
  <si>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</si>
  <si>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</si>
  <si>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</si>
  <si>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</si>
  <si>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</si>
  <si>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</si>
  <si>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</si>
  <si>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</si>
  <si>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</si>
  <si>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</si>
  <si>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</si>
  <si>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</si>
  <si>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</si>
  <si>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</si>
  <si>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</si>
  <si>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</si>
  <si>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</si>
  <si>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</si>
  <si>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</si>
  <si>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</si>
  <si>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</si>
  <si>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</si>
  <si>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</si>
  <si>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</si>
  <si>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</si>
  <si>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</si>
  <si>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</si>
  <si>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</si>
  <si>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</si>
  <si>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</si>
  <si>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</si>
  <si>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</si>
  <si>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</si>
  <si>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</si>
  <si>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</si>
  <si>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</si>
  <si>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</si>
  <si>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</si>
  <si>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</si>
  <si>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</si>
  <si>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</si>
  <si>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</si>
  <si>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</si>
  <si>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</si>
  <si>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</si>
  <si>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</si>
  <si>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</si>
  <si>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</si>
  <si>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</si>
  <si>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</si>
  <si>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</si>
  <si>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</si>
  <si>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</si>
  <si>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</si>
  <si>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</si>
  <si>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</si>
  <si>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</si>
  <si>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</si>
  <si>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</si>
  <si>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</si>
  <si>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</si>
  <si>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</si>
  <si>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</si>
  <si>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</si>
  <si>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</si>
  <si>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</si>
  <si>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</si>
  <si>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</si>
  <si>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</si>
  <si>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</si>
  <si>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</si>
  <si>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</si>
  <si>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</si>
  <si>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</si>
  <si>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</si>
  <si>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</si>
  <si>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</si>
  <si>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</si>
  <si>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</si>
  <si>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</si>
  <si>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</si>
  <si>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</si>
  <si>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</si>
  <si>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</si>
  <si>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</si>
  <si>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</si>
  <si>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</si>
  <si>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</si>
  <si>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</si>
  <si>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</si>
  <si>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</si>
  <si>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</si>
  <si>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</si>
  <si>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</si>
  <si>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</si>
  <si>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</si>
  <si>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</si>
  <si>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</si>
  <si>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</si>
  <si>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</si>
  <si>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</si>
  <si>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</si>
  <si>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</si>
  <si>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</si>
  <si>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</si>
  <si>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</si>
  <si>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</si>
  <si>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</si>
  <si>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</si>
  <si>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</si>
  <si>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</si>
  <si>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</si>
  <si>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</si>
  <si>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</si>
  <si>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</si>
  <si>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</si>
  <si>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</si>
  <si>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</si>
  <si>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</si>
  <si>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</si>
  <si>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</si>
  <si>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</si>
  <si>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</si>
  <si>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</si>
  <si>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</si>
  <si>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</si>
  <si>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</si>
  <si>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</si>
  <si>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</si>
  <si>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</si>
  <si>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</si>
  <si>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</si>
  <si>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</si>
  <si>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</si>
  <si>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</si>
  <si>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</si>
  <si>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</si>
  <si>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</si>
  <si>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</si>
  <si>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</si>
  <si>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</si>
  <si>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</si>
  <si>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</si>
  <si>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</si>
  <si>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</si>
  <si>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</si>
  <si>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</si>
  <si>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</si>
  <si>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</si>
  <si>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</si>
  <si>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</si>
  <si>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</si>
  <si>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</si>
  <si>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</si>
  <si>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</si>
  <si>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</si>
  <si>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</si>
  <si>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</si>
  <si>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</si>
  <si>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</si>
  <si>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</si>
  <si>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</si>
  <si>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</si>
  <si>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</si>
  <si>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</si>
  <si>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</si>
  <si>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</si>
  <si>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</si>
  <si>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</si>
  <si>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</si>
  <si>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</si>
  <si>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</si>
  <si>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</si>
  <si>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</si>
  <si>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</si>
  <si>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</si>
  <si>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</si>
  <si>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</si>
  <si>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</si>
  <si>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</si>
  <si>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</si>
  <si>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</si>
  <si>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</si>
  <si>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</si>
  <si>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</si>
  <si>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</si>
  <si>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</si>
  <si>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</si>
  <si>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</si>
  <si>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</si>
  <si>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</si>
  <si>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</si>
  <si>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</si>
  <si>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</si>
  <si>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</si>
  <si>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</si>
  <si>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</si>
  <si>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</si>
  <si>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</si>
  <si>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</si>
  <si>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</si>
  <si>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</si>
  <si>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</si>
  <si>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</si>
  <si>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</si>
  <si>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</si>
  <si>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</si>
  <si>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</si>
  <si>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</si>
  <si>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</si>
  <si>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</si>
  <si>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</si>
  <si>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</si>
  <si>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</si>
  <si>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</si>
  <si>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</si>
  <si>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</si>
  <si>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</si>
  <si>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</si>
  <si>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</si>
  <si>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</si>
  <si>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</si>
  <si>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</si>
  <si>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</si>
  <si>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</si>
  <si>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</si>
  <si>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</si>
  <si>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</si>
  <si>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</si>
  <si>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</si>
  <si>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</si>
  <si>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</si>
  <si>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</si>
  <si>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</si>
  <si>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</si>
  <si>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</si>
  <si>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</si>
  <si>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</si>
  <si>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</si>
  <si>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</si>
  <si>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</si>
  <si>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</si>
  <si>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</si>
  <si>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</si>
  <si>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</si>
  <si>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</si>
  <si>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</si>
  <si>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</si>
  <si>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</si>
  <si>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</si>
  <si>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</si>
  <si>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</si>
  <si>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</si>
  <si>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</si>
  <si>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</si>
  <si>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</si>
  <si>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</si>
  <si>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</si>
  <si>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</si>
  <si>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</si>
  <si>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</si>
  <si>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</si>
  <si>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</si>
  <si>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</si>
  <si>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</si>
  <si>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</si>
  <si>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</si>
  <si>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</si>
  <si>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</si>
  <si>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</si>
  <si>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</si>
  <si>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</si>
  <si>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</si>
  <si>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</si>
  <si>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</si>
  <si>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</si>
  <si>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</si>
  <si>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</si>
  <si>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</si>
  <si>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</si>
  <si>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</si>
  <si>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</si>
  <si>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</si>
  <si>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</si>
  <si>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</si>
  <si>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</si>
  <si>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</si>
  <si>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</si>
  <si>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</si>
  <si>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</si>
  <si>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</si>
  <si>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</si>
  <si>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</si>
  <si>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</si>
  <si>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</si>
  <si>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</si>
  <si>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</si>
  <si>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</si>
  <si>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</si>
  <si>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</si>
  <si>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</si>
  <si>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</si>
  <si>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</si>
  <si>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</si>
  <si>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</si>
  <si>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</si>
  <si>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</si>
  <si>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</si>
  <si>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</si>
  <si>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</si>
  <si>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</si>
  <si>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</si>
  <si>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</si>
  <si>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</si>
  <si>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</si>
  <si>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</si>
  <si>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</si>
  <si>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</si>
  <si>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</si>
  <si>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</si>
  <si>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</si>
  <si>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</si>
  <si>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</si>
  <si>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</si>
  <si>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</si>
  <si>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</si>
  <si>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</si>
  <si>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</si>
  <si>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</si>
  <si>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</si>
  <si>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</si>
  <si>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</si>
  <si>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</si>
  <si>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</si>
  <si>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</si>
  <si>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</si>
  <si>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</si>
  <si>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</si>
  <si>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</si>
  <si>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</si>
  <si>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</si>
  <si>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</si>
  <si>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</si>
  <si>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</si>
  <si>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</si>
  <si>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</si>
  <si>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</si>
  <si>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</si>
  <si>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</si>
  <si>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</si>
  <si>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</si>
  <si>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</si>
  <si>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</si>
  <si>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</si>
  <si>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</si>
  <si>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</si>
  <si>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</si>
  <si>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</si>
  <si>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</si>
  <si>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</si>
  <si>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</si>
  <si>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</si>
  <si>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</si>
  <si>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</si>
  <si>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</si>
  <si>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</si>
  <si>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</si>
  <si>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</si>
  <si>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</si>
  <si>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</si>
  <si>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</si>
  <si>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</si>
  <si>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</si>
  <si>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</si>
  <si>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</si>
  <si>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</si>
  <si>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</si>
  <si>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</si>
  <si>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</si>
  <si>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</si>
  <si>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</si>
  <si>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</si>
  <si>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</si>
  <si>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</si>
  <si>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</si>
  <si>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</si>
  <si>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</si>
  <si>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</si>
  <si>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</si>
  <si>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</si>
  <si>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</si>
  <si>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</si>
  <si>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</si>
  <si>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</si>
  <si>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</si>
  <si>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</si>
  <si>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</si>
  <si>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</si>
  <si>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</si>
  <si>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</si>
  <si>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</si>
  <si>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</si>
  <si>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</si>
  <si>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</si>
  <si>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</si>
  <si>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</si>
  <si>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</si>
  <si>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</si>
  <si>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</si>
  <si>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</si>
  <si>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</si>
  <si>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</si>
  <si>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</si>
  <si>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</si>
  <si>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</si>
  <si>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</si>
  <si>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</si>
  <si>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</si>
  <si>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</si>
  <si>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</si>
  <si>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</si>
  <si>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</si>
  <si>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</si>
  <si>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</si>
  <si>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</si>
  <si>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</si>
  <si>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</si>
  <si>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</si>
  <si>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</si>
  <si>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</si>
  <si>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</si>
  <si>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</si>
  <si>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</si>
  <si>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</si>
  <si>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</si>
  <si>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</si>
  <si>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</si>
  <si>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</si>
  <si>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</si>
  <si>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</si>
  <si>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</si>
  <si>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</si>
  <si>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</si>
  <si>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</si>
  <si>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</si>
  <si>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</si>
  <si>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</si>
  <si>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</si>
  <si>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</si>
  <si>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</si>
  <si>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</si>
  <si>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</si>
  <si>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</si>
  <si>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</si>
  <si>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</si>
  <si>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</si>
  <si>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</si>
  <si>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</si>
  <si>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</si>
  <si>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</si>
  <si>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</si>
  <si>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</si>
  <si>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</si>
  <si>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</si>
  <si>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</si>
  <si>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</si>
  <si>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</si>
  <si>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</si>
  <si>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</si>
  <si>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</si>
  <si>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</si>
  <si>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</si>
  <si>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</si>
  <si>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</si>
  <si>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</si>
  <si>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</si>
  <si>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</si>
  <si>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</si>
  <si>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</si>
  <si>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</si>
  <si>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</si>
  <si>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</si>
  <si>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</si>
  <si>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</si>
  <si>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</si>
  <si>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</si>
  <si>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</si>
  <si>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</si>
  <si>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</si>
  <si>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</si>
  <si>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</si>
  <si>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</si>
  <si>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</si>
  <si>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</si>
  <si>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</si>
  <si>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</si>
  <si>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</si>
  <si>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</si>
  <si>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</si>
  <si>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</si>
  <si>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</si>
  <si>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</si>
  <si>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</si>
  <si>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</si>
  <si>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</si>
  <si>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</si>
  <si>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</si>
  <si>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</si>
  <si>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</si>
  <si>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</si>
  <si>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</si>
  <si>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</si>
  <si>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</si>
  <si>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</si>
  <si>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</si>
  <si>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</si>
  <si>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</si>
  <si>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</si>
  <si>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</si>
  <si>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</si>
  <si>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</si>
  <si>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</si>
  <si>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</si>
  <si>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</si>
  <si>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</si>
  <si>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</si>
  <si>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</si>
  <si>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</si>
  <si>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</si>
  <si>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</si>
  <si>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</si>
  <si>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</si>
  <si>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</si>
  <si>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</si>
  <si>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</si>
  <si>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</si>
  <si>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</si>
  <si>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</si>
  <si>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</si>
  <si>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</si>
  <si>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</si>
  <si>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</si>
  <si>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</si>
  <si>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</si>
  <si>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</si>
  <si>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</si>
  <si>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</si>
  <si>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</si>
  <si>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</si>
  <si>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</si>
  <si>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</si>
  <si>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</si>
  <si>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</si>
  <si>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</si>
  <si>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</si>
  <si>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</si>
  <si>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</si>
  <si>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</si>
  <si>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</si>
  <si>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</si>
  <si>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</si>
  <si>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</si>
  <si>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</si>
  <si>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</si>
  <si>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</si>
  <si>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</si>
  <si>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</si>
  <si>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</si>
  <si>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</si>
  <si>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</si>
  <si>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</si>
  <si>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</si>
  <si>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</si>
  <si>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</si>
  <si>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</si>
  <si>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</si>
  <si>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</si>
  <si>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</si>
  <si>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</si>
  <si>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</si>
  <si>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</si>
  <si>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</si>
  <si>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</si>
  <si>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</si>
  <si>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</si>
  <si>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</si>
  <si>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</si>
  <si>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</si>
  <si>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</si>
  <si>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</si>
  <si>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</si>
  <si>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</si>
  <si>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</si>
  <si>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</si>
  <si>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</si>
  <si>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</si>
  <si>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</si>
  <si>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</si>
  <si>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</si>
  <si>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</si>
  <si>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</si>
  <si>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</si>
  <si>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</si>
  <si>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</si>
  <si>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</si>
  <si>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</si>
  <si>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</si>
  <si>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</si>
  <si>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</si>
  <si>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</si>
  <si>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</si>
  <si>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</si>
  <si>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</si>
  <si>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</si>
  <si>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</si>
  <si>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</si>
  <si>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</si>
  <si>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</si>
  <si>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</si>
  <si>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</si>
  <si>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</si>
  <si>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</si>
  <si>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</si>
  <si>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</si>
  <si>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</si>
  <si>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</si>
  <si>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</si>
  <si>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</si>
  <si>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</si>
  <si>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</si>
  <si>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</si>
  <si>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</si>
  <si>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</si>
  <si>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</si>
  <si>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</si>
  <si>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</si>
  <si>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</si>
  <si>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</si>
  <si>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</si>
  <si>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</si>
  <si>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</si>
  <si>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</si>
  <si>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</si>
  <si>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</si>
  <si>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</si>
  <si>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</si>
  <si>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</si>
  <si>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</si>
  <si>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</si>
  <si>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</si>
  <si>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</si>
  <si>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</si>
  <si>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</si>
  <si>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</si>
  <si>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</si>
  <si>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</si>
  <si>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</si>
  <si>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</si>
  <si>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</si>
  <si>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</si>
  <si>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</si>
  <si>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</si>
  <si>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</si>
  <si>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</si>
  <si>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</si>
  <si>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</si>
  <si>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</si>
  <si>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</si>
  <si>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</si>
  <si>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</si>
  <si>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</si>
  <si>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</si>
  <si>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</si>
  <si>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</si>
  <si>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</si>
  <si>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</si>
  <si>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</si>
  <si>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</si>
  <si>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</si>
  <si>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</si>
  <si>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</si>
  <si>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</si>
  <si>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</si>
  <si>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</si>
  <si>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</si>
  <si>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</si>
  <si>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</si>
  <si>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</si>
  <si>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</si>
  <si>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</si>
  <si>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</si>
  <si>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</si>
  <si>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</si>
  <si>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</si>
  <si>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</si>
  <si>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</si>
  <si>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</si>
  <si>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</si>
  <si>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</si>
  <si>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</si>
  <si>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</si>
  <si>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</si>
  <si>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</si>
  <si>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</si>
  <si>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</si>
  <si>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</si>
  <si>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</si>
  <si>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</si>
  <si>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</si>
  <si>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</si>
  <si>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</si>
  <si>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</si>
  <si>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</si>
  <si>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</si>
  <si>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</si>
  <si>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</si>
  <si>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</si>
  <si>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</si>
  <si>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</si>
  <si>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</si>
  <si>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</si>
  <si>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</si>
  <si>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</si>
  <si>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</si>
  <si>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</si>
  <si>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</si>
  <si>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</si>
  <si>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</si>
  <si>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</si>
  <si>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</si>
  <si>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</si>
  <si>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</si>
  <si>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</si>
  <si>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</si>
  <si>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</si>
  <si>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</si>
  <si>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</si>
  <si>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</si>
  <si>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</si>
  <si>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</si>
  <si>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</si>
  <si>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</si>
  <si>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</si>
  <si>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</si>
  <si>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</si>
  <si>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</si>
  <si>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</si>
  <si>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</si>
  <si>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</si>
  <si>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</si>
  <si>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</si>
  <si>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</si>
  <si>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</si>
  <si>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</si>
  <si>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</si>
  <si>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</si>
  <si>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</si>
  <si>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</si>
  <si>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</si>
  <si>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</si>
  <si>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</si>
  <si>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</si>
  <si>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</si>
  <si>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</si>
  <si>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</si>
  <si>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</si>
  <si>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</si>
  <si>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</si>
  <si>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</si>
  <si>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</si>
  <si>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</si>
  <si>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</si>
  <si>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</si>
  <si>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</si>
  <si>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</si>
  <si>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</si>
  <si>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</si>
  <si>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</si>
  <si>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</si>
  <si>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</si>
  <si>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</si>
  <si>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</si>
  <si>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</si>
  <si>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</si>
  <si>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</si>
  <si>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</si>
  <si>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</si>
  <si>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</si>
  <si>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</si>
  <si>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</si>
  <si>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</si>
  <si>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</si>
  <si>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</si>
  <si>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</si>
  <si>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</si>
  <si>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</si>
  <si>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</si>
  <si>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</si>
  <si>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</si>
  <si>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</si>
  <si>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</si>
  <si>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</si>
  <si>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</si>
  <si>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</si>
  <si>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</si>
  <si>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</si>
  <si>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</si>
  <si>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</si>
  <si>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</si>
  <si>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</si>
  <si>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</si>
  <si>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</si>
  <si>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</si>
  <si>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</si>
  <si>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</si>
  <si>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</si>
  <si>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</si>
  <si>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</si>
  <si>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</si>
  <si>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</si>
  <si>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</si>
  <si>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</si>
  <si>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</si>
  <si>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</si>
  <si>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</si>
  <si>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</si>
  <si>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</si>
  <si>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</si>
  <si>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</si>
  <si>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</si>
  <si>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</si>
  <si>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</si>
  <si>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</si>
  <si>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</si>
  <si>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</si>
  <si>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</si>
  <si>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</si>
  <si>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</si>
  <si>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</si>
  <si>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</si>
  <si>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</si>
  <si>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</si>
  <si>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</si>
  <si>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</si>
  <si>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</si>
  <si>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</si>
  <si>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</si>
  <si>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</si>
  <si>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</si>
  <si>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</si>
  <si>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</si>
  <si>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</si>
  <si>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</si>
  <si>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</si>
  <si>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</si>
  <si>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</si>
  <si>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</si>
  <si>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</si>
  <si>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</si>
  <si>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</si>
  <si>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</si>
  <si>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</si>
  <si>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</si>
  <si>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</si>
  <si>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</si>
  <si>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</si>
  <si>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</si>
  <si>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</si>
  <si>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</si>
  <si>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</si>
  <si>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</si>
  <si>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</si>
  <si>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</si>
  <si>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</si>
  <si>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</si>
  <si>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</si>
  <si>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</si>
  <si>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</si>
  <si>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</si>
  <si>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</si>
  <si>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</si>
  <si>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</si>
  <si>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</si>
  <si>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</si>
  <si>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</si>
  <si>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</si>
  <si>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</si>
  <si>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</si>
  <si>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</si>
  <si>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</si>
  <si>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</si>
  <si>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</si>
  <si>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</si>
  <si>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</si>
  <si>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</si>
  <si>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</si>
  <si>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</si>
  <si>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</si>
  <si>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</si>
  <si>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</si>
  <si>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</si>
  <si>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</si>
  <si>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</si>
  <si>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</si>
  <si>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</si>
  <si>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</si>
  <si>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</si>
  <si>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</si>
  <si>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</si>
  <si>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</si>
  <si>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</si>
  <si>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</si>
  <si>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</si>
  <si>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</si>
  <si>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</si>
  <si>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</si>
  <si>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</si>
  <si>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</si>
  <si>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</si>
  <si>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</si>
  <si>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</si>
  <si>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</si>
  <si>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</si>
  <si>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</si>
  <si>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</si>
  <si>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</si>
  <si>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</si>
  <si>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</si>
  <si>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</si>
  <si>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</si>
  <si>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</si>
  <si>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</si>
  <si>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</si>
  <si>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</si>
  <si>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</si>
  <si>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</si>
  <si>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</si>
  <si>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</si>
  <si>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</si>
  <si>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</si>
  <si>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</si>
  <si>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</si>
  <si>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</si>
  <si>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</si>
  <si>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</si>
  <si>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</si>
  <si>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</si>
  <si>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</si>
  <si>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</si>
  <si>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</si>
  <si>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</si>
  <si>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</si>
  <si>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</si>
  <si>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</si>
  <si>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</si>
  <si>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</si>
  <si>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</si>
  <si>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</si>
  <si>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</si>
  <si>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</si>
  <si>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</si>
  <si>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</si>
  <si>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</si>
  <si>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</si>
  <si>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</si>
  <si>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</si>
  <si>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</si>
  <si>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</si>
  <si>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</si>
  <si>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</si>
  <si>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</si>
  <si>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</si>
  <si>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</si>
  <si>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</si>
  <si>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</si>
  <si>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</si>
  <si>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</si>
  <si>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</si>
  <si>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</si>
  <si>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</si>
  <si>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</si>
  <si>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</si>
  <si>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</si>
  <si>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</si>
  <si>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</si>
  <si>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</si>
  <si>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</si>
  <si>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</si>
  <si>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</si>
  <si>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</si>
  <si>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</si>
  <si>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</si>
  <si>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</si>
  <si>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</si>
  <si>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</si>
  <si>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</si>
  <si>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</si>
  <si>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</si>
  <si>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</si>
  <si>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</si>
  <si>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</si>
  <si>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</si>
  <si>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</si>
  <si>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</si>
  <si>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</si>
  <si>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</si>
  <si>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</si>
  <si>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</si>
  <si>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</si>
  <si>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</si>
  <si>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</si>
  <si>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</si>
  <si>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</si>
  <si>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</si>
  <si>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</si>
  <si>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</si>
  <si>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</si>
  <si>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</si>
  <si>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</si>
  <si>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</si>
  <si>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</si>
  <si>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</si>
  <si>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</si>
  <si>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</si>
  <si>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</si>
  <si>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</si>
  <si>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</si>
  <si>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</si>
  <si>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</si>
  <si>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</si>
  <si>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</si>
  <si>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</si>
  <si>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</si>
  <si>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</si>
  <si>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</si>
  <si>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</si>
  <si>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</si>
  <si>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</si>
  <si>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</si>
  <si>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</si>
  <si>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</si>
  <si>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</si>
  <si>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</si>
  <si>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</si>
  <si>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</si>
  <si>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</si>
  <si>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</si>
  <si>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</si>
  <si>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</si>
  <si>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</si>
  <si>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</si>
  <si>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</si>
  <si>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</si>
  <si>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</si>
  <si>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</si>
  <si>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</si>
  <si>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</si>
  <si>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</si>
  <si>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</si>
  <si>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</si>
  <si>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</si>
  <si>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</si>
  <si>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</si>
  <si>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</si>
  <si>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</si>
  <si>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</si>
  <si>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</si>
  <si>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</si>
  <si>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</si>
  <si>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</si>
  <si>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</si>
  <si>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</si>
  <si>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</si>
  <si>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</si>
  <si>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</si>
  <si>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</si>
  <si>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</si>
  <si>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</si>
  <si>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</si>
  <si>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</si>
  <si>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</si>
  <si>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</si>
  <si>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</si>
  <si>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</si>
  <si>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</si>
  <si>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</si>
  <si>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</si>
  <si>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</si>
  <si>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</si>
  <si>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</si>
  <si>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</si>
  <si>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</si>
  <si>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</si>
  <si>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</si>
  <si>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</si>
  <si>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</si>
  <si>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</si>
  <si>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</si>
  <si>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</si>
  <si>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</si>
  <si>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</si>
  <si>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</si>
  <si>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</si>
  <si>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</si>
  <si>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</si>
  <si>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</si>
  <si>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</si>
  <si>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</si>
  <si>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</si>
  <si>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</si>
  <si>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</si>
  <si>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</si>
  <si>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</si>
  <si>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</si>
  <si>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</si>
  <si>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</si>
  <si>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</si>
  <si>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</si>
  <si>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</si>
  <si>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</si>
  <si>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</si>
  <si>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</si>
  <si>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</si>
  <si>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</si>
  <si>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</si>
  <si>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</si>
  <si>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</si>
  <si>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</si>
  <si>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</si>
  <si>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</si>
  <si>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</si>
  <si>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</si>
  <si>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</si>
  <si>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</si>
  <si>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</si>
  <si>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</si>
  <si>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</si>
  <si>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</si>
  <si>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</si>
  <si>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</si>
  <si>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</si>
  <si>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</si>
  <si>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</si>
  <si>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</si>
  <si>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</si>
  <si>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</si>
  <si>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</si>
  <si>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</si>
  <si>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</si>
  <si>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</si>
  <si>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</si>
  <si>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</si>
  <si>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</si>
  <si>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</si>
  <si>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</si>
  <si>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</si>
  <si>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</si>
  <si>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</si>
  <si>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</si>
  <si>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</si>
  <si>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</si>
  <si>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</si>
  <si>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</si>
  <si>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</si>
  <si>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</si>
  <si>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</si>
  <si>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</si>
  <si>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</si>
  <si>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</si>
  <si>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</si>
  <si>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</si>
  <si>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</si>
  <si>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</si>
  <si>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</si>
  <si>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</si>
  <si>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</si>
  <si>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</si>
  <si>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</si>
  <si>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</si>
  <si>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</si>
  <si>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</si>
  <si>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</si>
  <si>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</si>
  <si>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</si>
  <si>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</si>
  <si>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</si>
  <si>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</si>
  <si>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</si>
  <si>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</si>
  <si>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</si>
  <si>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</si>
  <si>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</si>
  <si>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</si>
  <si>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</si>
  <si>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</si>
  <si>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</si>
  <si>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</si>
  <si>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</si>
  <si>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</si>
  <si>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</si>
  <si>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</si>
  <si>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</si>
  <si>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</si>
  <si>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</si>
  <si>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</si>
  <si>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</si>
  <si>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</si>
  <si>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</si>
  <si>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</si>
  <si>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</si>
  <si>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</si>
  <si>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</si>
  <si>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</si>
  <si>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</si>
  <si>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</si>
  <si>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</si>
  <si>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</si>
  <si>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</si>
  <si>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</si>
  <si>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</si>
  <si>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</si>
  <si>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</si>
  <si>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</si>
  <si>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</si>
  <si>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</si>
  <si>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</si>
  <si>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</si>
  <si>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</si>
  <si>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</si>
  <si>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</si>
  <si>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</si>
  <si>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</si>
  <si>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</si>
  <si>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</si>
  <si>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</si>
  <si>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</si>
  <si>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</si>
  <si>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</si>
  <si>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</si>
  <si>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</si>
  <si>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</si>
  <si>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</si>
  <si>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</si>
  <si>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</si>
  <si>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</si>
  <si>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</si>
  <si>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</si>
  <si>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</si>
  <si>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</si>
  <si>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</si>
  <si>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</si>
  <si>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</si>
  <si>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</si>
  <si>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</si>
  <si>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</si>
  <si>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</si>
  <si>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</si>
  <si>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</si>
  <si>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</si>
  <si>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</si>
  <si>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</si>
  <si>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</si>
  <si>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</si>
  <si>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</si>
  <si>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</si>
  <si>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</si>
  <si>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</si>
  <si>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</si>
  <si>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</si>
  <si>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</si>
  <si>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</si>
  <si>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</si>
  <si>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</si>
  <si>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</si>
  <si>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</si>
  <si>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</si>
  <si>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</si>
  <si>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</si>
  <si>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</si>
  <si>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</si>
  <si>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</si>
  <si>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</si>
  <si>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</si>
  <si>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</si>
  <si>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</si>
  <si>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</si>
  <si>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</si>
  <si>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</si>
  <si>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</si>
  <si>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</si>
  <si>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</si>
  <si>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</si>
  <si>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</si>
  <si>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</si>
  <si>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</si>
  <si>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</si>
  <si>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</si>
  <si>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</si>
  <si>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</si>
  <si>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</si>
  <si>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</si>
  <si>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</si>
  <si>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</si>
  <si>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</si>
  <si>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</si>
  <si>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</si>
  <si>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</si>
  <si>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</si>
  <si>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</si>
  <si>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</si>
  <si>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</si>
  <si>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</si>
  <si>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</si>
  <si>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</si>
  <si>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</si>
  <si>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</si>
  <si>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</si>
  <si>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</si>
  <si>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</si>
  <si>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</si>
  <si>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</si>
  <si>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</si>
  <si>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</si>
  <si>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</si>
  <si>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</si>
  <si>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</si>
  <si>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</si>
  <si>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</si>
  <si>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</si>
  <si>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</si>
  <si>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</si>
  <si>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</si>
  <si>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</si>
  <si>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</si>
  <si>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</si>
  <si>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</si>
  <si>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</si>
  <si>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</si>
  <si>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</si>
  <si>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</si>
  <si>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</si>
  <si>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</si>
  <si>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</si>
  <si>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</si>
  <si>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</si>
  <si>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</si>
  <si>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</si>
  <si>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</si>
  <si>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</si>
  <si>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</si>
  <si>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</si>
  <si>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</si>
  <si>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</si>
  <si>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</si>
  <si>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</si>
  <si>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</si>
  <si>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</si>
  <si>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</si>
  <si>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</si>
  <si>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</si>
  <si>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</si>
  <si>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</si>
  <si>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</si>
  <si>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</si>
  <si>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</si>
  <si>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</si>
  <si>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</si>
  <si>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</si>
  <si>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</si>
  <si>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</si>
  <si>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</si>
  <si>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</si>
  <si>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</si>
  <si>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</si>
  <si>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</si>
  <si>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</si>
  <si>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</si>
  <si>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</si>
  <si>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</si>
  <si>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</si>
  <si>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</si>
  <si>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</si>
  <si>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</si>
  <si>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</si>
  <si>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</si>
  <si>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</si>
  <si>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</si>
  <si>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</si>
  <si>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</si>
  <si>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</si>
  <si>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</si>
  <si>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</si>
  <si>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</si>
  <si>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</si>
  <si>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</si>
  <si>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</si>
  <si>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</si>
  <si>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</si>
  <si>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</si>
  <si>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</si>
  <si>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</si>
  <si>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</si>
  <si>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</si>
  <si>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</si>
  <si>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</si>
  <si>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</si>
  <si>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</si>
  <si>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</si>
  <si>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</si>
  <si>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</si>
  <si>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</si>
  <si>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</si>
  <si>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</si>
  <si>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</si>
  <si>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</si>
  <si>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</si>
  <si>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</si>
  <si>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</si>
  <si>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</si>
  <si>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</si>
  <si>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</si>
  <si>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</si>
  <si>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</si>
  <si>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</si>
  <si>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</si>
  <si>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</si>
  <si>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</si>
  <si>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</si>
  <si>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</si>
  <si>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</si>
  <si>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</si>
  <si>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</si>
  <si>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</si>
  <si>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</si>
  <si>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</si>
  <si>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</si>
  <si>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</si>
  <si>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</si>
  <si>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</si>
  <si>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</si>
  <si>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</si>
  <si>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</si>
  <si>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</si>
  <si>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</si>
  <si>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</si>
  <si>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</si>
  <si>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</si>
  <si>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</si>
  <si>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</si>
  <si>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</si>
  <si>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</si>
  <si>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</si>
  <si>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</si>
  <si>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</si>
  <si>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</si>
  <si>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</si>
  <si>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</si>
  <si>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</si>
  <si>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</si>
  <si>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</si>
  <si>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</si>
  <si>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</si>
  <si>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</si>
  <si>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</si>
  <si>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</si>
  <si>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</si>
  <si>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</si>
  <si>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</si>
  <si>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</si>
  <si>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</si>
  <si>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</si>
  <si>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</si>
  <si>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</si>
  <si>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</si>
  <si>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</si>
  <si>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</si>
  <si>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</si>
  <si>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</si>
  <si>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</si>
  <si>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</si>
  <si>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</si>
  <si>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</si>
  <si>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</si>
  <si>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</si>
  <si>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</si>
  <si>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</si>
  <si>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</si>
  <si>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</si>
  <si>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</si>
  <si>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</si>
  <si>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</si>
  <si>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</si>
  <si>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</si>
  <si>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</si>
  <si>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</si>
  <si>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</si>
  <si>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</si>
  <si>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</si>
  <si>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</si>
  <si>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</si>
  <si>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</si>
  <si>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</si>
  <si>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</si>
  <si>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</si>
  <si>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</si>
  <si>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</si>
  <si>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</si>
  <si>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</si>
  <si>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</si>
  <si>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</si>
  <si>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</si>
  <si>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</si>
  <si>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</si>
  <si>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</si>
  <si>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</si>
  <si>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</si>
  <si>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</si>
  <si>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</si>
  <si>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</si>
  <si>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</si>
  <si>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</si>
  <si>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</si>
  <si>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</si>
  <si>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</si>
  <si>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</si>
  <si>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</si>
  <si>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</si>
  <si>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</si>
  <si>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</si>
  <si>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</si>
  <si>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</si>
  <si>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</si>
  <si>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</si>
  <si>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</si>
  <si>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</si>
  <si>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</si>
  <si>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</si>
  <si>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</si>
  <si>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</si>
  <si>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</si>
  <si>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</si>
  <si>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</si>
  <si>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</si>
  <si>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</si>
  <si>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</si>
  <si>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</si>
  <si>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</si>
  <si>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</si>
  <si>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</si>
  <si>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</si>
  <si>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</si>
  <si>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</si>
  <si>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</si>
  <si>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</si>
  <si>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</si>
  <si>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</si>
  <si>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</si>
  <si>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</si>
  <si>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</si>
  <si>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</si>
  <si>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</si>
  <si>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</si>
  <si>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</si>
  <si>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</si>
  <si>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</si>
  <si>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</si>
  <si>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</si>
  <si>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</si>
  <si>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</si>
  <si>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</si>
  <si>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</si>
  <si>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</si>
  <si>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</si>
  <si>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</si>
  <si>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</si>
  <si>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</si>
  <si>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</si>
  <si>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</si>
  <si>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</si>
  <si>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</si>
  <si>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</si>
  <si>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</si>
  <si>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</si>
  <si>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</si>
  <si>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</si>
  <si>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</si>
  <si>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</si>
  <si>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</si>
  <si>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</si>
  <si>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</si>
  <si>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</si>
  <si>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</si>
  <si>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</si>
  <si>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</si>
  <si>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</si>
  <si>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</si>
  <si>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</si>
  <si>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</si>
  <si>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</si>
  <si>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</si>
  <si>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</si>
  <si>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</si>
  <si>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</si>
  <si>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</si>
  <si>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</si>
  <si>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</si>
  <si>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</si>
  <si>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</si>
  <si>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</si>
  <si>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</si>
  <si>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</si>
  <si>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</si>
  <si>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</si>
  <si>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</si>
  <si>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</si>
  <si>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</si>
  <si>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</si>
  <si>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</si>
  <si>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</si>
  <si>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</si>
  <si>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</si>
  <si>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</si>
  <si>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</si>
  <si>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</si>
  <si>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</si>
  <si>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</si>
  <si>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</si>
  <si>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</si>
  <si>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</si>
  <si>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</si>
  <si>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</si>
  <si>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</si>
  <si>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</si>
  <si>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</si>
  <si>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</si>
  <si>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</si>
  <si>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</si>
  <si>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</si>
  <si>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</si>
  <si>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</si>
  <si>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</si>
  <si>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</si>
  <si>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</si>
  <si>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</si>
  <si>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</si>
  <si>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</si>
  <si>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</si>
  <si>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</si>
  <si>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</si>
  <si>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</si>
  <si>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</si>
  <si>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</si>
  <si>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</si>
  <si>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</si>
  <si>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</si>
  <si>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</si>
  <si>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</si>
  <si>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</si>
  <si>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</si>
  <si>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</si>
  <si>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</si>
  <si>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</si>
  <si>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</si>
  <si>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</si>
  <si>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</si>
  <si>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</si>
  <si>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</si>
  <si>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</si>
  <si>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</si>
  <si>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</si>
  <si>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</si>
  <si>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</si>
  <si>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</si>
  <si>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</si>
  <si>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</si>
  <si>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</si>
  <si>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</si>
  <si>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</si>
  <si>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</si>
  <si>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</si>
  <si>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</si>
  <si>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</si>
  <si>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</si>
  <si>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</si>
  <si>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</si>
  <si>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</si>
  <si>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</si>
  <si>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</si>
  <si>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</si>
  <si>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</si>
  <si>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</si>
  <si>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</si>
  <si>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</si>
  <si>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</si>
  <si>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</si>
  <si>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</si>
  <si>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</si>
  <si>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</si>
  <si>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</si>
  <si>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</si>
  <si>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</si>
  <si>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</si>
  <si>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</si>
  <si>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</si>
  <si>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</si>
  <si>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</si>
  <si>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</si>
  <si>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</si>
  <si>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</si>
  <si>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</si>
  <si>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</si>
  <si>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</si>
  <si>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</si>
  <si>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</si>
  <si>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</si>
  <si>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</si>
  <si>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</si>
  <si>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</si>
  <si>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</si>
  <si>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</si>
  <si>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</si>
  <si>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</si>
  <si>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</si>
  <si>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</si>
  <si>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</si>
  <si>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</si>
  <si>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</si>
  <si>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</si>
  <si>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</si>
  <si>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</si>
  <si>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</si>
  <si>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</si>
  <si>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</si>
  <si>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</si>
  <si>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</si>
  <si>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</si>
  <si>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</si>
  <si>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</si>
  <si>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</si>
  <si>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</si>
  <si>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</si>
  <si>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</si>
  <si>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</si>
  <si>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</si>
  <si>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</si>
  <si>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</si>
  <si>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</si>
  <si>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</si>
  <si>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</si>
  <si>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</si>
  <si>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</si>
  <si>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</si>
  <si>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</si>
  <si>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</si>
  <si>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</si>
  <si>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</si>
  <si>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</si>
  <si>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</si>
  <si>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</si>
  <si>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</si>
  <si>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</si>
  <si>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</si>
  <si>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</si>
  <si>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</si>
  <si>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</si>
  <si>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</si>
  <si>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</si>
  <si>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</si>
  <si>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</si>
  <si>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</si>
  <si>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</si>
  <si>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</si>
  <si>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</si>
  <si>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</si>
  <si>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</si>
  <si>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</si>
  <si>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</si>
  <si>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</si>
  <si>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</si>
  <si>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</si>
  <si>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</si>
  <si>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</si>
  <si>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</si>
  <si>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</si>
  <si>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</si>
  <si>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</si>
  <si>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</si>
  <si>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</si>
  <si>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</si>
  <si>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</si>
  <si>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</si>
  <si>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</si>
  <si>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</si>
  <si>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</si>
  <si>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</si>
  <si>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</si>
  <si>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</si>
  <si>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</si>
  <si>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</si>
  <si>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</si>
  <si>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</si>
  <si>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</si>
  <si>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</si>
  <si>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</si>
  <si>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</si>
  <si>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</si>
  <si>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</si>
  <si>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</si>
  <si>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</si>
  <si>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</si>
  <si>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</si>
  <si>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</si>
  <si>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</si>
  <si>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</si>
  <si>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</si>
  <si>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</si>
  <si>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</si>
  <si>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</si>
  <si>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</si>
  <si>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</si>
  <si>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</si>
  <si>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</si>
  <si>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</si>
  <si>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</si>
  <si>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</si>
  <si>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</si>
  <si>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</si>
  <si>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</si>
  <si>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</si>
  <si>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</si>
  <si>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</si>
  <si>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</si>
  <si>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</si>
  <si>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</si>
  <si>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</si>
  <si>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</si>
  <si>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</si>
  <si>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</si>
  <si>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</si>
  <si>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</si>
  <si>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</si>
  <si>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</si>
  <si>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</si>
  <si>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</si>
  <si>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</si>
  <si>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</si>
  <si>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</si>
  <si>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</si>
  <si>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</si>
  <si>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</si>
  <si>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</si>
  <si>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</si>
  <si>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</si>
  <si>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</si>
  <si>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</si>
  <si>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</si>
  <si>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</si>
  <si>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</si>
  <si>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</si>
  <si>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</si>
  <si>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</si>
  <si>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</si>
  <si>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</si>
  <si>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</si>
  <si>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</si>
  <si>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</si>
  <si>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</si>
  <si>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</si>
  <si>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</si>
  <si>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</si>
  <si>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</si>
  <si>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</si>
  <si>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</si>
  <si>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</si>
  <si>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</si>
  <si>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</si>
  <si>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</si>
  <si>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</si>
  <si>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</si>
  <si>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</si>
  <si>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</si>
  <si>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</si>
  <si>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</si>
  <si>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</si>
  <si>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</si>
  <si>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</si>
  <si>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</si>
  <si>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</si>
  <si>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</si>
  <si>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</si>
  <si>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</si>
  <si>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</si>
  <si>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</si>
  <si>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</si>
  <si>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</si>
  <si>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</si>
  <si>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</si>
  <si>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</si>
  <si>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</si>
  <si>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</si>
  <si>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</si>
  <si>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</si>
  <si>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</si>
  <si>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</si>
  <si>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</si>
  <si>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</si>
  <si>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</si>
  <si>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</si>
  <si>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</si>
  <si>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</si>
  <si>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</si>
  <si>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</si>
  <si>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</si>
  <si>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</si>
  <si>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</si>
  <si>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</si>
  <si>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</si>
  <si>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</si>
  <si>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</si>
  <si>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</si>
  <si>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</si>
  <si>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</si>
  <si>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</si>
  <si>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</si>
  <si>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</si>
  <si>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</si>
  <si>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</si>
  <si>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</si>
  <si>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</si>
  <si>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</si>
  <si>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</si>
  <si>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</si>
  <si>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</si>
  <si>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</si>
  <si>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</si>
  <si>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</si>
  <si>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</si>
  <si>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</si>
  <si>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</si>
  <si>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</si>
  <si>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</si>
  <si>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</si>
  <si>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</si>
  <si>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</si>
  <si>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</si>
  <si>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</si>
  <si>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</si>
  <si>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</si>
  <si>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</si>
  <si>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</si>
  <si>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</si>
  <si>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</si>
  <si>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</si>
  <si>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</si>
  <si>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</si>
  <si>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</si>
  <si>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</si>
  <si>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</si>
  <si>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</si>
  <si>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</si>
  <si>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</si>
  <si>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</si>
  <si>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</si>
  <si>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</si>
  <si>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</si>
  <si>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</si>
  <si>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</si>
  <si>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</si>
  <si>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</si>
  <si>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</si>
  <si>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</si>
  <si>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</si>
  <si>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</si>
  <si>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</si>
  <si>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</si>
  <si>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</si>
  <si>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</si>
  <si>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</si>
  <si>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</si>
  <si>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</si>
  <si>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</si>
  <si>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</si>
  <si>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</si>
  <si>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</si>
  <si>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</si>
  <si>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</si>
  <si>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</si>
  <si>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</si>
  <si>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</si>
  <si>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</si>
  <si>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</si>
  <si>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</si>
  <si>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</si>
  <si>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</si>
  <si>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</si>
  <si>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</si>
  <si>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</si>
  <si>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</si>
  <si>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</si>
  <si>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</si>
  <si>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</si>
  <si>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</si>
  <si>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</si>
  <si>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</si>
  <si>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</si>
  <si>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</si>
  <si>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</si>
  <si>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</si>
  <si>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</si>
  <si>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</si>
  <si>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</si>
  <si>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</si>
  <si>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</si>
  <si>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</si>
  <si>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</si>
  <si>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</si>
  <si>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</si>
  <si>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</si>
  <si>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</si>
  <si>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</si>
  <si>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</si>
  <si>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</si>
  <si>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</si>
  <si>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</si>
  <si>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</si>
  <si>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</si>
  <si>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</si>
  <si>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</si>
  <si>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</si>
  <si>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</si>
  <si>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</si>
  <si>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</si>
  <si>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</si>
  <si>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</si>
  <si>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</si>
  <si>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</si>
  <si>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</si>
  <si>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</si>
  <si>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</si>
  <si>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</si>
  <si>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</si>
  <si>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</si>
  <si>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</si>
  <si>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</si>
  <si>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</si>
  <si>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</si>
  <si>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</si>
  <si>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</si>
  <si>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</si>
  <si>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</si>
  <si>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</si>
  <si>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</si>
  <si>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</si>
  <si>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</si>
  <si>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</si>
  <si>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</si>
  <si>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</si>
  <si>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</si>
  <si>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</si>
  <si>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</si>
  <si>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</si>
  <si>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</si>
  <si>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</si>
  <si>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</si>
  <si>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</si>
  <si>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</si>
  <si>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</si>
  <si>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</si>
  <si>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</si>
  <si>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</si>
  <si>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</si>
  <si>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</si>
  <si>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</si>
  <si>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</si>
  <si>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</si>
  <si>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</si>
  <si>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</si>
  <si>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</si>
  <si>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</si>
  <si>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</si>
  <si>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</si>
  <si>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</si>
  <si>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</si>
  <si>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</si>
  <si>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</si>
  <si>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</si>
  <si>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</si>
  <si>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</si>
  <si>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</si>
  <si>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</si>
  <si>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</si>
  <si>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</si>
  <si>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</si>
  <si>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</si>
  <si>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</si>
  <si>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</si>
  <si>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</si>
  <si>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</si>
  <si>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</si>
  <si>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</si>
  <si>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</si>
  <si>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</si>
  <si>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</si>
  <si>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</si>
  <si>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</si>
  <si>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</si>
  <si>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</si>
  <si>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</si>
  <si>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</si>
  <si>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</si>
  <si>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</si>
  <si>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</si>
  <si>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</si>
  <si>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</si>
  <si>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</si>
  <si>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</si>
  <si>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</si>
  <si>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</si>
  <si>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</si>
  <si>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</si>
  <si>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</si>
  <si>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</si>
  <si>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</si>
  <si>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</si>
  <si>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</si>
  <si>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</si>
  <si>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</si>
  <si>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</si>
  <si>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</si>
  <si>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</si>
  <si>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</si>
  <si>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</si>
  <si>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</si>
  <si>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</si>
  <si>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</si>
  <si>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</si>
  <si>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</si>
  <si>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</si>
  <si>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</si>
  <si>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</si>
  <si>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</si>
  <si>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</si>
  <si>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</si>
  <si>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</si>
  <si>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</si>
  <si>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</si>
  <si>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</si>
  <si>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</si>
  <si>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</si>
  <si>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</si>
  <si>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</si>
  <si>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</si>
  <si>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</si>
  <si>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</si>
  <si>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</si>
  <si>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</si>
  <si>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</si>
  <si>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</si>
  <si>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</si>
  <si>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</si>
  <si>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</si>
  <si>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</si>
  <si>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</si>
  <si>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</si>
  <si>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</si>
  <si>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</si>
  <si>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</si>
  <si>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</si>
  <si>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</si>
  <si>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</si>
  <si>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</si>
  <si>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</si>
  <si>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</si>
  <si>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</si>
  <si>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</si>
  <si>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</si>
  <si>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</si>
  <si>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</si>
  <si>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</si>
  <si>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</si>
  <si>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</si>
  <si>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</si>
  <si>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</si>
  <si>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</si>
  <si>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</si>
  <si>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</si>
  <si>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</si>
  <si>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</si>
  <si>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</si>
  <si>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</si>
  <si>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</si>
  <si>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</si>
  <si>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</si>
  <si>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</si>
  <si>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</si>
  <si>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</si>
  <si>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</si>
  <si>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</si>
  <si>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</si>
  <si>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</si>
  <si>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</si>
  <si>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</si>
  <si>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</si>
  <si>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</si>
  <si>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</si>
  <si>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</si>
  <si>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</si>
  <si>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</si>
  <si>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</si>
  <si>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</si>
  <si>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</si>
  <si>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</si>
  <si>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</si>
  <si>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</si>
  <si>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</si>
  <si>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</si>
  <si>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</si>
  <si>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</si>
  <si>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</si>
  <si>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</si>
  <si>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</si>
  <si>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</si>
  <si>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</si>
  <si>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</si>
  <si>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</si>
  <si>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</si>
  <si>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</si>
  <si>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</si>
  <si>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</si>
  <si>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</si>
  <si>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</si>
  <si>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</si>
  <si>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</si>
  <si>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</si>
  <si>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</si>
  <si>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</si>
  <si>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</si>
  <si>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</si>
  <si>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</si>
  <si>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</si>
  <si>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</si>
  <si>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</si>
  <si>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</si>
  <si>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</si>
  <si>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</si>
  <si>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</si>
  <si>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</si>
  <si>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</si>
  <si>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</si>
  <si>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</si>
  <si>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</si>
  <si>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</si>
  <si>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</si>
  <si>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</si>
  <si>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</si>
  <si>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</si>
  <si>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</si>
  <si>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</si>
  <si>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</si>
  <si>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</si>
  <si>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</si>
  <si>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</si>
  <si>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</si>
  <si>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</si>
  <si>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</si>
  <si>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</si>
  <si>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</si>
  <si>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</si>
  <si>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</si>
  <si>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</si>
  <si>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</si>
  <si>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</si>
  <si>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</si>
  <si>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</si>
  <si>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</si>
  <si>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</si>
  <si>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</si>
  <si>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</si>
  <si>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</si>
  <si>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</si>
  <si>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</si>
  <si>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</si>
  <si>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</si>
  <si>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</si>
  <si>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</si>
  <si>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</si>
  <si>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</si>
  <si>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</si>
  <si>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</si>
  <si>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</si>
  <si>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</si>
  <si>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</si>
  <si>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</si>
  <si>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</si>
  <si>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</si>
  <si>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</si>
  <si>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</si>
  <si>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</si>
  <si>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</si>
  <si>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</si>
  <si>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</si>
  <si>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</si>
  <si>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</si>
  <si>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</si>
  <si>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</si>
  <si>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</si>
  <si>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</si>
  <si>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</si>
  <si>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</si>
  <si>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</si>
  <si>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</si>
  <si>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</si>
  <si>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</si>
  <si>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</si>
  <si>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</si>
  <si>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</si>
  <si>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</si>
  <si>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</si>
  <si>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</si>
  <si>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</si>
  <si>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</si>
  <si>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</si>
  <si>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</si>
  <si>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</si>
  <si>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</si>
  <si>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</si>
  <si>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</si>
  <si>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</si>
  <si>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</si>
  <si>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</si>
  <si>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</si>
  <si>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</si>
  <si>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</si>
  <si>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</si>
  <si>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</si>
  <si>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</si>
  <si>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</si>
  <si>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</si>
  <si>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</si>
  <si>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</si>
  <si>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</si>
  <si>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</si>
  <si>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</si>
  <si>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</si>
  <si>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</si>
  <si>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</si>
  <si>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</si>
  <si>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</si>
  <si>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</si>
  <si>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</si>
  <si>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</si>
  <si>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</si>
  <si>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</si>
  <si>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</si>
  <si>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</si>
  <si>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</si>
  <si>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</si>
  <si>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</si>
  <si>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</si>
  <si>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</si>
  <si>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</si>
  <si>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</si>
  <si>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</si>
  <si>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</si>
  <si>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</si>
  <si>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</si>
  <si>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</si>
  <si>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</si>
  <si>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</si>
  <si>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</si>
  <si>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</si>
  <si>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</si>
  <si>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</si>
  <si>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</si>
  <si>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</si>
  <si>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</si>
  <si>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</si>
  <si>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</si>
  <si>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</si>
  <si>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</si>
  <si>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</si>
  <si>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</si>
  <si>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</si>
  <si>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</si>
  <si>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</si>
  <si>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</si>
  <si>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</si>
  <si>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</si>
  <si>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</si>
  <si>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</si>
  <si>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</si>
  <si>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</si>
  <si>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</si>
  <si>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</si>
  <si>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</si>
  <si>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</si>
  <si>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</si>
  <si>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</si>
  <si>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</si>
  <si>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</si>
  <si>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</si>
  <si>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</si>
  <si>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</si>
  <si>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</si>
  <si>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</si>
  <si>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</si>
  <si>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</si>
  <si>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</si>
  <si>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</si>
  <si>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</si>
  <si>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</si>
  <si>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</si>
  <si>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</si>
  <si>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</si>
  <si>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</si>
  <si>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</si>
  <si>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</si>
  <si>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</si>
  <si>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</si>
  <si>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</si>
  <si>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</si>
  <si>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</si>
  <si>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</si>
  <si>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</si>
  <si>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</si>
  <si>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</si>
  <si>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</si>
  <si>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</si>
  <si>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</si>
  <si>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</si>
  <si>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</si>
  <si>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</si>
  <si>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</si>
  <si>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</si>
  <si>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</si>
  <si>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</si>
  <si>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</si>
  <si>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</si>
  <si>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</si>
  <si>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</si>
  <si>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</si>
  <si>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</si>
  <si>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</si>
  <si>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</si>
  <si>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</si>
  <si>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</si>
  <si>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</si>
  <si>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</si>
  <si>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</si>
  <si>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</si>
  <si>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</si>
  <si>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</si>
  <si>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</si>
  <si>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</si>
  <si>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</si>
  <si>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</si>
  <si>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</si>
  <si>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</si>
  <si>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</si>
  <si>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</si>
  <si>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</si>
  <si>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</si>
  <si>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</si>
  <si>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</si>
  <si>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</si>
  <si>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</si>
  <si>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</si>
  <si>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</si>
  <si>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</si>
  <si>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</si>
  <si>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</si>
  <si>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</si>
  <si>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</si>
  <si>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</si>
  <si>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</si>
  <si>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</si>
  <si>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</si>
  <si>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</si>
  <si>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</si>
  <si>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</si>
  <si>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</si>
  <si>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</si>
  <si>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</si>
  <si>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</si>
  <si>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</si>
  <si>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</si>
  <si>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</si>
  <si>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</si>
  <si>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</si>
  <si>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</si>
  <si>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</si>
  <si>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</si>
  <si>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</si>
  <si>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</si>
  <si>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</si>
  <si>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</si>
  <si>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</si>
  <si>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</si>
  <si>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</si>
  <si>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</si>
  <si>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</si>
  <si>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</si>
  <si>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</si>
  <si>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</si>
  <si>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</si>
  <si>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</si>
  <si>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</si>
  <si>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</si>
  <si>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</si>
  <si>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</si>
  <si>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</si>
  <si>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</si>
  <si>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</si>
  <si>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</si>
  <si>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</si>
  <si>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</si>
  <si>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</si>
  <si>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</si>
  <si>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</si>
  <si>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</si>
  <si>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</si>
  <si>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</si>
  <si>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</si>
  <si>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</si>
  <si>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</si>
  <si>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</si>
  <si>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</si>
  <si>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</si>
  <si>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</si>
  <si>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</si>
  <si>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</si>
  <si>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</si>
  <si>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</si>
  <si>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</si>
  <si>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</si>
  <si>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</si>
  <si>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</si>
  <si>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</si>
  <si>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</si>
  <si>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</si>
  <si>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</si>
  <si>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</si>
  <si>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</si>
  <si>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</si>
  <si>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</si>
  <si>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</si>
  <si>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</si>
  <si>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</si>
  <si>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</si>
  <si>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</si>
  <si>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</si>
  <si>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</si>
  <si>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</si>
  <si>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</si>
  <si>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</si>
  <si>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</si>
  <si>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</si>
  <si>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</si>
  <si>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</si>
  <si>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</si>
  <si>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</si>
  <si>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</si>
  <si>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</si>
  <si>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</si>
  <si>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</si>
  <si>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</si>
  <si>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</si>
  <si>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</si>
  <si>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</si>
  <si>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</si>
  <si>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</si>
  <si>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</si>
  <si>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</si>
  <si>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</si>
  <si>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</si>
  <si>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</si>
  <si>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</si>
  <si>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</si>
  <si>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</si>
  <si>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</si>
  <si>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</si>
  <si>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</si>
  <si>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</si>
  <si>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</si>
  <si>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</si>
  <si>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</si>
  <si>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</si>
  <si>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</si>
  <si>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</si>
  <si>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</si>
  <si>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</si>
  <si>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</si>
  <si>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</si>
  <si>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</si>
  <si>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</si>
  <si>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</si>
  <si>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</si>
  <si>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</si>
  <si>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</si>
  <si>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</si>
  <si>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</si>
  <si>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</si>
  <si>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</si>
  <si>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</si>
  <si>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</si>
  <si>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</si>
  <si>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</si>
  <si>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</si>
  <si>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</si>
  <si>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</si>
  <si>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</si>
  <si>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</si>
  <si>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</si>
  <si>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</si>
  <si>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</si>
  <si>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</si>
  <si>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</si>
  <si>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</si>
  <si>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</si>
  <si>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</si>
  <si>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</si>
  <si>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</si>
  <si>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</si>
  <si>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</si>
  <si>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</si>
  <si>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</si>
  <si>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</si>
  <si>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</si>
  <si>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</si>
  <si>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</si>
  <si>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</si>
  <si>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</si>
  <si>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</si>
  <si>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</si>
  <si>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</si>
  <si>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</si>
  <si>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</si>
  <si>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</si>
  <si>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</si>
  <si>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</si>
  <si>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</si>
  <si>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</si>
  <si>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</si>
  <si>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</si>
  <si>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</si>
  <si>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</si>
  <si>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</si>
  <si>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</si>
  <si>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</si>
  <si>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</si>
  <si>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</si>
  <si>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</si>
  <si>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</si>
  <si>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</si>
  <si>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</si>
  <si>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</si>
  <si>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</si>
  <si>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</si>
  <si>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</si>
  <si>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</si>
  <si>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</si>
  <si>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</si>
  <si>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</si>
  <si>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</si>
  <si>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</si>
  <si>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</si>
  <si>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</si>
  <si>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</si>
  <si>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</si>
  <si>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</si>
  <si>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</si>
  <si>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</si>
  <si>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</si>
  <si>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</si>
  <si>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</si>
  <si>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</si>
  <si>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</si>
  <si>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</si>
  <si>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</si>
  <si>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</si>
  <si>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</si>
  <si>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</si>
  <si>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</si>
  <si>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</si>
  <si>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</si>
  <si>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</si>
  <si>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</si>
  <si>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</si>
  <si>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</si>
  <si>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</si>
  <si>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</si>
  <si>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</si>
  <si>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</si>
  <si>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</si>
  <si>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</si>
  <si>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</si>
  <si>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</si>
  <si>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</si>
  <si>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</si>
  <si>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</si>
  <si>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</si>
  <si>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</si>
  <si>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</si>
  <si>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</si>
  <si>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</si>
  <si>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</si>
  <si>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</si>
  <si>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</si>
  <si>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</si>
  <si>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</si>
  <si>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</si>
  <si>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</si>
  <si>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</si>
  <si>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</si>
  <si>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</si>
  <si>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</si>
  <si>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</si>
  <si>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</si>
  <si>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</si>
  <si>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</si>
  <si>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</si>
  <si>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</si>
  <si>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</si>
  <si>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</si>
  <si>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</si>
  <si>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</si>
  <si>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</si>
  <si>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</si>
  <si>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</si>
  <si>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</si>
  <si>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</si>
  <si>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</si>
  <si>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</si>
  <si>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</si>
  <si>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</si>
  <si>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</si>
  <si>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</si>
  <si>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</si>
  <si>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</si>
  <si>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</si>
  <si>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</si>
  <si>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</si>
  <si>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</si>
  <si>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</si>
  <si>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</si>
  <si>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</si>
  <si>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</si>
  <si>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</si>
  <si>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</si>
  <si>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</si>
  <si>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</si>
  <si>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</si>
  <si>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</si>
  <si>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</si>
  <si>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</si>
  <si>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</si>
  <si>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</si>
  <si>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</si>
  <si>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</si>
  <si>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</si>
  <si>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</si>
  <si>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</si>
  <si>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</si>
  <si>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</si>
  <si>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</si>
  <si>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</si>
  <si>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</si>
  <si>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</si>
  <si>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</si>
  <si>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</si>
  <si>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</si>
  <si>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</si>
  <si>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</si>
  <si>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</si>
  <si>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</si>
  <si>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</si>
  <si>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</si>
  <si>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</si>
  <si>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</si>
  <si>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</si>
  <si>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</si>
  <si>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</si>
  <si>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</si>
  <si>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</si>
  <si>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</si>
  <si>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</si>
  <si>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</si>
  <si>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</si>
  <si>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</si>
  <si>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</si>
  <si>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</si>
  <si>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</si>
  <si>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</si>
  <si>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</si>
  <si>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</si>
  <si>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</si>
  <si>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</si>
  <si>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</si>
  <si>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</si>
  <si>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</si>
  <si>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</si>
  <si>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</si>
  <si>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</si>
  <si>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</si>
  <si>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</si>
  <si>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</si>
  <si>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</si>
  <si>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</si>
  <si>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</si>
  <si>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</si>
  <si>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</si>
  <si>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</si>
  <si>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</si>
  <si>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</si>
  <si>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</si>
  <si>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</si>
  <si>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</si>
  <si>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</si>
  <si>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</si>
  <si>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</si>
  <si>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</si>
  <si>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</si>
  <si>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</si>
  <si>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</si>
  <si>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</si>
  <si>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</si>
  <si>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</si>
  <si>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</si>
  <si>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</si>
  <si>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</si>
  <si>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</si>
  <si>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</si>
  <si>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</si>
  <si>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</si>
  <si>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</si>
  <si>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</si>
  <si>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</si>
  <si>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</si>
  <si>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</si>
  <si>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</si>
  <si>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</si>
  <si>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</si>
  <si>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</si>
  <si>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</si>
  <si>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</si>
  <si>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</si>
  <si>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</si>
  <si>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</si>
  <si>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</si>
  <si>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</si>
  <si>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</si>
  <si>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</si>
  <si>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</si>
  <si>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</si>
  <si>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</si>
  <si>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</si>
  <si>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</si>
  <si>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</si>
  <si>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</si>
  <si>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</si>
  <si>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</si>
  <si>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</si>
  <si>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</si>
  <si>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</si>
  <si>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</si>
  <si>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</si>
  <si>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</si>
  <si>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</si>
  <si>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</si>
  <si>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</si>
  <si>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</si>
  <si>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</si>
  <si>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</si>
  <si>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</si>
  <si>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</si>
  <si>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</si>
  <si>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</si>
  <si>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</si>
  <si>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</si>
  <si>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</si>
  <si>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</si>
  <si>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</si>
  <si>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</si>
  <si>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</si>
  <si>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</si>
  <si>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</si>
  <si>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</si>
  <si>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</si>
  <si>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</si>
  <si>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</si>
  <si>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</si>
  <si>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</si>
  <si>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</si>
  <si>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</si>
  <si>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</si>
  <si>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</si>
  <si>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</si>
  <si>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</si>
  <si>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</si>
  <si>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</si>
  <si>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</si>
  <si>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</si>
  <si>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</si>
  <si>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</si>
  <si>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</si>
  <si>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</si>
  <si>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</si>
  <si>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</si>
  <si>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</si>
  <si>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</si>
  <si>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</si>
  <si>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</si>
  <si>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</si>
  <si>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</si>
  <si>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</si>
  <si>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</si>
  <si>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</si>
  <si>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</si>
  <si>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</si>
  <si>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</si>
  <si>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</si>
  <si>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</si>
  <si>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</si>
  <si>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</si>
  <si>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</si>
  <si>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</si>
  <si>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</si>
  <si>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</si>
  <si>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</si>
  <si>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</si>
  <si>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</si>
  <si>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</si>
  <si>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</si>
  <si>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</si>
  <si>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</si>
  <si>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</si>
  <si>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</si>
  <si>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</si>
  <si>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</si>
  <si>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</si>
  <si>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</si>
  <si>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</si>
  <si>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</si>
  <si>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</si>
  <si>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</si>
  <si>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</si>
  <si>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</si>
  <si>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</si>
  <si>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</si>
  <si>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</si>
  <si>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</si>
  <si>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</si>
  <si>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</si>
  <si>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</si>
  <si>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</si>
  <si>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</si>
  <si>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</si>
  <si>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</si>
  <si>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</si>
  <si>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</si>
  <si>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</si>
  <si>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</si>
  <si>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</si>
  <si>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</si>
  <si>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</si>
  <si>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</si>
  <si>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</si>
  <si>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</si>
  <si>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</si>
  <si>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</si>
  <si>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</si>
  <si>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</si>
  <si>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</si>
  <si>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</si>
  <si>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</si>
  <si>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</si>
  <si>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</si>
  <si>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</si>
  <si>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</si>
  <si>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</si>
  <si>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</si>
  <si>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</si>
  <si>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</si>
  <si>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</si>
  <si>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</si>
  <si>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</si>
  <si>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</si>
  <si>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</si>
  <si>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</si>
  <si>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</si>
  <si>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</si>
  <si>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</si>
  <si>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</si>
  <si>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</si>
  <si>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</si>
  <si>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</si>
  <si>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</si>
  <si>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</si>
  <si>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</si>
  <si>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</si>
  <si>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</si>
  <si>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</si>
  <si>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</si>
  <si>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</si>
  <si>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</si>
  <si>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</si>
  <si>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</si>
  <si>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</si>
  <si>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</si>
  <si>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</si>
  <si>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</si>
  <si>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</si>
  <si>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</si>
  <si>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</si>
  <si>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</si>
  <si>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</si>
  <si>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</si>
  <si>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</si>
  <si>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</si>
  <si>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</si>
  <si>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</si>
  <si>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</si>
  <si>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</si>
  <si>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</si>
  <si>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</si>
  <si>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</si>
  <si>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</si>
  <si>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</si>
  <si>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</si>
  <si>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</si>
  <si>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</si>
  <si>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</si>
  <si>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</si>
  <si>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</si>
  <si>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</si>
  <si>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</si>
  <si>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</si>
  <si>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</si>
  <si>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</si>
  <si>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</si>
  <si>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</si>
  <si>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</si>
  <si>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</si>
  <si>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</si>
  <si>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</si>
  <si>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</si>
  <si>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</si>
  <si>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</si>
  <si>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</si>
  <si>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</si>
  <si>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</si>
  <si>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</si>
  <si>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</si>
  <si>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</si>
  <si>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</si>
  <si>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</si>
  <si>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</si>
  <si>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</si>
  <si>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</si>
  <si>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</si>
  <si>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</si>
  <si>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</si>
  <si>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</si>
  <si>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</si>
  <si>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</si>
  <si>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</si>
  <si>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</si>
  <si>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</si>
  <si>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</si>
  <si>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</si>
  <si>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</si>
  <si>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</si>
  <si>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</si>
  <si>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</si>
  <si>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</si>
  <si>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</si>
  <si>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</si>
  <si>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</si>
  <si>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</si>
  <si>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</si>
  <si>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</si>
  <si>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</si>
  <si>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</si>
  <si>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</si>
  <si>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</si>
  <si>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</si>
  <si>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</si>
  <si>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</si>
  <si>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</si>
  <si>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</si>
  <si>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</si>
  <si>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</si>
  <si>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</si>
  <si>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</si>
  <si>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</si>
  <si>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</si>
  <si>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</si>
  <si>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</si>
  <si>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</si>
  <si>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</si>
  <si>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</si>
  <si>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</si>
  <si>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</si>
  <si>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</si>
  <si>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</si>
  <si>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</si>
  <si>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</si>
  <si>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</si>
  <si>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</si>
  <si>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</si>
  <si>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</si>
  <si>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</si>
  <si>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</si>
  <si>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</si>
  <si>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</si>
  <si>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</si>
  <si>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</si>
  <si>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</si>
  <si>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</si>
  <si>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</si>
  <si>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</si>
  <si>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</si>
  <si>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</si>
  <si>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</si>
  <si>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</si>
  <si>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</si>
  <si>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</si>
  <si>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</si>
  <si>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</si>
  <si>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</si>
  <si>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</si>
  <si>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</si>
  <si>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</si>
  <si>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</si>
  <si>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</si>
  <si>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</si>
  <si>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</si>
  <si>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</si>
  <si>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</si>
  <si>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</si>
  <si>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</si>
  <si>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</si>
  <si>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</si>
  <si>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</si>
  <si>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</si>
  <si>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</si>
  <si>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</si>
  <si>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</si>
  <si>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</si>
  <si>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</si>
  <si>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</si>
  <si>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</si>
  <si>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</si>
  <si>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</si>
  <si>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</si>
  <si>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</si>
  <si>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</si>
  <si>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</si>
  <si>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</si>
  <si>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</si>
  <si>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</si>
  <si>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</si>
  <si>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</si>
  <si>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</si>
  <si>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</si>
  <si>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</si>
  <si>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</si>
  <si>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</si>
  <si>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</si>
  <si>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</si>
  <si>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</si>
  <si>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</si>
  <si>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</si>
  <si>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</si>
  <si>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</si>
  <si>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</si>
  <si>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</si>
  <si>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</si>
  <si>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</si>
  <si>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</si>
  <si>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</si>
  <si>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</si>
  <si>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</si>
  <si>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</si>
  <si>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</si>
  <si>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</si>
  <si>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</si>
  <si>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</si>
  <si>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</si>
  <si>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</si>
  <si>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</si>
  <si>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</si>
  <si>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</si>
  <si>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</si>
  <si>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</si>
  <si>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</si>
  <si>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</si>
  <si>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</si>
  <si>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</si>
  <si>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</si>
  <si>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</si>
  <si>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</si>
  <si>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</si>
  <si>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</si>
  <si>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</si>
  <si>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</si>
  <si>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</si>
  <si>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</si>
  <si>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</si>
  <si>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</si>
  <si>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</si>
  <si>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</si>
  <si>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</si>
  <si>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</si>
  <si>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</si>
  <si>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</si>
  <si>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</si>
  <si>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</si>
  <si>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</si>
  <si>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</si>
  <si>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</si>
  <si>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</si>
  <si>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</si>
  <si>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</si>
  <si>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</si>
  <si>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</si>
  <si>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</si>
  <si>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</si>
  <si>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</si>
  <si>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</si>
  <si>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</si>
  <si>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</si>
  <si>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</si>
  <si>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</si>
  <si>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</si>
  <si>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</si>
  <si>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</si>
  <si>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</si>
  <si>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</si>
  <si>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</si>
  <si>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</si>
  <si>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</si>
  <si>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</si>
  <si>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</si>
  <si>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</si>
  <si>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</si>
  <si>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</si>
  <si>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</si>
  <si>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</si>
  <si>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</si>
  <si>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</si>
  <si>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</si>
  <si>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</si>
  <si>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</si>
  <si>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</si>
  <si>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</si>
  <si>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</si>
  <si>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</si>
  <si>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</si>
  <si>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</si>
  <si>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</si>
  <si>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</si>
  <si>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</si>
  <si>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</si>
  <si>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</si>
  <si>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</si>
  <si>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</si>
  <si>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</si>
  <si>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</si>
  <si>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</si>
  <si>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</si>
  <si>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</si>
  <si>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</si>
  <si>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</si>
  <si>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</si>
  <si>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</si>
  <si>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</si>
  <si>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</si>
  <si>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</si>
  <si>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</si>
  <si>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</si>
  <si>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</si>
  <si>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</si>
  <si>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</si>
  <si>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</si>
  <si>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</si>
  <si>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</si>
  <si>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</si>
  <si>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</si>
  <si>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</si>
  <si>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</si>
  <si>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</si>
  <si>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</si>
  <si>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</si>
  <si>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</si>
  <si>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</si>
  <si>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</si>
  <si>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</si>
  <si>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</si>
  <si>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</si>
  <si>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</si>
  <si>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</si>
  <si>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</si>
  <si>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</si>
  <si>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</si>
  <si>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</si>
  <si>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</si>
  <si>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</si>
  <si>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</si>
  <si>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</si>
  <si>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</si>
  <si>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</si>
  <si>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</si>
  <si>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</si>
  <si>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</si>
  <si>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</si>
  <si>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</si>
  <si>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</si>
  <si>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</si>
  <si>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</si>
  <si>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</si>
  <si>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</si>
  <si>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</si>
  <si>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</si>
  <si>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</si>
  <si>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</si>
  <si>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</si>
  <si>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</si>
  <si>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</si>
  <si>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</si>
  <si>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</si>
  <si>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</si>
  <si>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</si>
  <si>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</si>
  <si>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</si>
  <si>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</si>
  <si>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</si>
  <si>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</si>
  <si>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</si>
  <si>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</si>
  <si>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</si>
  <si>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</si>
  <si>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</si>
  <si>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</si>
  <si>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</si>
  <si>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</si>
  <si>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</si>
  <si>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</si>
  <si>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</si>
  <si>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</si>
  <si>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</si>
  <si>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</si>
  <si>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</si>
  <si>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</si>
  <si>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</si>
  <si>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</si>
  <si>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</si>
  <si>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</si>
  <si>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</si>
  <si>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</si>
  <si>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</si>
  <si>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</si>
  <si>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</si>
  <si>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</si>
  <si>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</si>
  <si>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</si>
  <si>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</si>
  <si>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</si>
  <si>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</si>
  <si>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</si>
  <si>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</si>
  <si>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</si>
  <si>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</si>
  <si>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</si>
  <si>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</si>
  <si>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</si>
  <si>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</si>
  <si>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</si>
  <si>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</si>
  <si>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</si>
  <si>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</si>
  <si>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</si>
  <si>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</si>
  <si>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</si>
  <si>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</si>
  <si>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</si>
  <si>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</si>
  <si>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</si>
  <si>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</si>
  <si>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</si>
  <si>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</si>
  <si>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</si>
  <si>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</si>
  <si>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</si>
  <si>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</si>
  <si>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</si>
  <si>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</si>
  <si>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</si>
  <si>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</si>
  <si>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</si>
  <si>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</si>
  <si>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</si>
  <si>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</si>
  <si>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</si>
  <si>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</si>
  <si>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</si>
  <si>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</si>
  <si>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</si>
  <si>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</si>
  <si>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</si>
  <si>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</si>
  <si>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</si>
  <si>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</si>
  <si>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</si>
  <si>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</si>
  <si>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</si>
  <si>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</si>
  <si>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</si>
  <si>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</si>
  <si>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</si>
  <si>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</si>
  <si>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</si>
  <si>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</si>
  <si>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</si>
  <si>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</si>
  <si>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</si>
  <si>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</si>
  <si>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</si>
  <si>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</si>
  <si>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</si>
  <si>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</si>
  <si>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</si>
  <si>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</si>
  <si>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</si>
  <si>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</si>
  <si>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</si>
  <si>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</si>
  <si>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</si>
  <si>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</si>
  <si>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</si>
  <si>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</si>
  <si>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</si>
  <si>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</si>
  <si>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</si>
  <si>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</si>
  <si>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</si>
  <si>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</si>
  <si>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</si>
  <si>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</si>
  <si>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</si>
  <si>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</si>
  <si>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</si>
  <si>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</si>
  <si>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</si>
  <si>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</si>
  <si>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</si>
  <si>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</si>
  <si>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</si>
  <si>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</si>
  <si>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</si>
  <si>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</si>
  <si>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</si>
  <si>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</si>
  <si>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</si>
  <si>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</si>
  <si>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</si>
  <si>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</si>
  <si>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</si>
  <si>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</si>
  <si>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</si>
  <si>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</si>
  <si>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</si>
  <si>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</si>
  <si>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</si>
  <si>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</si>
  <si>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</si>
  <si>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</si>
  <si>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</si>
  <si>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</si>
  <si>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</si>
  <si>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</si>
  <si>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</si>
  <si>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</si>
  <si>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</si>
  <si>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</si>
  <si>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</si>
  <si>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</si>
  <si>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</si>
  <si>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</si>
  <si>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</si>
  <si>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</si>
  <si>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</si>
  <si>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</si>
  <si>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</si>
  <si>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</si>
  <si>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</si>
  <si>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</si>
  <si>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</si>
  <si>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</si>
  <si>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</si>
  <si>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</si>
  <si>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</si>
  <si>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</si>
  <si>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</si>
  <si>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</si>
  <si>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</si>
  <si>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</si>
  <si>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</si>
  <si>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</si>
  <si>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</si>
  <si>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</si>
  <si>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</si>
  <si>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</si>
  <si>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</si>
  <si>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</si>
  <si>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</si>
  <si>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</si>
  <si>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</si>
  <si>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</si>
  <si>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</si>
  <si>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</si>
  <si>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</si>
  <si>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</si>
  <si>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</si>
  <si>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</si>
  <si>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</si>
  <si>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</si>
  <si>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</si>
  <si>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</si>
  <si>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</si>
  <si>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</si>
  <si>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</si>
  <si>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</si>
  <si>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</si>
  <si>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</si>
  <si>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</si>
  <si>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</si>
  <si>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</si>
  <si>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</si>
  <si>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</si>
  <si>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</si>
  <si>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</si>
  <si>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</si>
  <si>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</si>
  <si>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</si>
  <si>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</si>
  <si>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</si>
  <si>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</si>
  <si>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</si>
  <si>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</si>
  <si>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</si>
  <si>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</si>
  <si>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</si>
  <si>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</si>
  <si>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</si>
  <si>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</si>
  <si>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</si>
  <si>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</si>
  <si>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</si>
  <si>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</si>
  <si>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</si>
  <si>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</si>
  <si>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</si>
  <si>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</si>
  <si>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</si>
  <si>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</si>
  <si>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</si>
  <si>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</si>
  <si>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</si>
  <si>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</si>
  <si>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</si>
  <si>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</si>
  <si>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</si>
  <si>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</si>
  <si>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</si>
  <si>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</si>
  <si>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</si>
  <si>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</si>
  <si>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</si>
  <si>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</si>
  <si>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</si>
  <si>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</si>
  <si>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</si>
  <si>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</si>
  <si>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</si>
  <si>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</si>
  <si>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</si>
  <si>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</si>
  <si>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</si>
  <si>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</si>
  <si>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</si>
  <si>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</si>
  <si>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</si>
  <si>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</si>
  <si>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</si>
  <si>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</si>
  <si>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</si>
  <si>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</si>
  <si>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</si>
  <si>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</si>
  <si>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</si>
  <si>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</si>
  <si>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</si>
  <si>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</si>
  <si>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</si>
  <si>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</si>
  <si>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</si>
  <si>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</si>
  <si>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</si>
  <si>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</si>
  <si>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</si>
  <si>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</si>
  <si>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</si>
  <si>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</si>
  <si>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</si>
  <si>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</si>
  <si>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</si>
  <si>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</si>
  <si>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</si>
  <si>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</si>
  <si>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</si>
  <si>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</si>
  <si>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</si>
  <si>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</si>
  <si>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</si>
  <si>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</si>
  <si>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</si>
  <si>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</si>
  <si>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</si>
  <si>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</si>
  <si>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</si>
  <si>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</si>
  <si>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</si>
  <si>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</si>
  <si>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</si>
  <si>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</si>
  <si>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</si>
  <si>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</si>
  <si>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</si>
  <si>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</si>
  <si>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</si>
  <si>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</si>
  <si>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</si>
  <si>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</si>
  <si>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</si>
  <si>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</si>
  <si>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</si>
  <si>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</si>
  <si>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</si>
  <si>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</si>
  <si>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</si>
  <si>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</si>
  <si>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</si>
  <si>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</si>
  <si>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</si>
  <si>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</si>
  <si>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</si>
  <si>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</si>
  <si>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</si>
  <si>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</si>
  <si>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</si>
  <si>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</si>
  <si>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</si>
  <si>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</si>
  <si>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</si>
  <si>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</si>
  <si>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</si>
  <si>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</si>
  <si>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</si>
  <si>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</si>
  <si>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</si>
  <si>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</si>
  <si>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</si>
  <si>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</si>
  <si>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</si>
  <si>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</si>
  <si>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</si>
  <si>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</si>
  <si>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</si>
  <si>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</si>
  <si>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</si>
  <si>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</si>
  <si>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</si>
  <si>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</si>
  <si>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</si>
  <si>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</si>
  <si>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</si>
  <si>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</si>
  <si>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</si>
  <si>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</si>
  <si>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</si>
  <si>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</si>
  <si>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</si>
  <si>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</si>
  <si>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</si>
  <si>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</si>
  <si>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</si>
  <si>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</si>
  <si>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</si>
  <si>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</si>
  <si>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</si>
  <si>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</si>
  <si>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</si>
  <si>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</si>
  <si>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</si>
  <si>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</si>
  <si>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</si>
  <si>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</si>
  <si>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</si>
  <si>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</si>
  <si>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</si>
  <si>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</si>
  <si>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</si>
  <si>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</si>
  <si>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</si>
  <si>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</si>
  <si>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</si>
  <si>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</si>
  <si>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</si>
  <si>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</si>
  <si>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</si>
  <si>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</si>
  <si>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</si>
  <si>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</si>
  <si>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</si>
  <si>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</si>
  <si>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</si>
  <si>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</si>
  <si>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</si>
  <si>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</si>
  <si>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</si>
  <si>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</si>
  <si>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</si>
  <si>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</si>
  <si>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</si>
  <si>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</si>
  <si>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</si>
  <si>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</si>
  <si>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</si>
  <si>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</si>
  <si>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</si>
  <si>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</si>
  <si>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</si>
  <si>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</si>
  <si>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</si>
  <si>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</si>
  <si>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</si>
  <si>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</si>
  <si>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</si>
  <si>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</si>
  <si>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</si>
  <si>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</si>
  <si>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</si>
  <si>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</si>
  <si>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</si>
  <si>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</si>
  <si>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</si>
  <si>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</si>
  <si>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</si>
  <si>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</si>
  <si>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</si>
  <si>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</si>
  <si>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</si>
  <si>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</si>
  <si>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</si>
  <si>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</si>
  <si>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</si>
  <si>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</si>
  <si>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</si>
  <si>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</si>
  <si>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</si>
  <si>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</si>
  <si>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</si>
  <si>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</si>
  <si>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</si>
  <si>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</si>
  <si>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</si>
  <si>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</si>
  <si>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</si>
  <si>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</si>
  <si>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</si>
  <si>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</si>
  <si>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</si>
  <si>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</si>
  <si>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</si>
  <si>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</si>
  <si>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</si>
  <si>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</si>
  <si>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</si>
  <si>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</si>
  <si>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</si>
  <si>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</si>
  <si>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</si>
  <si>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</si>
  <si>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</si>
  <si>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</si>
  <si>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</si>
  <si>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</si>
  <si>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</si>
  <si>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</si>
  <si>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</si>
  <si>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</si>
  <si>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</si>
  <si>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</si>
  <si>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</si>
  <si>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</si>
  <si>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</si>
  <si>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</si>
  <si>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</si>
  <si>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</si>
  <si>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</si>
  <si>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</si>
  <si>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</si>
  <si>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</si>
  <si>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</si>
  <si>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</si>
  <si>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</si>
  <si>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</si>
  <si>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</si>
  <si>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</si>
  <si>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</si>
  <si>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</si>
  <si>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</si>
  <si>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</si>
  <si>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</si>
  <si>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</si>
  <si>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</si>
  <si>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</si>
  <si>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</si>
  <si>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</si>
  <si>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</si>
  <si>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</si>
  <si>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</si>
  <si>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</si>
  <si>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</si>
  <si>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</si>
  <si>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</si>
  <si>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</si>
  <si>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</si>
  <si>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</si>
  <si>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</si>
  <si>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</si>
  <si>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</si>
  <si>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</si>
  <si>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</si>
  <si>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</si>
  <si>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</si>
  <si>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</si>
  <si>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</si>
  <si>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</si>
  <si>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</si>
  <si>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</si>
  <si>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</si>
  <si>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</si>
  <si>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</si>
  <si>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</si>
  <si>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</si>
  <si>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</si>
  <si>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</si>
  <si>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</si>
  <si>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</si>
  <si>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</si>
  <si>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</si>
  <si>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</si>
  <si>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</si>
  <si>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</si>
  <si>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</si>
  <si>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</si>
  <si>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</si>
  <si>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</si>
  <si>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</si>
  <si>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</si>
  <si>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</si>
  <si>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</si>
  <si>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</si>
  <si>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</si>
  <si>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</si>
  <si>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</si>
  <si>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</si>
  <si>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</si>
  <si>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</si>
  <si>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</si>
  <si>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</si>
  <si>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</si>
  <si>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</si>
  <si>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</si>
  <si>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</si>
  <si>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</si>
  <si>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</si>
  <si>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</si>
  <si>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</si>
  <si>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</si>
  <si>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</si>
  <si>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</si>
  <si>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</si>
  <si>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</si>
  <si>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</si>
  <si>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</si>
  <si>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</si>
  <si>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</si>
  <si>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</si>
  <si>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</si>
  <si>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</si>
  <si>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</si>
  <si>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</si>
  <si>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</si>
  <si>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</si>
  <si>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</si>
  <si>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</si>
  <si>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</si>
  <si>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</si>
  <si>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</si>
  <si>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</si>
  <si>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</si>
  <si>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</si>
  <si>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</si>
  <si>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</si>
  <si>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</si>
  <si>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</si>
  <si>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</si>
  <si>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</si>
  <si>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</si>
  <si>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</si>
  <si>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</si>
  <si>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</si>
  <si>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</si>
  <si>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</si>
  <si>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</si>
  <si>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</si>
  <si>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</si>
  <si>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</si>
  <si>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</si>
  <si>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</si>
  <si>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</si>
  <si>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</si>
  <si>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</si>
  <si>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</si>
  <si>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</si>
  <si>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</si>
  <si>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</si>
  <si>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</si>
  <si>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</si>
  <si>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</si>
  <si>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</si>
  <si>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</si>
  <si>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</si>
  <si>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</si>
  <si>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</si>
  <si>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</si>
  <si>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</si>
  <si>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</si>
  <si>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</si>
  <si>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</si>
  <si>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</si>
  <si>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</si>
  <si>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</si>
  <si>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</si>
  <si>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</si>
  <si>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</si>
  <si>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</si>
  <si>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</si>
  <si>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</si>
  <si>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</si>
  <si>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</si>
  <si>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</si>
  <si>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</si>
  <si>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</si>
  <si>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</si>
  <si>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</si>
  <si>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</si>
  <si>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</si>
  <si>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</si>
  <si>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</si>
  <si>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</si>
  <si>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</si>
  <si>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</si>
  <si>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</si>
  <si>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</si>
  <si>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</si>
  <si>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</si>
  <si>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</si>
  <si>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</si>
  <si>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</si>
  <si>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</si>
  <si>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</si>
  <si>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</si>
  <si>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</si>
  <si>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</si>
  <si>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</si>
  <si>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</si>
  <si>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</si>
  <si>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</si>
  <si>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</si>
  <si>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</si>
  <si>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</si>
  <si>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</si>
  <si>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</si>
  <si>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</si>
  <si>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</si>
  <si>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</si>
  <si>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</si>
  <si>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</si>
  <si>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</si>
  <si>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</si>
  <si>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</si>
  <si>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</si>
  <si>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</si>
  <si>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</si>
  <si>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</si>
  <si>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</si>
  <si>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</si>
  <si>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</si>
  <si>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</si>
  <si>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</si>
  <si>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</si>
  <si>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</si>
  <si>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</si>
  <si>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</si>
  <si>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</si>
  <si>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</si>
  <si>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</si>
  <si>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</si>
  <si>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</si>
  <si>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</si>
  <si>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</si>
  <si>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</si>
  <si>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</si>
  <si>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</si>
  <si>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</si>
  <si>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</si>
  <si>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</si>
  <si>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</si>
  <si>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</si>
  <si>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</si>
  <si>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</si>
  <si>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</si>
  <si>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</si>
  <si>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</si>
  <si>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</si>
  <si>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</si>
  <si>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</si>
  <si>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</si>
  <si>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</si>
  <si>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</si>
  <si>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</si>
  <si>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</si>
  <si>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</si>
  <si>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</si>
  <si>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</si>
  <si>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</si>
  <si>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</si>
  <si>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</si>
  <si>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</si>
  <si>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</si>
  <si>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</si>
  <si>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</si>
  <si>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</si>
  <si>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</si>
  <si>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</si>
  <si>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</si>
  <si>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</si>
  <si>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</si>
  <si>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</si>
  <si>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</si>
  <si>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</si>
  <si>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</si>
  <si>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</si>
  <si>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</si>
  <si>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</si>
  <si>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</si>
  <si>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</si>
  <si>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</si>
  <si>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</si>
  <si>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</si>
  <si>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</si>
  <si>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</si>
  <si>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</si>
  <si>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</si>
  <si>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</si>
  <si>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</si>
  <si>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</si>
  <si>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</si>
  <si>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</si>
  <si>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</si>
  <si>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</si>
  <si>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</si>
  <si>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</si>
  <si>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</si>
  <si>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</si>
  <si>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</si>
  <si>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</si>
  <si>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</si>
  <si>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</si>
  <si>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</si>
  <si>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</si>
  <si>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</si>
  <si>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</si>
  <si>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</si>
  <si>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</si>
  <si>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</si>
  <si>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</si>
  <si>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</si>
  <si>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</si>
  <si>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</si>
  <si>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</si>
  <si>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</si>
  <si>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</si>
  <si>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</si>
  <si>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</si>
  <si>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</si>
  <si>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</si>
  <si>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</si>
  <si>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</si>
  <si>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</si>
  <si>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</si>
  <si>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</si>
  <si>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</si>
  <si>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</si>
  <si>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</si>
  <si>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</si>
  <si>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</si>
  <si>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</si>
  <si>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</si>
  <si>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</si>
  <si>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</si>
  <si>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</si>
  <si>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</si>
  <si>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</si>
  <si>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</si>
  <si>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</si>
  <si>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</si>
  <si>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</si>
  <si>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</si>
  <si>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</si>
  <si>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</si>
  <si>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</si>
  <si>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</si>
  <si>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</si>
  <si>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</si>
  <si>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</si>
  <si>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</si>
  <si>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</si>
  <si>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</si>
  <si>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</si>
  <si>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</si>
  <si>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</si>
  <si>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</si>
  <si>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</si>
  <si>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</si>
  <si>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</si>
  <si>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</si>
  <si>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</si>
  <si>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</si>
  <si>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</si>
  <si>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</si>
  <si>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</si>
  <si>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</si>
  <si>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</si>
  <si>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</si>
  <si>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</si>
  <si>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</si>
  <si>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</si>
  <si>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</si>
  <si>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</si>
  <si>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</si>
  <si>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</si>
  <si>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</si>
  <si>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</si>
  <si>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</si>
  <si>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</si>
  <si>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</si>
  <si>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</si>
  <si>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</si>
  <si>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</si>
  <si>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</si>
  <si>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</si>
  <si>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</si>
  <si>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</si>
  <si>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</si>
  <si>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</si>
  <si>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</si>
  <si>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</si>
  <si>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</si>
  <si>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</si>
  <si>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</si>
  <si>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</si>
  <si>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</si>
  <si>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</si>
  <si>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</si>
  <si>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</si>
  <si>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</si>
  <si>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</si>
  <si>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</si>
  <si>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</si>
  <si>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</si>
  <si>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</si>
  <si>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</si>
  <si>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</si>
  <si>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</si>
  <si>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</si>
  <si>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</si>
  <si>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</si>
  <si>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</si>
  <si>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</si>
  <si>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</si>
  <si>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</si>
  <si>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</si>
  <si>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</si>
  <si>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</si>
  <si>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</si>
  <si>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</si>
  <si>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</si>
  <si>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</si>
  <si>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</si>
  <si>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</si>
  <si>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</si>
  <si>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</si>
  <si>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</si>
  <si>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</si>
  <si>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</si>
  <si>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</si>
  <si>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</si>
  <si>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</si>
  <si>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</si>
  <si>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</si>
  <si>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</si>
  <si>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</si>
  <si>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</si>
  <si>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</si>
  <si>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</si>
  <si>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</si>
  <si>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</si>
  <si>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</si>
  <si>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</si>
  <si>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</si>
  <si>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</si>
  <si>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</si>
  <si>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</si>
  <si>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</si>
  <si>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</si>
  <si>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</si>
  <si>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</si>
  <si>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</si>
  <si>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</si>
  <si>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</si>
  <si>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</si>
  <si>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</si>
  <si>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</si>
  <si>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</si>
  <si>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</si>
  <si>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</si>
  <si>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</si>
  <si>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</si>
  <si>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</si>
  <si>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</si>
  <si>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</si>
  <si>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</si>
  <si>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</si>
  <si>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</si>
  <si>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</si>
  <si>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</si>
  <si>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</si>
  <si>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</si>
  <si>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</si>
  <si>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</si>
  <si>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</si>
  <si>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</si>
  <si>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</si>
  <si>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</si>
  <si>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</si>
  <si>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</si>
  <si>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</si>
  <si>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</si>
  <si>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</si>
  <si>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</si>
  <si>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</si>
  <si>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</si>
  <si>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</si>
  <si>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</si>
  <si>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</si>
  <si>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</si>
  <si>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</si>
  <si>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</si>
  <si>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</si>
  <si>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</si>
  <si>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</si>
  <si>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</si>
  <si>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</si>
  <si>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</si>
  <si>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</si>
  <si>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</si>
  <si>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</si>
  <si>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</si>
  <si>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</si>
  <si>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</si>
  <si>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</si>
  <si>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</si>
  <si>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</si>
  <si>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</si>
  <si>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</si>
  <si>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</si>
  <si>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</si>
  <si>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</si>
  <si>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</si>
  <si>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</si>
  <si>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</si>
  <si>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</si>
  <si>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</si>
  <si>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</si>
  <si>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</si>
  <si>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</si>
  <si>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</si>
  <si>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</si>
  <si>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</si>
  <si>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</si>
  <si>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</si>
  <si>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</si>
  <si>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</si>
  <si>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</si>
  <si>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</si>
  <si>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</si>
  <si>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</si>
  <si>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</si>
  <si>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</si>
  <si>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</si>
  <si>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</si>
  <si>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</si>
  <si>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</si>
  <si>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</si>
  <si>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</si>
  <si>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</si>
  <si>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</si>
  <si>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</si>
  <si>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</si>
  <si>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</si>
  <si>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</si>
  <si>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</si>
  <si>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</si>
  <si>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</si>
  <si>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</si>
  <si>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</si>
  <si>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</si>
  <si>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</si>
  <si>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</si>
  <si>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</si>
  <si>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</si>
  <si>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</si>
  <si>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</si>
  <si>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</si>
  <si>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</si>
  <si>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</si>
  <si>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</si>
  <si>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</si>
  <si>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</si>
  <si>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</si>
  <si>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</si>
  <si>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</si>
  <si>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</si>
  <si>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</si>
  <si>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</si>
  <si>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</si>
  <si>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</si>
  <si>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</si>
  <si>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</si>
  <si>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</si>
  <si>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</si>
  <si>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</si>
  <si>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</si>
  <si>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</si>
  <si>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</si>
  <si>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</si>
  <si>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</si>
  <si>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</si>
  <si>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</si>
  <si>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</si>
  <si>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</si>
  <si>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</si>
  <si>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</si>
  <si>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</si>
  <si>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</si>
  <si>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</si>
  <si>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</si>
  <si>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</si>
  <si>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</si>
  <si>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</si>
  <si>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</si>
  <si>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</si>
  <si>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</si>
  <si>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</si>
  <si>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</si>
  <si>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</si>
  <si>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</si>
  <si>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</si>
  <si>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</si>
  <si>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</si>
  <si>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</si>
  <si>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</si>
  <si>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</si>
  <si>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</si>
  <si>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</si>
  <si>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</si>
  <si>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</si>
  <si>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</si>
  <si>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</si>
  <si>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</si>
  <si>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</si>
  <si>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</si>
  <si>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</si>
  <si>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</si>
  <si>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</si>
  <si>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</si>
  <si>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</si>
  <si>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</si>
  <si>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</si>
  <si>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</si>
  <si>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</si>
  <si>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</si>
  <si>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</si>
  <si>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</si>
  <si>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</si>
  <si>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</si>
  <si>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</si>
  <si>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</si>
  <si>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</si>
  <si>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</si>
  <si>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</si>
  <si>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</si>
  <si>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</si>
  <si>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</si>
  <si>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</si>
  <si>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</si>
  <si>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</si>
  <si>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</si>
  <si>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</si>
  <si>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</si>
  <si>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</si>
  <si>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</si>
  <si>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</si>
  <si>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</si>
  <si>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</si>
  <si>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</si>
  <si>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</si>
  <si>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</si>
  <si>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</si>
  <si>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</si>
  <si>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</si>
  <si>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</si>
  <si>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</si>
  <si>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</si>
  <si>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</si>
  <si>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</si>
  <si>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</si>
  <si>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</si>
  <si>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</si>
  <si>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</si>
  <si>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</si>
  <si>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</si>
  <si>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</si>
  <si>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</si>
  <si>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</si>
  <si>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</si>
  <si>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</si>
  <si>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</si>
  <si>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</si>
  <si>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</si>
  <si>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</si>
  <si>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</si>
  <si>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</si>
  <si>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</si>
  <si>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</si>
  <si>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</si>
  <si>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</si>
  <si>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</si>
  <si>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</si>
  <si>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</si>
  <si>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</si>
  <si>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</si>
  <si>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</si>
  <si>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</si>
  <si>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</si>
  <si>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</si>
  <si>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</si>
  <si>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</si>
  <si>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</si>
  <si>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</si>
  <si>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</si>
  <si>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</si>
  <si>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</si>
  <si>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</si>
  <si>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</si>
  <si>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</si>
  <si>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</si>
  <si>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</si>
  <si>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</si>
  <si>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</si>
  <si>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</si>
  <si>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</si>
  <si>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</si>
  <si>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</si>
  <si>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</si>
  <si>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</si>
  <si>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</si>
  <si>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</si>
  <si>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</si>
  <si>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</si>
  <si>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</si>
  <si>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</si>
  <si>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</si>
  <si>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</si>
  <si>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</si>
  <si>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</si>
  <si>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</si>
  <si>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</si>
  <si>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</si>
  <si>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</si>
  <si>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</si>
  <si>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</si>
  <si>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</si>
  <si>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</si>
  <si>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</si>
  <si>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</si>
  <si>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</si>
  <si>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</si>
  <si>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</si>
  <si>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</si>
  <si>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</si>
  <si>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</si>
  <si>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</si>
  <si>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</si>
  <si>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</si>
  <si>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</si>
  <si>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</si>
  <si>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</si>
  <si>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</si>
  <si>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</si>
  <si>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</si>
  <si>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</si>
  <si>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</si>
  <si>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</si>
  <si>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</si>
  <si>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</si>
  <si>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</si>
  <si>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</si>
  <si>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</si>
  <si>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</si>
  <si>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</si>
  <si>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</si>
  <si>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</si>
  <si>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</si>
  <si>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</si>
  <si>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</si>
  <si>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</si>
  <si>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</si>
  <si>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</si>
  <si>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</si>
  <si>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</si>
  <si>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</si>
  <si>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</si>
  <si>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</si>
  <si>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</si>
  <si>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</si>
  <si>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</si>
  <si>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</si>
  <si>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</si>
  <si>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</si>
  <si>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</si>
  <si>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</si>
  <si>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</si>
  <si>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</si>
  <si>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</si>
  <si>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</si>
  <si>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</si>
  <si>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</si>
  <si>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</si>
  <si>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</si>
  <si>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</si>
  <si>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</si>
  <si>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</si>
  <si>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</si>
  <si>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</si>
  <si>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</si>
  <si>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</si>
  <si>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</si>
  <si>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</si>
  <si>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</si>
  <si>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</si>
  <si>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</si>
  <si>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</si>
  <si>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</si>
  <si>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</si>
  <si>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</si>
  <si>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</si>
  <si>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</si>
  <si>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</si>
  <si>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</si>
  <si>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</si>
  <si>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</si>
  <si>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</si>
  <si>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</si>
  <si>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</si>
  <si>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</si>
  <si>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</si>
  <si>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</si>
  <si>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</si>
  <si>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</si>
  <si>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</si>
  <si>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</si>
  <si>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</si>
  <si>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</si>
  <si>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</si>
  <si>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</si>
  <si>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</si>
  <si>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</si>
  <si>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</si>
  <si>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</si>
  <si>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</si>
  <si>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</si>
  <si>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</si>
  <si>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</si>
  <si>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</si>
  <si>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</si>
  <si>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</si>
  <si>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</si>
  <si>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</si>
  <si>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</si>
  <si>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</si>
  <si>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</si>
  <si>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</si>
  <si>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</si>
  <si>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</si>
  <si>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</si>
  <si>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</si>
  <si>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</si>
  <si>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</si>
  <si>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</si>
  <si>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</si>
  <si>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</si>
  <si>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</si>
  <si>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</si>
  <si>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</si>
  <si>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</si>
  <si>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</si>
  <si>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</si>
  <si>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</si>
  <si>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</si>
  <si>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</si>
  <si>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</si>
  <si>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</si>
  <si>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</si>
  <si>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</si>
  <si>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</si>
  <si>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</si>
  <si>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</si>
  <si>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</si>
  <si>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</si>
  <si>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</si>
  <si>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</si>
  <si>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</si>
  <si>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</si>
  <si>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</si>
  <si>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</si>
  <si>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</si>
  <si>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</si>
  <si>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</si>
  <si>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</si>
  <si>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</si>
  <si>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</si>
  <si>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</si>
  <si>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</si>
  <si>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</si>
  <si>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</si>
  <si>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</si>
  <si>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</si>
  <si>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</si>
  <si>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</si>
  <si>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</si>
  <si>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</si>
  <si>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</si>
  <si>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</si>
  <si>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</si>
  <si>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</si>
  <si>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</si>
  <si>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</si>
  <si>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</si>
  <si>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</si>
  <si>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</si>
  <si>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</si>
  <si>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</si>
  <si>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</si>
  <si>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</si>
  <si>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</si>
  <si>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</si>
  <si>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</si>
  <si>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</si>
  <si>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</si>
  <si>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</si>
  <si>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</si>
  <si>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</si>
  <si>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</si>
  <si>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</si>
  <si>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</si>
  <si>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</si>
  <si>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</si>
  <si>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</si>
  <si>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</si>
  <si>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</si>
  <si>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</si>
  <si>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</si>
  <si>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</si>
  <si>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</si>
  <si>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</si>
  <si>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</si>
  <si>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</si>
  <si>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</si>
  <si>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</si>
  <si>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</si>
  <si>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</si>
  <si>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</si>
  <si>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</si>
  <si>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</si>
  <si>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</si>
  <si>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</si>
  <si>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</si>
  <si>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</si>
  <si>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</si>
  <si>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</si>
  <si>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</si>
  <si>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</si>
  <si>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</si>
  <si>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</si>
  <si>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</si>
  <si>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</si>
  <si>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</si>
  <si>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</si>
  <si>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</si>
  <si>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</si>
  <si>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</si>
  <si>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</si>
  <si>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</si>
  <si>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</si>
  <si>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</si>
  <si>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</si>
  <si>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</si>
  <si>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</si>
  <si>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</si>
  <si>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</si>
  <si>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</si>
  <si>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</si>
  <si>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</si>
  <si>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</si>
  <si>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</si>
  <si>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</si>
  <si>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</si>
  <si>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</si>
  <si>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</si>
  <si>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</si>
  <si>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</si>
  <si>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</si>
  <si>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</si>
  <si>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</si>
  <si>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</si>
  <si>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</si>
  <si>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</si>
  <si>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</si>
  <si>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</si>
  <si>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</si>
  <si>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</si>
  <si>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</si>
  <si>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</si>
  <si>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</si>
  <si>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</si>
  <si>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</si>
  <si>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</si>
  <si>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</si>
  <si>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</si>
  <si>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</si>
  <si>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</si>
  <si>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</si>
  <si>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</si>
  <si>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</si>
  <si>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</si>
  <si>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</si>
  <si>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</si>
  <si>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</si>
  <si>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</si>
  <si>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</si>
  <si>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</si>
  <si>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</si>
  <si>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</si>
  <si>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</si>
  <si>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</si>
  <si>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</si>
  <si>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</si>
  <si>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</si>
  <si>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</si>
  <si>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</si>
  <si>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</si>
  <si>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</si>
  <si>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</si>
  <si>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</si>
  <si>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</si>
  <si>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</si>
  <si>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</si>
  <si>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</si>
  <si>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</si>
  <si>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</si>
  <si>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</si>
  <si>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</si>
  <si>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</si>
  <si>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</si>
  <si>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</si>
  <si>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</si>
  <si>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</si>
  <si>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</si>
  <si>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</si>
  <si>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</si>
  <si>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</si>
  <si>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</si>
  <si>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</si>
  <si>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</si>
  <si>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</si>
  <si>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</si>
  <si>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</si>
  <si>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</si>
  <si>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</si>
  <si>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</si>
  <si>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</si>
  <si>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</si>
  <si>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</si>
  <si>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</si>
  <si>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</si>
  <si>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</si>
  <si>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</si>
  <si>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</si>
  <si>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</si>
  <si>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</si>
  <si>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</si>
  <si>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</si>
  <si>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</si>
  <si>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</si>
  <si>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</si>
  <si>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</si>
  <si>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</si>
  <si>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</si>
  <si>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</si>
  <si>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</si>
  <si>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</si>
  <si>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</si>
  <si>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</si>
  <si>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</si>
  <si>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</si>
  <si>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</si>
  <si>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</si>
  <si>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</si>
  <si>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</si>
  <si>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</si>
  <si>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</si>
  <si>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</si>
  <si>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</si>
  <si>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</si>
  <si>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</si>
  <si>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</si>
  <si>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</si>
  <si>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</si>
  <si>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</si>
  <si>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</si>
  <si>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</si>
  <si>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</si>
  <si>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</si>
  <si>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</si>
  <si>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</si>
  <si>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</si>
  <si>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</si>
  <si>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</si>
  <si>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</si>
  <si>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</si>
  <si>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</si>
  <si>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</si>
  <si>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</si>
  <si>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</si>
  <si>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</si>
  <si>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</si>
  <si>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</si>
  <si>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</si>
  <si>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</si>
  <si>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</si>
  <si>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</si>
  <si>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</si>
  <si>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</si>
  <si>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</si>
  <si>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</si>
  <si>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</si>
  <si>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</si>
  <si>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</si>
  <si>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</si>
  <si>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</si>
  <si>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</si>
  <si>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</si>
  <si>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</si>
  <si>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</si>
  <si>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</si>
  <si>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</si>
  <si>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</si>
  <si>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</si>
  <si>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</si>
  <si>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</si>
  <si>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</si>
  <si>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</si>
  <si>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</si>
  <si>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</si>
  <si>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</si>
  <si>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</si>
  <si>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</si>
  <si>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</si>
  <si>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</si>
  <si>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</si>
  <si>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</si>
  <si>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</si>
  <si>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</si>
  <si>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</si>
  <si>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</si>
  <si>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</si>
  <si>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</si>
  <si>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</si>
  <si>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</si>
  <si>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</si>
  <si>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</si>
  <si>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</si>
  <si>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</si>
  <si>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</si>
  <si>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</si>
  <si>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</si>
  <si>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</si>
  <si>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</si>
  <si>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</si>
  <si>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</si>
  <si>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</si>
  <si>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</si>
  <si>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</si>
  <si>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</si>
  <si>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</si>
  <si>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</si>
  <si>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</si>
  <si>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</si>
  <si>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</si>
  <si>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</si>
  <si>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</si>
  <si>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</si>
  <si>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</si>
  <si>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</si>
  <si>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</si>
  <si>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</si>
  <si>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</si>
  <si>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</si>
  <si>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</si>
  <si>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</si>
  <si>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</si>
  <si>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</si>
  <si>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</si>
  <si>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</si>
  <si>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</si>
  <si>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</si>
  <si>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</si>
  <si>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</si>
  <si>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</si>
  <si>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</si>
  <si>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</si>
  <si>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</si>
  <si>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</si>
  <si>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</si>
  <si>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</si>
  <si>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</si>
  <si>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</si>
  <si>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</si>
  <si>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</si>
  <si>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</si>
  <si>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</si>
  <si>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</si>
  <si>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</si>
  <si>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</si>
  <si>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</si>
  <si>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</si>
  <si>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</si>
  <si>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</si>
  <si>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</si>
  <si>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</si>
  <si>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</si>
  <si>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</si>
  <si>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</si>
  <si>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</si>
  <si>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</si>
  <si>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</si>
  <si>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</si>
  <si>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</si>
  <si>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</si>
  <si>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</si>
  <si>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</si>
  <si>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</si>
  <si>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</si>
  <si>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</si>
  <si>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</si>
  <si>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</si>
  <si>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</si>
  <si>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</si>
  <si>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</si>
  <si>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</si>
  <si>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</si>
  <si>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</si>
  <si>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</si>
  <si>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</si>
  <si>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</si>
  <si>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</si>
  <si>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</si>
  <si>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</si>
  <si>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</si>
  <si>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</si>
  <si>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</si>
  <si>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</si>
  <si>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</si>
  <si>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</si>
  <si>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</si>
  <si>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</si>
  <si>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</si>
  <si>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</si>
  <si>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</si>
  <si>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</si>
  <si>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</si>
  <si>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</si>
  <si>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</si>
  <si>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</si>
  <si>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</si>
  <si>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</si>
  <si>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</si>
  <si>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</si>
  <si>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</si>
  <si>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</si>
  <si>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</si>
  <si>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</si>
  <si>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</si>
  <si>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</si>
  <si>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</si>
  <si>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</si>
  <si>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</si>
  <si>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</si>
  <si>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</si>
  <si>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</si>
  <si>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</si>
  <si>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</si>
  <si>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</si>
  <si>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</si>
  <si>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</si>
  <si>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</si>
  <si>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</si>
  <si>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</si>
  <si>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</si>
  <si>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</si>
  <si>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</si>
  <si>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</si>
  <si>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</si>
  <si>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</si>
  <si>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</si>
  <si>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</si>
  <si>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</si>
  <si>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</si>
  <si>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</si>
  <si>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</si>
  <si>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</si>
  <si>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</si>
  <si>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</si>
  <si>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</si>
  <si>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</si>
  <si>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</si>
  <si>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</si>
  <si>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</si>
  <si>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</si>
  <si>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</si>
  <si>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</si>
  <si>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</si>
  <si>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</si>
  <si>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</si>
  <si>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</si>
  <si>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</si>
  <si>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</si>
  <si>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</si>
  <si>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</si>
  <si>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</si>
  <si>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</si>
  <si>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</si>
  <si>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</si>
  <si>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</si>
  <si>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</si>
  <si>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</si>
  <si>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</si>
  <si>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</si>
  <si>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</si>
  <si>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</si>
  <si>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</si>
  <si>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</si>
  <si>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</si>
  <si>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</si>
  <si>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</si>
  <si>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</si>
  <si>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</si>
  <si>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</si>
  <si>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</si>
  <si>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</si>
  <si>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</si>
  <si>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</si>
  <si>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</si>
  <si>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</si>
  <si>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</si>
  <si>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</si>
  <si>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</si>
  <si>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</si>
  <si>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</si>
  <si>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</si>
  <si>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</si>
  <si>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</si>
  <si>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</si>
  <si>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</si>
  <si>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</si>
  <si>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</si>
  <si>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</si>
  <si>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</si>
  <si>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</si>
  <si>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</si>
  <si>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</si>
  <si>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</si>
  <si>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</si>
  <si>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</si>
  <si>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</si>
  <si>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</si>
  <si>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</si>
  <si>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</si>
  <si>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</si>
  <si>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</si>
  <si>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</si>
  <si>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</si>
  <si>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</si>
  <si>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</si>
  <si>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</si>
  <si>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</si>
  <si>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</si>
  <si>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</si>
  <si>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</si>
  <si>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</si>
  <si>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</si>
  <si>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</si>
  <si>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</si>
  <si>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</si>
  <si>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</si>
  <si>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</si>
  <si>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</si>
  <si>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</si>
  <si>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</si>
  <si>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</si>
  <si>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</si>
  <si>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</si>
  <si>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</si>
  <si>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</si>
  <si>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</si>
  <si>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</si>
  <si>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</si>
  <si>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</si>
  <si>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</si>
  <si>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</si>
  <si>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</si>
  <si>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</si>
  <si>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</si>
  <si>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</si>
  <si>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</si>
  <si>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</si>
  <si>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</si>
  <si>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</si>
  <si>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</si>
  <si>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</si>
  <si>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</si>
  <si>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</si>
  <si>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</si>
  <si>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</si>
  <si>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</si>
  <si>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</si>
  <si>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</si>
  <si>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</si>
  <si>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</si>
  <si>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</si>
  <si>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</si>
  <si>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</si>
  <si>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</si>
  <si>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</si>
  <si>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</si>
  <si>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</si>
  <si>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</si>
  <si>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</si>
  <si>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</si>
  <si>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</si>
  <si>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</si>
  <si>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</si>
  <si>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</si>
  <si>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</si>
  <si>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</si>
  <si>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</si>
  <si>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</si>
  <si>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</si>
  <si>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</si>
  <si>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</si>
  <si>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</si>
  <si>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</si>
  <si>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</si>
  <si>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</si>
  <si>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</si>
  <si>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</si>
  <si>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</si>
  <si>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</si>
  <si>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</si>
  <si>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</si>
  <si>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</si>
  <si>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</si>
  <si>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</si>
  <si>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</si>
  <si>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</si>
  <si>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</si>
  <si>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</si>
  <si>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</si>
  <si>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</si>
  <si>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</si>
  <si>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</si>
  <si>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</si>
  <si>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</si>
  <si>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</si>
  <si>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</si>
  <si>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</si>
  <si>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</si>
  <si>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</si>
  <si>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</si>
  <si>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</si>
  <si>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</si>
  <si>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</si>
  <si>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</si>
  <si>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</si>
  <si>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</si>
  <si>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</si>
  <si>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</si>
  <si>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</si>
  <si>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</si>
  <si>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</si>
  <si>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</si>
  <si>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</si>
  <si>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</si>
  <si>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</si>
  <si>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</si>
  <si>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</si>
  <si>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</si>
  <si>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</si>
  <si>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</si>
  <si>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</si>
  <si>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</si>
  <si>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</si>
  <si>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</si>
  <si>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</si>
  <si>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</si>
  <si>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</si>
  <si>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</si>
  <si>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</si>
  <si>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</si>
  <si>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</si>
  <si>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</si>
  <si>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</si>
  <si>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</si>
  <si>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</si>
  <si>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</si>
  <si>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</si>
  <si>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</si>
  <si>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</si>
  <si>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</si>
  <si>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</si>
  <si>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</si>
  <si>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</si>
  <si>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</si>
  <si>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</si>
  <si>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</si>
  <si>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</si>
  <si>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</si>
  <si>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</si>
  <si>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</si>
  <si>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</si>
  <si>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</si>
  <si>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</si>
  <si>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</si>
  <si>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</si>
  <si>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</si>
  <si>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</si>
  <si>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</si>
  <si>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</si>
  <si>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</si>
  <si>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</si>
  <si>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</si>
  <si>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</si>
  <si>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</si>
  <si>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</si>
  <si>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</si>
  <si>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</si>
  <si>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</si>
  <si>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</si>
  <si>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</si>
  <si>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</si>
  <si>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</si>
  <si>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</si>
  <si>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</si>
  <si>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</si>
  <si>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</si>
  <si>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</si>
  <si>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</si>
  <si>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</si>
  <si>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</si>
  <si>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</si>
  <si>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</si>
  <si>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</si>
  <si>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</si>
  <si>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</si>
  <si>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</si>
  <si>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</si>
  <si>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</si>
  <si>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</si>
  <si>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</si>
  <si>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</si>
  <si>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</si>
  <si>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</si>
  <si>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</si>
  <si>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</si>
  <si>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</si>
  <si>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</si>
  <si>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</si>
  <si>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</si>
  <si>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</si>
  <si>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</si>
  <si>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</si>
  <si>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</si>
  <si>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</si>
  <si>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</si>
  <si>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</si>
  <si>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</si>
  <si>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</si>
  <si>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</si>
  <si>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</si>
  <si>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</si>
  <si>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</si>
  <si>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</si>
  <si>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</si>
  <si>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</si>
  <si>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</si>
  <si>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</si>
  <si>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</si>
  <si>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</si>
  <si>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</si>
  <si>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</si>
  <si>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</si>
  <si>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</si>
  <si>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</si>
  <si>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</si>
  <si>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</si>
  <si>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</si>
  <si>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</si>
  <si>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</si>
  <si>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</si>
  <si>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</si>
  <si>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</si>
  <si>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</si>
  <si>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</si>
  <si>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</si>
  <si>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</si>
  <si>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</si>
  <si>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</si>
  <si>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</si>
  <si>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</si>
  <si>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</si>
  <si>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</si>
  <si>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</si>
  <si>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</si>
  <si>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</si>
  <si>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</si>
  <si>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</si>
  <si>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</si>
  <si>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</si>
  <si>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</si>
  <si>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</si>
  <si>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</si>
  <si>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</si>
  <si>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</si>
  <si>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</si>
  <si>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</si>
  <si>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</si>
  <si>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</si>
  <si>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</si>
  <si>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</si>
  <si>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</si>
  <si>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</si>
  <si>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</si>
  <si>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</si>
  <si>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</si>
  <si>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</si>
  <si>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</si>
  <si>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</si>
  <si>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</si>
  <si>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</si>
  <si>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</si>
  <si>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</si>
  <si>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</si>
  <si>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</si>
  <si>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</si>
  <si>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</si>
  <si>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</si>
  <si>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</si>
  <si>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</si>
  <si>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</si>
  <si>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</si>
  <si>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</si>
  <si>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</si>
  <si>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</si>
  <si>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</si>
  <si>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</si>
  <si>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</si>
  <si>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</si>
  <si>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</si>
  <si>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</si>
  <si>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</si>
  <si>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</si>
  <si>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</si>
  <si>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</si>
  <si>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</si>
  <si>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</si>
  <si>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</si>
  <si>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</si>
  <si>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</si>
  <si>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</si>
  <si>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</si>
  <si>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</si>
  <si>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</si>
  <si>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</si>
  <si>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</si>
  <si>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</si>
  <si>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</si>
  <si>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</si>
  <si>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</si>
  <si>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</si>
  <si>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</si>
  <si>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</si>
  <si>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</si>
  <si>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</si>
  <si>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</si>
  <si>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</si>
  <si>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</si>
  <si>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</si>
  <si>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</si>
  <si>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</si>
  <si>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</si>
  <si>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</si>
  <si>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</si>
  <si>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</si>
  <si>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</si>
  <si>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</si>
  <si>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</si>
  <si>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</si>
  <si>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</si>
  <si>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</si>
  <si>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</si>
  <si>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</si>
  <si>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</si>
  <si>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</si>
  <si>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</si>
  <si>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</si>
  <si>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</si>
  <si>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</si>
  <si>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</si>
  <si>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</si>
  <si>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</si>
  <si>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</si>
  <si>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</si>
  <si>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</si>
  <si>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</si>
  <si>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</si>
  <si>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</si>
  <si>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</si>
  <si>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</si>
  <si>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</si>
  <si>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</si>
  <si>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</si>
  <si>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</si>
  <si>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</si>
  <si>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</si>
  <si>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</si>
  <si>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</si>
  <si>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</si>
  <si>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</si>
  <si>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</si>
  <si>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</si>
  <si>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</si>
  <si>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</si>
  <si>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</si>
  <si>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</si>
  <si>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</si>
  <si>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</si>
  <si>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</si>
  <si>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</si>
  <si>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</si>
  <si>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</si>
  <si>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</si>
  <si>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</si>
  <si>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</si>
  <si>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</si>
  <si>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</si>
  <si>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</si>
  <si>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</si>
  <si>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</si>
  <si>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</si>
  <si>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</si>
  <si>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</si>
  <si>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</si>
  <si>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</si>
  <si>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</si>
  <si>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</si>
  <si>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</si>
  <si>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</si>
  <si>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</si>
  <si>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</si>
  <si>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</si>
  <si>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</si>
  <si>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</si>
  <si>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</si>
  <si>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</si>
  <si>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</si>
  <si>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</si>
  <si>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</si>
  <si>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</si>
  <si>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</si>
  <si>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</si>
  <si>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</si>
  <si>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</si>
  <si>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</si>
  <si>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</si>
  <si>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</si>
  <si>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</si>
  <si>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</si>
  <si>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</si>
  <si>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</si>
  <si>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</si>
  <si>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</si>
  <si>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</si>
  <si>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</si>
  <si>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</si>
  <si>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</si>
  <si>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</si>
  <si>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</si>
  <si>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</si>
  <si>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</si>
  <si>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</si>
  <si>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</si>
  <si>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</si>
  <si>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</si>
  <si>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</si>
  <si>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</si>
  <si>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</si>
  <si>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</si>
  <si>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</si>
  <si>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</si>
  <si>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</si>
  <si>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</si>
  <si>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</si>
  <si>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</si>
  <si>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</si>
  <si>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</si>
  <si>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</si>
  <si>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</si>
  <si>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</si>
  <si>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</si>
  <si>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</si>
  <si>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</si>
  <si>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</si>
  <si>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</si>
  <si>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</si>
  <si>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</si>
  <si>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</si>
  <si>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</si>
  <si>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</si>
  <si>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</si>
  <si>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</si>
  <si>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</si>
  <si>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</si>
  <si>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</si>
  <si>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</si>
  <si>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</si>
  <si>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</si>
  <si>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</si>
  <si>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</si>
  <si>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</si>
  <si>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</si>
  <si>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</si>
  <si>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</si>
  <si>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</si>
  <si>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</si>
  <si>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</si>
  <si>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</si>
  <si>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</si>
  <si>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</si>
  <si>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</si>
  <si>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</si>
  <si>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</si>
  <si>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</si>
  <si>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</si>
  <si>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</si>
  <si>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</si>
  <si>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</si>
  <si>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</si>
  <si>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</si>
  <si>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</si>
  <si>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</si>
  <si>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</si>
  <si>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</si>
  <si>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</si>
  <si>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</si>
  <si>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</si>
  <si>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</si>
  <si>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</si>
  <si>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</si>
  <si>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</si>
  <si>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</si>
  <si>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</si>
  <si>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</si>
  <si>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</si>
  <si>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</si>
  <si>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</si>
  <si>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</si>
  <si>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</si>
  <si>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</si>
  <si>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</si>
  <si>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</si>
  <si>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</si>
  <si>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</si>
  <si>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</si>
  <si>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</si>
  <si>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</si>
  <si>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</si>
  <si>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</si>
  <si>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</si>
  <si>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</si>
  <si>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</si>
  <si>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</si>
  <si>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</si>
  <si>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</si>
  <si>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</si>
  <si>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</si>
  <si>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</si>
  <si>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</si>
  <si>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</si>
  <si>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</si>
  <si>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</si>
  <si>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</si>
  <si>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</si>
  <si>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</si>
  <si>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</si>
  <si>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</si>
  <si>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</si>
  <si>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</si>
  <si>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</si>
  <si>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</si>
  <si>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</si>
  <si>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</si>
  <si>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</si>
  <si>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</si>
  <si>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</si>
  <si>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</si>
  <si>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</si>
  <si>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</si>
  <si>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</si>
  <si>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</si>
  <si>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</si>
  <si>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</si>
  <si>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</si>
  <si>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</si>
  <si>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</si>
  <si>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</si>
  <si>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</si>
  <si>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</si>
  <si>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</si>
  <si>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</si>
  <si>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</si>
  <si>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</si>
  <si>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</si>
  <si>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</si>
  <si>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</si>
  <si>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</si>
  <si>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</si>
  <si>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</si>
  <si>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</si>
  <si>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</si>
  <si>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</si>
  <si>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</si>
  <si>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</si>
  <si>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</si>
  <si>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</si>
  <si>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</si>
  <si>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</si>
  <si>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</si>
  <si>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</si>
  <si>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</si>
  <si>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</si>
  <si>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</si>
  <si>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</si>
  <si>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</si>
  <si>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</si>
  <si>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</si>
  <si>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</si>
  <si>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</si>
  <si>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</si>
  <si>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</si>
  <si>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</si>
  <si>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</si>
  <si>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</si>
  <si>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</si>
  <si>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</si>
  <si>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</si>
  <si>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</si>
  <si>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</si>
  <si>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</si>
  <si>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</si>
  <si>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</si>
  <si>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</si>
  <si>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</si>
  <si>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</si>
  <si>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</si>
  <si>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</si>
  <si>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</si>
  <si>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</si>
  <si>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</si>
  <si>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</si>
  <si>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</si>
  <si>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</si>
  <si>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</si>
  <si>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</si>
  <si>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</si>
  <si>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</si>
  <si>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</si>
  <si>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</si>
  <si>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</si>
  <si>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</si>
  <si>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</si>
  <si>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</si>
  <si>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</si>
  <si>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</si>
  <si>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</si>
  <si>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</si>
  <si>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</si>
  <si>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</si>
  <si>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</si>
  <si>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</si>
  <si>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</si>
  <si>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</si>
  <si>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</si>
  <si>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</si>
  <si>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</si>
  <si>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</si>
  <si>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</si>
  <si>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</si>
  <si>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</si>
  <si>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</si>
  <si>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</si>
  <si>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</si>
  <si>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</si>
  <si>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</si>
  <si>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</si>
  <si>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</si>
  <si>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</si>
  <si>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</si>
  <si>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</si>
  <si>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</si>
  <si>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</si>
  <si>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</si>
  <si>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</si>
  <si>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</si>
  <si>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</si>
  <si>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</si>
  <si>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</si>
  <si>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</si>
  <si>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</si>
  <si>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</si>
  <si>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</si>
  <si>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</si>
  <si>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</si>
  <si>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</si>
  <si>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</si>
  <si>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</si>
  <si>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</si>
  <si>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</si>
  <si>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</si>
  <si>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</si>
  <si>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</si>
  <si>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</si>
  <si>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</si>
  <si>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</si>
  <si>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</si>
  <si>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</si>
  <si>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</si>
  <si>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</si>
  <si>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</si>
  <si>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</si>
  <si>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</si>
  <si>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</si>
  <si>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</si>
  <si>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</si>
  <si>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</si>
  <si>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</si>
  <si>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</si>
  <si>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</si>
  <si>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</si>
  <si>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</si>
  <si>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</si>
  <si>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</si>
  <si>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</si>
  <si>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</si>
  <si>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</si>
  <si>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</si>
  <si>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</si>
  <si>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</si>
  <si>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</si>
  <si>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</si>
  <si>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</si>
  <si>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</si>
  <si>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</si>
  <si>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</si>
  <si>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</si>
  <si>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</si>
  <si>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</si>
  <si>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</si>
  <si>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</si>
  <si>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</si>
  <si>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</si>
  <si>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</si>
  <si>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</si>
  <si>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</si>
  <si>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</si>
  <si>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</si>
  <si>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</si>
  <si>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</si>
  <si>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</si>
  <si>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</si>
  <si>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</si>
  <si>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</si>
  <si>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</si>
  <si>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</si>
  <si>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</si>
  <si>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</si>
  <si>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</si>
  <si>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</si>
  <si>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</si>
  <si>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</si>
  <si>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</si>
  <si>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</si>
  <si>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</si>
  <si>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</si>
  <si>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</si>
  <si>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</si>
  <si>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</si>
  <si>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</si>
  <si>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</si>
  <si>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</si>
  <si>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</si>
  <si>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</si>
  <si>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</si>
  <si>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</si>
  <si>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</si>
  <si>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</si>
  <si>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</si>
  <si>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</si>
  <si>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</si>
  <si>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</si>
  <si>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</si>
  <si>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</si>
  <si>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</si>
  <si>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</si>
  <si>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</si>
  <si>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</si>
  <si>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</si>
  <si>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</si>
  <si>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</si>
  <si>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</si>
  <si>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</si>
  <si>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</si>
  <si>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</si>
  <si>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</si>
  <si>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</si>
  <si>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</si>
  <si>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</si>
  <si>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</si>
  <si>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</si>
  <si>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</si>
  <si>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</si>
  <si>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</si>
  <si>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</si>
  <si>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</si>
  <si>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</si>
  <si>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</si>
  <si>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</si>
  <si>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</si>
  <si>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</si>
  <si>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</si>
  <si>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</si>
  <si>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</si>
  <si>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</si>
  <si>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</si>
  <si>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</si>
  <si>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</si>
  <si>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</si>
  <si>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</si>
  <si>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</si>
  <si>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</si>
  <si>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</si>
  <si>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</si>
  <si>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</si>
  <si>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</si>
  <si>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</si>
  <si>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</si>
  <si>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</si>
  <si>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</si>
  <si>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</si>
  <si>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</si>
  <si>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</si>
  <si>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</si>
  <si>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</si>
  <si>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</si>
  <si>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</si>
  <si>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</si>
  <si>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</si>
  <si>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</si>
  <si>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</si>
  <si>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</si>
  <si>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</si>
  <si>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</si>
  <si>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</si>
  <si>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</si>
  <si>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</si>
  <si>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</si>
  <si>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</si>
  <si>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</si>
  <si>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</si>
  <si>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</si>
  <si>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</si>
  <si>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</si>
  <si>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</si>
  <si>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</si>
  <si>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</si>
  <si>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</si>
  <si>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</si>
  <si>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</si>
  <si>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</si>
  <si>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</si>
  <si>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</si>
  <si>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</si>
  <si>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</si>
  <si>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</si>
  <si>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</si>
  <si>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</si>
  <si>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</si>
  <si>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</si>
  <si>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</si>
  <si>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</si>
  <si>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</si>
  <si>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</si>
  <si>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</si>
  <si>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</si>
  <si>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</si>
  <si>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</si>
  <si>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</si>
  <si>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</si>
  <si>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</si>
  <si>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</si>
  <si>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</si>
  <si>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</si>
  <si>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</si>
  <si>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</si>
  <si>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</si>
  <si>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</si>
  <si>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</si>
  <si>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</si>
  <si>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</si>
  <si>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</si>
  <si>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</si>
  <si>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</si>
  <si>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</si>
  <si>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</si>
  <si>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</si>
  <si>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</si>
  <si>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</si>
  <si>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</si>
  <si>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</si>
  <si>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</si>
  <si>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</si>
  <si>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</si>
  <si>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</si>
  <si>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</si>
  <si>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</si>
  <si>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</si>
  <si>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</si>
  <si>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</si>
  <si>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</si>
  <si>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</si>
  <si>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</si>
  <si>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</si>
  <si>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</si>
  <si>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</si>
  <si>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</si>
  <si>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</si>
  <si>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</si>
  <si>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</si>
  <si>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</si>
  <si>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</si>
  <si>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</si>
  <si>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</si>
  <si>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</si>
  <si>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</si>
  <si>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</si>
  <si>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</si>
  <si>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</si>
  <si>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</si>
  <si>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</si>
  <si>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</si>
  <si>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</si>
  <si>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</si>
  <si>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</si>
  <si>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</si>
  <si>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</si>
  <si>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</si>
  <si>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</si>
  <si>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</si>
  <si>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</si>
  <si>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</si>
  <si>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</si>
  <si>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</si>
  <si>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</si>
  <si>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</si>
  <si>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</si>
  <si>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</si>
  <si>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</si>
  <si>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</si>
  <si>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</si>
  <si>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</si>
  <si>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</si>
  <si>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</si>
  <si>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</si>
  <si>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</si>
  <si>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</si>
  <si>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</si>
  <si>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</si>
  <si>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</si>
  <si>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</si>
  <si>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</si>
  <si>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</si>
  <si>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</si>
  <si>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</si>
  <si>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</si>
  <si>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</si>
  <si>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</si>
  <si>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</si>
  <si>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</si>
  <si>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</si>
  <si>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</si>
  <si>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</si>
  <si>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</si>
  <si>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</si>
  <si>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</si>
  <si>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</si>
  <si>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</si>
  <si>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</si>
  <si>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</si>
  <si>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</si>
  <si>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</si>
  <si>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</si>
  <si>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</si>
  <si>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</si>
  <si>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</si>
  <si>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</si>
  <si>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</si>
  <si>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</si>
  <si>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</si>
  <si>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</si>
  <si>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</si>
  <si>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</si>
  <si>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</si>
  <si>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</si>
  <si>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</si>
  <si>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</si>
  <si>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</si>
  <si>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</si>
  <si>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</si>
  <si>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</si>
  <si>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</si>
  <si>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</si>
  <si>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</si>
  <si>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</si>
  <si>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</si>
  <si>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</si>
  <si>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</si>
  <si>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</si>
  <si>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</si>
  <si>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</si>
  <si>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</si>
  <si>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</si>
  <si>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</si>
  <si>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</si>
  <si>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</si>
  <si>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</si>
  <si>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</si>
  <si>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</si>
  <si>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</si>
  <si>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</si>
  <si>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</si>
  <si>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</si>
  <si>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</si>
  <si>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</si>
  <si>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</si>
  <si>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</si>
  <si>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</si>
  <si>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</si>
  <si>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</si>
  <si>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</si>
  <si>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</si>
  <si>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</si>
  <si>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</si>
  <si>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</si>
  <si>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</si>
  <si>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</si>
  <si>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</si>
  <si>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</si>
  <si>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</si>
  <si>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</si>
  <si>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</si>
  <si>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</si>
  <si>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</si>
  <si>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</si>
  <si>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</si>
  <si>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</si>
  <si>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</si>
  <si>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</si>
  <si>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</si>
  <si>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</si>
  <si>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</si>
  <si>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</si>
  <si>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</si>
  <si>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</si>
  <si>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</si>
  <si>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</si>
  <si>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</si>
  <si>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</si>
  <si>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</si>
  <si>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</si>
  <si>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</si>
  <si>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</si>
  <si>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</si>
  <si>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</si>
  <si>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</si>
  <si>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</si>
  <si>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</si>
  <si>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</si>
  <si>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</si>
  <si>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</si>
  <si>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</si>
  <si>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</si>
  <si>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</si>
  <si>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</si>
  <si>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</si>
  <si>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</si>
  <si>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</si>
  <si>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</si>
  <si>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</si>
  <si>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</si>
  <si>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</si>
  <si>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</si>
  <si>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</si>
  <si>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</si>
  <si>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</si>
  <si>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</si>
  <si>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</si>
  <si>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</si>
  <si>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</si>
  <si>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</si>
  <si>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</si>
  <si>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</si>
  <si>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</si>
  <si>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</si>
  <si>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</si>
  <si>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</si>
  <si>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</si>
  <si>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</si>
  <si>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</si>
  <si>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</si>
  <si>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</si>
  <si>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</si>
  <si>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</si>
  <si>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</si>
  <si>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</si>
  <si>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</si>
  <si>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</si>
  <si>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</si>
  <si>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</si>
  <si>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</si>
  <si>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</si>
  <si>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</si>
  <si>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</si>
  <si>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</si>
  <si>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</si>
  <si>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</si>
  <si>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</si>
  <si>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</si>
  <si>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</si>
  <si>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</si>
  <si>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</si>
  <si>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</si>
  <si>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</si>
  <si>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</si>
  <si>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</si>
  <si>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</si>
  <si>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</si>
  <si>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</si>
  <si>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</si>
  <si>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</si>
  <si>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</si>
  <si>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</si>
  <si>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</si>
  <si>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</si>
  <si>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</si>
  <si>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</si>
  <si>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</si>
  <si>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</si>
  <si>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</si>
  <si>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</si>
  <si>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</si>
  <si>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</si>
  <si>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</si>
  <si>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</si>
  <si>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</si>
  <si>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</si>
  <si>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</si>
  <si>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</si>
  <si>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</si>
  <si>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</si>
  <si>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</si>
  <si>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</si>
  <si>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</si>
  <si>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</si>
  <si>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</si>
  <si>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</si>
  <si>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</si>
  <si>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</si>
  <si>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</si>
  <si>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</si>
  <si>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</si>
  <si>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</si>
  <si>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</si>
  <si>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</si>
  <si>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</si>
  <si>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</si>
  <si>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</si>
  <si>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</si>
  <si>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</si>
  <si>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</si>
  <si>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</si>
  <si>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</si>
  <si>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</si>
  <si>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</si>
  <si>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</si>
  <si>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</si>
  <si>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</si>
  <si>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</si>
  <si>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</si>
  <si>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</si>
  <si>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</si>
  <si>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</si>
  <si>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</si>
  <si>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</si>
  <si>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</si>
  <si>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</si>
  <si>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</si>
  <si>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</si>
  <si>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</si>
  <si>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</si>
  <si>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</si>
  <si>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</si>
  <si>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</si>
  <si>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</si>
  <si>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</si>
  <si>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</si>
  <si>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</si>
  <si>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</si>
  <si>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</si>
  <si>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</si>
  <si>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</si>
  <si>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</si>
  <si>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</si>
  <si>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</si>
  <si>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</si>
  <si>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</si>
  <si>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</si>
  <si>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</si>
  <si>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</si>
  <si>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</si>
  <si>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</si>
  <si>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</si>
  <si>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</si>
  <si>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</si>
  <si>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</si>
  <si>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</si>
  <si>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</si>
  <si>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</si>
  <si>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</si>
  <si>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</si>
  <si>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</si>
  <si>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</si>
  <si>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</si>
  <si>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</si>
  <si>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</si>
  <si>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</si>
  <si>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</si>
  <si>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</si>
  <si>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</si>
  <si>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</si>
  <si>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</si>
  <si>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</si>
  <si>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</si>
  <si>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</si>
  <si>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</si>
  <si>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</si>
  <si>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</si>
  <si>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</si>
  <si>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</si>
  <si>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</si>
  <si>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</si>
  <si>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</si>
  <si>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</si>
  <si>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</si>
  <si>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</si>
  <si>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</si>
  <si>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</si>
  <si>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</si>
  <si>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</si>
  <si>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</si>
  <si>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</si>
  <si>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</si>
  <si>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</si>
  <si>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</si>
  <si>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</si>
  <si>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</si>
  <si>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</si>
  <si>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</si>
  <si>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</si>
  <si>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</si>
  <si>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</si>
  <si>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</si>
  <si>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</si>
  <si>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</si>
  <si>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</si>
  <si>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</si>
  <si>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</si>
  <si>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</si>
  <si>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</si>
  <si>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</si>
  <si>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</si>
  <si>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</si>
  <si>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</si>
  <si>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</si>
  <si>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</si>
  <si>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</si>
  <si>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</si>
  <si>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</si>
  <si>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</si>
  <si>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</si>
  <si>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</si>
  <si>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</si>
  <si>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</si>
  <si>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</si>
  <si>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</si>
  <si>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</si>
  <si>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</si>
  <si>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</si>
  <si>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</si>
  <si>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</si>
  <si>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</si>
  <si>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</si>
  <si>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</si>
  <si>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</si>
  <si>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</si>
  <si>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</si>
  <si>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</si>
  <si>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</si>
  <si>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</si>
  <si>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</si>
  <si>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</si>
  <si>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</si>
  <si>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</si>
  <si>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</si>
  <si>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</si>
  <si>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</si>
  <si>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</si>
  <si>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</si>
  <si>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</si>
  <si>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</si>
  <si>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</si>
  <si>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</si>
  <si>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</si>
  <si>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</si>
  <si>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</si>
  <si>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</si>
  <si>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</si>
  <si>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</si>
  <si>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</si>
  <si>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</si>
  <si>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</si>
  <si>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</si>
  <si>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</si>
  <si>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</si>
  <si>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</si>
  <si>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</si>
  <si>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</si>
  <si>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</si>
  <si>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</si>
  <si>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</si>
  <si>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</si>
  <si>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</si>
  <si>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</si>
  <si>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</si>
  <si>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</si>
  <si>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</si>
  <si>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</si>
  <si>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</si>
  <si>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</si>
  <si>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</si>
  <si>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</si>
  <si>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</si>
  <si>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</si>
  <si>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</si>
  <si>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</si>
  <si>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</si>
  <si>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</si>
  <si>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</si>
  <si>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</si>
  <si>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</si>
  <si>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</si>
  <si>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</si>
  <si>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</si>
  <si>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</si>
  <si>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</si>
  <si>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</si>
  <si>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</si>
  <si>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</si>
  <si>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</si>
  <si>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</si>
  <si>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</si>
  <si>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</si>
  <si>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</si>
  <si>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</si>
  <si>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</si>
  <si>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</si>
  <si>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</si>
  <si>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</si>
  <si>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</si>
  <si>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</si>
  <si>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</si>
  <si>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</si>
  <si>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</si>
  <si>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</si>
  <si>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</si>
  <si>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</si>
  <si>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</si>
  <si>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</si>
  <si>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</si>
  <si>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</si>
  <si>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</si>
  <si>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</si>
  <si>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</si>
  <si>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</si>
  <si>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</si>
  <si>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</si>
  <si>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</si>
  <si>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</si>
  <si>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</si>
  <si>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</si>
  <si>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</si>
  <si>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</si>
  <si>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</si>
  <si>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</si>
  <si>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</si>
  <si>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</si>
  <si>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</si>
  <si>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</si>
  <si>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</si>
  <si>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</si>
  <si>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</si>
  <si>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</si>
  <si>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</si>
  <si>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</si>
  <si>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</si>
  <si>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</si>
  <si>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</si>
  <si>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</si>
  <si>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</si>
  <si>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</si>
  <si>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</si>
  <si>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</si>
  <si>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</si>
  <si>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</si>
  <si>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</si>
  <si>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</si>
  <si>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</si>
  <si>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</si>
  <si>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</si>
  <si>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</si>
  <si>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</si>
  <si>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</si>
  <si>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</si>
  <si>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</si>
  <si>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</si>
  <si>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</si>
  <si>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</si>
  <si>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</si>
  <si>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</si>
  <si>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</si>
  <si>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</si>
  <si>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</si>
  <si>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</si>
  <si>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</si>
  <si>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</si>
  <si>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</si>
  <si>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</si>
  <si>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</si>
  <si>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</si>
  <si>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</si>
  <si>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</si>
  <si>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</si>
  <si>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</si>
  <si>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</si>
  <si>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</si>
  <si>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</si>
  <si>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</si>
  <si>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</si>
  <si>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</si>
  <si>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</si>
  <si>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</si>
  <si>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</si>
  <si>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</si>
  <si>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</si>
  <si>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</si>
  <si>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</si>
  <si>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</si>
  <si>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</si>
  <si>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</si>
  <si>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</si>
  <si>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</si>
  <si>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</si>
  <si>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</si>
  <si>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</si>
  <si>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</si>
  <si>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</si>
  <si>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</si>
  <si>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</si>
  <si>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</si>
  <si>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</si>
  <si>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</si>
  <si>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</si>
  <si>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</si>
  <si>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</si>
  <si>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</si>
  <si>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</si>
  <si>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</si>
  <si>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</si>
  <si>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</si>
  <si>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</si>
  <si>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</si>
  <si>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</si>
  <si>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</si>
  <si>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</si>
  <si>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</si>
  <si>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</si>
  <si>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</si>
  <si>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</si>
  <si>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</si>
  <si>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</si>
  <si>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</si>
  <si>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</si>
  <si>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</si>
  <si>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</si>
  <si>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</si>
  <si>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</si>
  <si>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</si>
  <si>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</si>
  <si>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</si>
  <si>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</si>
  <si>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</si>
  <si>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</si>
  <si>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</si>
  <si>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</si>
  <si>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</si>
  <si>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</si>
  <si>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</si>
  <si>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</si>
  <si>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</si>
  <si>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</si>
  <si>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</si>
  <si>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</si>
  <si>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</si>
  <si>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</si>
  <si>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</si>
  <si>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</si>
  <si>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</si>
  <si>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</si>
  <si>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</si>
  <si>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</si>
  <si>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</si>
  <si>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</si>
  <si>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</si>
  <si>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</si>
  <si>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</si>
  <si>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</si>
  <si>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</si>
  <si>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</si>
  <si>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</si>
  <si>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</si>
  <si>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</si>
  <si>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</si>
  <si>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</si>
  <si>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</si>
  <si>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</si>
  <si>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</si>
  <si>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</si>
  <si>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</si>
  <si>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</si>
  <si>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</si>
  <si>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</si>
  <si>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</si>
  <si>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</si>
  <si>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</si>
  <si>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</si>
  <si>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</si>
  <si>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</si>
  <si>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</si>
  <si>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</si>
  <si>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</si>
  <si>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</si>
  <si>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</si>
  <si>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</si>
  <si>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</si>
  <si>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</si>
  <si>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</si>
  <si>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</si>
  <si>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</si>
  <si>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</si>
  <si>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</si>
  <si>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</si>
  <si>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</si>
  <si>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</si>
  <si>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</si>
  <si>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</si>
  <si>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</si>
  <si>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</si>
  <si>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</si>
  <si>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</si>
  <si>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</si>
  <si>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</si>
  <si>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</si>
  <si>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</si>
  <si>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</si>
  <si>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</si>
  <si>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</si>
  <si>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</si>
  <si>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</si>
  <si>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</si>
  <si>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</si>
  <si>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</si>
  <si>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</si>
  <si>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</si>
  <si>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</si>
  <si>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</si>
  <si>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</si>
  <si>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</si>
  <si>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</si>
  <si>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</si>
  <si>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</si>
  <si>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</si>
  <si>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</si>
  <si>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</si>
  <si>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</si>
  <si>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</si>
  <si>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</si>
  <si>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</si>
  <si>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</si>
  <si>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</si>
  <si>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</si>
  <si>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</si>
  <si>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</si>
  <si>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</si>
  <si>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</si>
  <si>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</si>
  <si>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</si>
  <si>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</si>
  <si>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</si>
  <si>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</si>
  <si>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</si>
  <si>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</si>
  <si>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</si>
  <si>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</si>
  <si>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</si>
  <si>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</si>
  <si>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</si>
  <si>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</si>
  <si>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</si>
  <si>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</si>
  <si>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</si>
  <si>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</si>
  <si>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</si>
  <si>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</si>
  <si>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</si>
  <si>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</si>
  <si>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</si>
  <si>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</si>
  <si>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</si>
  <si>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</si>
  <si>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</si>
  <si>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</si>
  <si>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</si>
  <si>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</si>
  <si>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</si>
  <si>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</si>
  <si>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</si>
  <si>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</si>
  <si>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</si>
  <si>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</si>
  <si>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</si>
  <si>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</si>
  <si>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</si>
  <si>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</si>
  <si>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</si>
  <si>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</si>
  <si>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</si>
  <si>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</si>
  <si>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</si>
  <si>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</si>
  <si>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</si>
  <si>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</si>
  <si>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</si>
  <si>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</si>
  <si>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</si>
  <si>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</si>
  <si>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</si>
  <si>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</si>
  <si>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</si>
  <si>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</si>
  <si>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</si>
  <si>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</si>
  <si>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</si>
  <si>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</si>
  <si>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</si>
  <si>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</si>
  <si>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</si>
  <si>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</si>
  <si>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</si>
  <si>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</si>
  <si>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</si>
  <si>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</si>
  <si>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</si>
  <si>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</si>
  <si>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</si>
  <si>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</si>
  <si>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</si>
  <si>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</si>
  <si>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</si>
  <si>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</si>
  <si>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</si>
  <si>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</si>
  <si>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</si>
  <si>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</si>
  <si>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</si>
  <si>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</si>
  <si>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</si>
  <si>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</si>
  <si>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</si>
  <si>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</si>
  <si>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</si>
  <si>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</si>
  <si>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</si>
  <si>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</si>
  <si>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</si>
  <si>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</si>
  <si>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</si>
  <si>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</si>
  <si>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</si>
  <si>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</si>
  <si>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</si>
  <si>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</si>
  <si>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</si>
  <si>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</si>
  <si>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</si>
  <si>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</si>
  <si>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</si>
  <si>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</si>
  <si>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</si>
  <si>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</si>
  <si>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</si>
  <si>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</si>
  <si>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</si>
  <si>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</si>
  <si>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</si>
  <si>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</si>
  <si>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</si>
  <si>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</si>
  <si>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</si>
  <si>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</si>
  <si>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</si>
  <si>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</si>
  <si>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</si>
  <si>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</si>
  <si>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</si>
  <si>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</si>
  <si>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</si>
  <si>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</si>
  <si>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</si>
  <si>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</si>
  <si>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</si>
  <si>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</si>
  <si>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</si>
  <si>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</si>
  <si>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</si>
  <si>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</si>
  <si>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</si>
  <si>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</si>
  <si>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</si>
  <si>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</si>
  <si>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</si>
  <si>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</si>
  <si>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</si>
  <si>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</si>
  <si>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</si>
  <si>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</si>
  <si>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</si>
  <si>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</si>
  <si>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</si>
  <si>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</si>
  <si>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</si>
  <si>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</si>
  <si>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</si>
  <si>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</si>
  <si>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</si>
  <si>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</si>
  <si>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</si>
  <si>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</si>
  <si>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</si>
  <si>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</si>
  <si>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</si>
  <si>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</si>
  <si>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</si>
  <si>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</si>
  <si>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</si>
  <si>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</si>
  <si>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</si>
  <si>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</si>
  <si>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</si>
  <si>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</si>
  <si>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</si>
  <si>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</si>
  <si>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</si>
  <si>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</si>
  <si>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</si>
  <si>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</si>
  <si>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</si>
  <si>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</si>
  <si>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</si>
  <si>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</si>
  <si>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</si>
  <si>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</si>
  <si>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</si>
  <si>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</si>
  <si>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</si>
  <si>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</si>
  <si>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</si>
  <si>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</si>
  <si>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</si>
  <si>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</si>
  <si>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</si>
  <si>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</si>
  <si>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</si>
  <si>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</si>
  <si>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</si>
  <si>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</si>
  <si>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</si>
  <si>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</si>
  <si>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</si>
  <si>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</si>
  <si>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</si>
  <si>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</si>
  <si>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</si>
  <si>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</si>
  <si>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</si>
  <si>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</si>
  <si>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</si>
  <si>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</si>
  <si>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</si>
  <si>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</si>
  <si>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</si>
  <si>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</si>
  <si>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</si>
  <si>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</si>
  <si>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</si>
  <si>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</si>
  <si>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</si>
  <si>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</si>
  <si>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</si>
  <si>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</si>
  <si>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</si>
  <si>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</si>
  <si>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</si>
  <si>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</si>
  <si>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</si>
  <si>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</si>
  <si>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</si>
  <si>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</si>
  <si>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</si>
  <si>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</si>
  <si>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</si>
  <si>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</si>
  <si>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</si>
  <si>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</si>
  <si>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</si>
  <si>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</si>
  <si>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</si>
  <si>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</si>
  <si>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</si>
  <si>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</si>
  <si>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</si>
  <si>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</si>
  <si>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</si>
  <si>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</si>
  <si>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</si>
  <si>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</si>
  <si>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</si>
  <si>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</si>
  <si>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</si>
  <si>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</si>
  <si>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</si>
  <si>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</si>
  <si>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</si>
  <si>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</si>
  <si>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</si>
  <si>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</si>
  <si>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</si>
  <si>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</si>
  <si>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</si>
  <si>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</si>
  <si>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</si>
  <si>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</si>
  <si>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</si>
  <si>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</si>
  <si>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</si>
  <si>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</si>
  <si>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</si>
  <si>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</si>
  <si>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</si>
  <si>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</si>
  <si>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</si>
  <si>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</si>
  <si>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</si>
  <si>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</si>
  <si>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</si>
  <si>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</si>
  <si>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</si>
  <si>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</si>
  <si>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</si>
  <si>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</si>
  <si>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</si>
  <si>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</si>
  <si>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</si>
  <si>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</si>
  <si>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</si>
  <si>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</si>
  <si>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</si>
  <si>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</si>
  <si>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</si>
  <si>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</si>
  <si>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</si>
  <si>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</si>
  <si>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</si>
  <si>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</si>
  <si>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</si>
  <si>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</si>
  <si>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</si>
  <si>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</si>
  <si>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</si>
  <si>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</si>
  <si>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</si>
  <si>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</si>
  <si>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</si>
  <si>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</si>
  <si>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</si>
  <si>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</si>
  <si>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</si>
  <si>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</si>
  <si>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</si>
  <si>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</si>
  <si>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</si>
  <si>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</si>
  <si>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</si>
  <si>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</si>
  <si>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</si>
  <si>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</si>
  <si>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</si>
  <si>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</si>
  <si>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</si>
  <si>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</si>
  <si>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</si>
  <si>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</si>
  <si>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</si>
  <si>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</si>
  <si>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</si>
  <si>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</si>
  <si>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</si>
  <si>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</si>
  <si>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</si>
  <si>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</si>
  <si>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</si>
  <si>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</si>
  <si>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</si>
  <si>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</si>
  <si>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</si>
  <si>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</si>
  <si>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</si>
  <si>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</si>
  <si>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</si>
  <si>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</si>
  <si>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</si>
  <si>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</si>
  <si>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</si>
  <si>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</si>
  <si>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</si>
  <si>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</si>
  <si>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</si>
  <si>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</si>
  <si>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</si>
  <si>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</si>
  <si>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</si>
  <si>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</si>
  <si>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</si>
  <si>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</si>
  <si>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</si>
  <si>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</si>
  <si>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</si>
  <si>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</si>
  <si>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</si>
  <si>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</si>
  <si>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</si>
  <si>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</si>
  <si>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</si>
  <si>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</si>
  <si>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</si>
  <si>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</si>
  <si>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</si>
  <si>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</si>
  <si>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</si>
  <si>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</si>
  <si>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</si>
  <si>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</si>
  <si>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</si>
  <si>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</si>
  <si>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</si>
  <si>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</si>
  <si>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</si>
  <si>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</si>
  <si>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</si>
  <si>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</si>
  <si>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</si>
  <si>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</si>
  <si>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</si>
  <si>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</si>
  <si>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</si>
  <si>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</si>
  <si>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</si>
  <si>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</si>
  <si>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</si>
  <si>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</si>
  <si>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</si>
  <si>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</si>
  <si>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</si>
  <si>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</si>
  <si>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</si>
  <si>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</si>
  <si>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</si>
  <si>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</si>
  <si>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</si>
  <si>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</si>
  <si>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</si>
  <si>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</si>
  <si>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</si>
  <si>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</si>
  <si>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</si>
  <si>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</si>
  <si>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</si>
  <si>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</si>
  <si>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</si>
  <si>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</si>
  <si>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</si>
  <si>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</si>
  <si>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</si>
  <si>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</si>
  <si>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</si>
  <si>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</si>
  <si>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</si>
  <si>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</si>
  <si>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</si>
  <si>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</si>
  <si>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</si>
  <si>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</si>
  <si>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</si>
  <si>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</si>
  <si>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</si>
  <si>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</si>
  <si>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</si>
  <si>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</si>
  <si>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</si>
  <si>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</si>
  <si>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</si>
  <si>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</si>
  <si>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</si>
  <si>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</si>
  <si>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</si>
  <si>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</si>
  <si>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</si>
  <si>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</si>
  <si>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</si>
  <si>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</si>
  <si>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</si>
  <si>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</si>
  <si>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</si>
  <si>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</si>
  <si>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</si>
  <si>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</si>
  <si>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</si>
  <si>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</si>
  <si>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</si>
  <si>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</si>
  <si>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</si>
  <si>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</si>
  <si>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</si>
  <si>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</si>
  <si>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</si>
  <si>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</si>
  <si>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</si>
  <si>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</si>
  <si>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</si>
  <si>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</si>
  <si>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</si>
  <si>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</si>
  <si>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</si>
  <si>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</si>
  <si>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</si>
  <si>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</si>
  <si>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</si>
  <si>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</si>
  <si>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</si>
  <si>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</si>
  <si>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</si>
  <si>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</si>
  <si>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</si>
  <si>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</si>
  <si>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</si>
  <si>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</si>
  <si>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</si>
  <si>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</si>
  <si>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</si>
  <si>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</si>
  <si>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</si>
  <si>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</si>
  <si>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</si>
  <si>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</si>
  <si>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</si>
  <si>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</si>
  <si>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</si>
  <si>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</si>
  <si>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</si>
  <si>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</si>
  <si>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</si>
  <si>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</si>
  <si>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</si>
  <si>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</si>
  <si>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</si>
  <si>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</si>
  <si>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</si>
  <si>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</si>
  <si>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</si>
  <si>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</si>
  <si>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</si>
  <si>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</si>
  <si>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</si>
  <si>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</si>
  <si>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</si>
  <si>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</si>
  <si>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</si>
  <si>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</si>
  <si>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</si>
  <si>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</si>
  <si>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</si>
  <si>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</si>
  <si>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</si>
  <si>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</si>
  <si>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</si>
  <si>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</si>
  <si>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</si>
  <si>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</si>
  <si>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</si>
  <si>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</si>
  <si>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</si>
  <si>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</si>
  <si>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</si>
  <si>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</si>
  <si>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</si>
  <si>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</si>
  <si>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</si>
  <si>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</si>
  <si>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</si>
  <si>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</si>
  <si>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</si>
  <si>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</si>
  <si>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</si>
  <si>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</si>
  <si>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</si>
  <si>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</si>
  <si>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</si>
  <si>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</si>
  <si>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</si>
  <si>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</si>
  <si>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</si>
  <si>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</si>
  <si>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</si>
  <si>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</si>
  <si>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</si>
  <si>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</si>
  <si>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</si>
  <si>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</si>
  <si>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</si>
  <si>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</si>
  <si>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</si>
  <si>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</si>
  <si>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</si>
  <si>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</si>
  <si>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</si>
  <si>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</si>
  <si>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</si>
  <si>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</si>
  <si>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</si>
  <si>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</si>
  <si>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</si>
  <si>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</si>
  <si>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</si>
  <si>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</si>
  <si>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</si>
  <si>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</si>
  <si>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</si>
  <si>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</si>
  <si>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</si>
  <si>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</si>
  <si>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</si>
  <si>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</si>
  <si>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</si>
  <si>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</si>
  <si>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</si>
  <si>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</si>
  <si>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</si>
  <si>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</si>
  <si>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</si>
  <si>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</si>
  <si>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</si>
  <si>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</si>
  <si>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</si>
  <si>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</si>
  <si>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</si>
  <si>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</si>
  <si>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</si>
  <si>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</si>
  <si>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</si>
  <si>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</si>
  <si>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</si>
  <si>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</si>
  <si>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</si>
  <si>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</si>
  <si>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</si>
  <si>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</si>
  <si>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</si>
  <si>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</si>
  <si>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</si>
  <si>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</si>
  <si>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</si>
  <si>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</si>
  <si>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</si>
  <si>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</si>
  <si>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</si>
  <si>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</si>
  <si>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</si>
  <si>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</si>
  <si>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</si>
  <si>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</si>
  <si>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</si>
  <si>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</si>
  <si>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</si>
  <si>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</si>
  <si>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</si>
  <si>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</si>
  <si>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</si>
  <si>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</si>
  <si>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</si>
  <si>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</si>
  <si>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</si>
  <si>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</si>
  <si>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</si>
  <si>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</si>
  <si>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</si>
  <si>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</si>
  <si>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</si>
  <si>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</si>
  <si>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</si>
  <si>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</si>
  <si>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</si>
  <si>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</si>
  <si>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</si>
  <si>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</si>
  <si>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</si>
  <si>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</si>
  <si>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</si>
  <si>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</si>
  <si>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</si>
  <si>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</si>
  <si>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</si>
  <si>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</si>
  <si>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</si>
  <si>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</si>
  <si>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</si>
  <si>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</si>
  <si>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</si>
  <si>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</si>
  <si>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</si>
  <si>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</si>
  <si>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</si>
  <si>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</si>
  <si>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</si>
  <si>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</si>
  <si>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</si>
  <si>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</si>
  <si>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</si>
  <si>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</si>
  <si>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</si>
  <si>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</si>
  <si>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</si>
  <si>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</si>
  <si>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</si>
  <si>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</si>
  <si>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</si>
  <si>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</si>
  <si>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</si>
  <si>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</si>
  <si>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</si>
  <si>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</si>
  <si>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</si>
  <si>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</si>
  <si>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</si>
  <si>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</si>
  <si>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</si>
  <si>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</si>
  <si>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</si>
  <si>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</si>
  <si>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</si>
  <si>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</si>
  <si>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</si>
  <si>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</si>
  <si>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</si>
  <si>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</si>
  <si>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</si>
  <si>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</si>
  <si>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</si>
  <si>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</si>
  <si>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</si>
  <si>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</si>
  <si>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</si>
  <si>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</si>
  <si>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</si>
  <si>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</si>
  <si>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</si>
  <si>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</si>
  <si>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</si>
  <si>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</si>
  <si>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</si>
  <si>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</si>
  <si>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</si>
  <si>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</si>
  <si>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</si>
  <si>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</si>
  <si>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</si>
  <si>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</si>
  <si>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</si>
  <si>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</si>
  <si>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</si>
  <si>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</si>
  <si>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</si>
  <si>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</si>
  <si>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</si>
  <si>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</si>
  <si>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</si>
  <si>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</si>
  <si>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</si>
  <si>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</si>
  <si>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</si>
  <si>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</si>
  <si>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</si>
  <si>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</si>
  <si>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</si>
  <si>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</si>
  <si>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</si>
  <si>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</si>
  <si>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</si>
  <si>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</si>
  <si>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</si>
  <si>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</si>
  <si>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</si>
  <si>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</si>
  <si>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</si>
  <si>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</si>
  <si>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</si>
  <si>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</si>
  <si>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</si>
  <si>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</si>
  <si>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</si>
  <si>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</si>
  <si>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</si>
  <si>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</si>
  <si>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</si>
  <si>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</si>
  <si>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</si>
  <si>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</si>
  <si>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</si>
  <si>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</si>
  <si>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</si>
  <si>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</si>
  <si>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</si>
  <si>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</si>
  <si>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</si>
  <si>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</si>
  <si>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</si>
  <si>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</si>
  <si>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</si>
  <si>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</si>
  <si>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</si>
  <si>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</si>
  <si>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</si>
  <si>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</si>
  <si>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</si>
  <si>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</si>
  <si>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</si>
  <si>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</si>
  <si>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</si>
  <si>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</si>
  <si>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</si>
  <si>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</si>
  <si>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</si>
  <si>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</si>
  <si>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</si>
  <si>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</si>
  <si>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</si>
  <si>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</si>
  <si>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</si>
  <si>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</si>
  <si>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</si>
  <si>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</si>
  <si>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</si>
  <si>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</si>
  <si>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</si>
  <si>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</si>
  <si>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</si>
  <si>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</si>
  <si>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</si>
  <si>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</si>
  <si>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</si>
  <si>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</si>
  <si>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</si>
  <si>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</si>
  <si>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</si>
  <si>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</si>
  <si>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</si>
  <si>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</si>
  <si>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</si>
  <si>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</si>
  <si>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</si>
  <si>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</si>
  <si>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</si>
  <si>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</si>
  <si>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</si>
  <si>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</si>
  <si>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</si>
  <si>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</si>
  <si>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</si>
  <si>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</si>
  <si>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</si>
  <si>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</si>
  <si>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</si>
  <si>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</si>
  <si>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</si>
  <si>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</si>
  <si>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</si>
  <si>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</si>
  <si>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</si>
  <si>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</si>
  <si>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</si>
  <si>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</si>
  <si>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</si>
  <si>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</si>
  <si>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</si>
  <si>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</si>
  <si>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</si>
  <si>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</si>
  <si>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</si>
  <si>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</si>
  <si>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</si>
  <si>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</si>
  <si>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</si>
  <si>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</si>
  <si>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</si>
  <si>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</si>
  <si>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</si>
  <si>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</si>
  <si>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</si>
  <si>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</si>
  <si>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</si>
  <si>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</si>
  <si>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</si>
  <si>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</si>
  <si>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</si>
  <si>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</si>
  <si>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</si>
  <si>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</si>
  <si>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</si>
  <si>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</si>
  <si>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</si>
  <si>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</si>
  <si>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</si>
  <si>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</si>
  <si>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</si>
  <si>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</si>
  <si>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</si>
  <si>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</si>
  <si>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</si>
  <si>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</si>
  <si>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</si>
  <si>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</si>
  <si>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</si>
  <si>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</si>
  <si>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</si>
  <si>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</si>
  <si>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</si>
  <si>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</si>
  <si>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</si>
  <si>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</si>
  <si>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</si>
  <si>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</si>
  <si>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</si>
  <si>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</si>
  <si>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</si>
  <si>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</si>
  <si>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</si>
  <si>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</si>
  <si>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</si>
  <si>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</si>
  <si>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</si>
  <si>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</si>
  <si>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</si>
  <si>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</si>
  <si>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</si>
  <si>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</si>
  <si>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</si>
  <si>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</si>
  <si>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</si>
  <si>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</si>
  <si>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</si>
  <si>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</si>
  <si>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</si>
  <si>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</si>
  <si>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</si>
  <si>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</si>
  <si>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</si>
  <si>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</si>
  <si>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</si>
  <si>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</si>
  <si>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</si>
  <si>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</si>
  <si>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</si>
  <si>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</si>
  <si>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</si>
  <si>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</si>
  <si>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</si>
  <si>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</si>
  <si>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</si>
  <si>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</si>
  <si>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</si>
  <si>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</si>
  <si>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</si>
  <si>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</si>
  <si>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</si>
  <si>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</si>
  <si>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</si>
  <si>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</si>
  <si>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</si>
  <si>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</si>
  <si>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</si>
  <si>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</si>
  <si>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</si>
  <si>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</si>
  <si>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</si>
  <si>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</si>
  <si>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</si>
  <si>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</si>
  <si>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</si>
  <si>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</si>
  <si>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</si>
  <si>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</si>
  <si>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</si>
  <si>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</si>
  <si>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</si>
  <si>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</si>
  <si>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</si>
  <si>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</si>
  <si>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</si>
  <si>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</si>
  <si>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</si>
  <si>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</si>
  <si>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</si>
  <si>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</si>
  <si>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</si>
  <si>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</si>
  <si>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</si>
  <si>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</si>
  <si>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</si>
  <si>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</si>
  <si>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</si>
  <si>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</si>
  <si>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</si>
  <si>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</si>
  <si>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</si>
  <si>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</si>
  <si>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</si>
  <si>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</si>
  <si>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</si>
  <si>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</si>
  <si>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</si>
  <si>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</si>
  <si>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</si>
  <si>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</si>
  <si>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</si>
  <si>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</si>
  <si>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</si>
  <si>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</si>
  <si>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</si>
  <si>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</si>
  <si>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</si>
  <si>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</si>
  <si>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</si>
  <si>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</si>
  <si>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</si>
  <si>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</si>
  <si>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</si>
  <si>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</si>
  <si>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</si>
  <si>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</si>
  <si>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</si>
  <si>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</si>
  <si>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</si>
  <si>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</si>
  <si>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</si>
  <si>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</si>
  <si>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</si>
  <si>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</si>
  <si>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</si>
  <si>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</si>
  <si>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</si>
  <si>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</si>
  <si>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</si>
  <si>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</si>
  <si>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</si>
  <si>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</si>
  <si>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</si>
  <si>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</si>
  <si>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</si>
  <si>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</si>
  <si>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</si>
  <si>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</si>
  <si>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</si>
  <si>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</si>
  <si>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</si>
  <si>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</si>
  <si>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</si>
  <si>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</si>
  <si>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</si>
  <si>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</si>
  <si>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</si>
  <si>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</si>
  <si>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</si>
  <si>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</si>
  <si>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</si>
  <si>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</si>
  <si>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</si>
  <si>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</si>
  <si>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</si>
  <si>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</si>
  <si>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</si>
  <si>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</si>
  <si>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</si>
  <si>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</si>
  <si>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</si>
  <si>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</si>
  <si>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</si>
  <si>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</si>
  <si>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</si>
  <si>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</si>
  <si>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</si>
  <si>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</si>
  <si>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</si>
  <si>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</si>
  <si>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</si>
  <si>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</si>
  <si>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</si>
  <si>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</si>
  <si>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</si>
  <si>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</si>
  <si>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</si>
  <si>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</si>
  <si>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</si>
  <si>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</si>
  <si>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</si>
  <si>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</si>
  <si>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</si>
  <si>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</si>
  <si>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</si>
  <si>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</si>
  <si>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</si>
  <si>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</si>
  <si>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</si>
  <si>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</si>
  <si>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</si>
  <si>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</si>
  <si>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</si>
  <si>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</si>
  <si>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</si>
  <si>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</si>
  <si>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</si>
  <si>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</si>
  <si>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</si>
  <si>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</si>
  <si>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</si>
  <si>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</si>
  <si>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</si>
  <si>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</si>
  <si>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</si>
  <si>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</si>
  <si>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</si>
  <si>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</si>
  <si>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</si>
  <si>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</si>
  <si>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</si>
  <si>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</si>
  <si>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</si>
  <si>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</si>
  <si>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</si>
  <si>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</si>
  <si>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</si>
  <si>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</si>
  <si>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</si>
  <si>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</si>
  <si>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</si>
  <si>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</si>
  <si>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</si>
  <si>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</si>
  <si>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</si>
  <si>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</si>
  <si>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</si>
  <si>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</si>
  <si>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</si>
  <si>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</si>
  <si>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</si>
  <si>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</si>
  <si>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</si>
  <si>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</si>
  <si>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</si>
  <si>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</si>
  <si>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</si>
  <si>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</si>
  <si>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</si>
  <si>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</si>
  <si>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</si>
  <si>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</si>
  <si>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</si>
  <si>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</si>
  <si>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</si>
  <si>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</si>
  <si>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</si>
  <si>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</si>
  <si>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</si>
  <si>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</si>
  <si>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</si>
  <si>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</si>
  <si>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</si>
  <si>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</si>
  <si>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</si>
  <si>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</si>
  <si>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</si>
  <si>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</si>
  <si>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</si>
  <si>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</si>
  <si>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</si>
  <si>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</si>
  <si>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</si>
  <si>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</si>
  <si>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</si>
  <si>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</si>
  <si>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</si>
  <si>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</si>
  <si>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</si>
  <si>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</si>
  <si>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</si>
  <si>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</si>
  <si>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</si>
  <si>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</si>
  <si>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</si>
  <si>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</si>
  <si>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</si>
  <si>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</si>
  <si>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</si>
  <si>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</si>
  <si>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</si>
  <si>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</si>
  <si>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</si>
  <si>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</si>
  <si>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</si>
  <si>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</si>
  <si>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</si>
  <si>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</si>
  <si>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</si>
  <si>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</si>
  <si>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</si>
  <si>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</si>
  <si>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</si>
  <si>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</si>
  <si>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</si>
  <si>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</si>
  <si>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</si>
  <si>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</si>
  <si>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</si>
  <si>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</si>
  <si>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</si>
  <si>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</si>
  <si>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</si>
  <si>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</si>
  <si>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</si>
  <si>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</si>
  <si>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</si>
  <si>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</si>
  <si>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</si>
  <si>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</si>
  <si>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</si>
  <si>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</si>
  <si>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</si>
  <si>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</si>
  <si>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</si>
  <si>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</si>
  <si>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</si>
  <si>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</si>
  <si>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</si>
  <si>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</si>
  <si>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</si>
  <si>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</si>
  <si>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</si>
  <si>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</si>
  <si>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</si>
  <si>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</si>
  <si>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</si>
  <si>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</si>
  <si>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</si>
  <si>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</si>
  <si>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</si>
  <si>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</si>
  <si>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</si>
  <si>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</si>
  <si>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</si>
  <si>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</si>
  <si>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</si>
  <si>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</si>
  <si>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</si>
  <si>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</si>
  <si>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</si>
  <si>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</si>
  <si>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(Todas)</t>
  </si>
  <si>
    <t>Cuenta de outcomes</t>
  </si>
  <si>
    <t>Date Created Conversion</t>
  </si>
  <si>
    <t>Date Ended Conversion column 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</si>
  <si>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</si>
  <si>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</si>
  <si>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</si>
  <si>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</si>
  <si>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</si>
  <si>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</si>
  <si>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</si>
  <si>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</si>
  <si>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</si>
  <si>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</si>
  <si>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</si>
  <si>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</si>
  <si>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</si>
  <si>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</si>
  <si>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</si>
  <si>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</si>
  <si>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</si>
  <si>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</si>
  <si>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</si>
  <si>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</si>
  <si>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</si>
  <si>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</si>
  <si>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</si>
  <si>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 of Goal</t>
  </si>
  <si>
    <t>IQR of Goal</t>
  </si>
  <si>
    <t>Upper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</si>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</sst>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72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0"/>
      <color theme="1"/>
      <name val="Consolas"/>
      <family val="3"/>
    </font>
    <font>
      <sz val="10"/>
      <name val="Consolas"/>
      <family val="3"/>
    </font>
    <font>
      <sz val="11"/>
      <color rgb="FF2B2B2B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165" fontId="3" fillId="0" borderId="0" xfId="0" applyNumberFormat="1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64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center"/>
    </xf>
    <xf numFmtId="172" fontId="3" fillId="0" borderId="0" xfId="1" applyNumberFormat="1" applyFont="1"/>
    <xf numFmtId="172" fontId="3" fillId="0" borderId="0" xfId="0" applyNumberFormat="1" applyFont="1"/>
  </cellXfs>
  <cellStyles count="2">
    <cellStyle name="Millares" xfId="1" builtinId="3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JCR.xlsx]Current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40181722182686347"/>
          <c:y val="2.62951002092480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'Current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'Current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B-4885-9901-85860E1C69A2}"/>
            </c:ext>
          </c:extLst>
        </c:ser>
        <c:ser>
          <c:idx val="1"/>
          <c:order val="1"/>
          <c:tx>
            <c:strRef>
              <c:f>'Current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'Current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'Current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B-4885-9901-85860E1C69A2}"/>
            </c:ext>
          </c:extLst>
        </c:ser>
        <c:ser>
          <c:idx val="2"/>
          <c:order val="2"/>
          <c:tx>
            <c:strRef>
              <c:f>'Current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'Current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'Current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B-4885-9901-85860E1C69A2}"/>
            </c:ext>
          </c:extLst>
        </c:ser>
        <c:ser>
          <c:idx val="3"/>
          <c:order val="3"/>
          <c:tx>
            <c:strRef>
              <c:f>'Current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'Current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'Current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B-4885-9901-85860E1C6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368768"/>
        <c:axId val="525366144"/>
      </c:barChart>
      <c:catAx>
        <c:axId val="52536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366144"/>
        <c:crosses val="autoZero"/>
        <c:auto val="1"/>
        <c:lblAlgn val="ctr"/>
        <c:lblOffset val="100"/>
        <c:noMultiLvlLbl val="0"/>
      </c:catAx>
      <c:valAx>
        <c:axId val="5253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36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JCR.xlsx]Subcategory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8-4E37-98E0-70F94447A4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8-4E37-98E0-70F94447A4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8-4E37-98E0-70F94447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366800"/>
        <c:axId val="525368440"/>
      </c:barChart>
      <c:catAx>
        <c:axId val="52536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368440"/>
        <c:crosses val="autoZero"/>
        <c:auto val="1"/>
        <c:lblAlgn val="ctr"/>
        <c:lblOffset val="100"/>
        <c:noMultiLvlLbl val="0"/>
      </c:catAx>
      <c:valAx>
        <c:axId val="52536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36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JCR.xlsx]Outcomes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D-4566-B794-8B49CF93B54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D-4566-B794-8B49CF93B54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D-4566-B794-8B49CF93B54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D-4566-B794-8B49CF93B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02224"/>
        <c:axId val="737598616"/>
      </c:lineChart>
      <c:catAx>
        <c:axId val="7376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7598616"/>
        <c:crosses val="autoZero"/>
        <c:auto val="1"/>
        <c:lblAlgn val="ctr"/>
        <c:lblOffset val="100"/>
        <c:noMultiLvlLbl val="0"/>
      </c:catAx>
      <c:valAx>
        <c:axId val="73759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76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ADA60C7-1F40-4BC5-B844-C455BE890A4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4F1858-A61C-4992-96A3-FA7E91BF0AB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9D6DBA-E263-4EF5-A8BB-42F1EF3C3E51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5</xdr:row>
      <xdr:rowOff>19050</xdr:rowOff>
    </xdr:from>
    <xdr:to>
      <xdr:col>15</xdr:col>
      <xdr:colOff>619125</xdr:colOff>
      <xdr:row>26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21D4F2-76D0-4F23-A160-F7CF04D70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180975</xdr:colOff>
      <xdr:row>28</xdr:row>
      <xdr:rowOff>9525</xdr:rowOff>
    </xdr:from>
    <xdr:to>
      <xdr:col>15</xdr:col>
      <xdr:colOff>622935</xdr:colOff>
      <xdr:row>49</xdr:row>
      <xdr:rowOff>146685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966F86-534B-41BF-B7B8-CD913A55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4550" y="5343525"/>
          <a:ext cx="6537960" cy="4137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6</xdr:row>
      <xdr:rowOff>85725</xdr:rowOff>
    </xdr:from>
    <xdr:to>
      <xdr:col>16</xdr:col>
      <xdr:colOff>581024</xdr:colOff>
      <xdr:row>28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2657DE-B267-4F59-B967-F4122848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3</xdr:row>
      <xdr:rowOff>57149</xdr:rowOff>
    </xdr:from>
    <xdr:to>
      <xdr:col>16</xdr:col>
      <xdr:colOff>361950</xdr:colOff>
      <xdr:row>23</xdr:row>
      <xdr:rowOff>66674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EC46F9-0847-462C-A3D1-9604B7510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ADA493D-79EF-488A-B03F-9510CE1316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44B3AA9F-9E34-4B94-8621-BA9474C67E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" refreshedDate="44467.437920949073" createdVersion="7" refreshedVersion="7" minRefreshableVersion="3" recordCount="4114" xr:uid="{9BE71654-26D0-4E84-989B-6B4E4DBED7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" refreshedDate="44467.449716782408" createdVersion="7" refreshedVersion="7" minRefreshableVersion="3" recordCount="4114" xr:uid="{0AC86FB2-3864-402D-9FFC-1E9B744887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 column 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33B4E-C4C9-45BD-A442-B9B13263AF5D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7C3D3-E542-45AB-8BFE-CD353643477C}" name="TablaDinámica2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8A644-9082-475D-9A84-5D0E7E2B1785}" name="TablaDinámica4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topLeftCell="C1" activePane="topRight" state="frozen"/>
      <selection pane="topRight" activeCell="D1" sqref="D1:E1048576"/>
    </sheetView>
  </sheetViews>
  <sheetFormatPr baseColWidth="10" defaultColWidth="8.85546875" defaultRowHeight="15" x14ac:dyDescent="0.25"/>
  <cols>
    <col min="1" max="1" width="5.5703125" style="1" bestFit="1" customWidth="1"/>
    <col min="2" max="2" width="38.7109375" style="2" bestFit="1" customWidth="1"/>
    <col min="3" max="3" width="55.5703125" style="2" customWidth="1"/>
    <col min="4" max="4" width="17.7109375" style="3" bestFit="1" customWidth="1"/>
    <col min="5" max="5" width="14.140625" style="4" bestFit="1" customWidth="1"/>
    <col min="6" max="6" width="10" style="1" bestFit="1" customWidth="1"/>
    <col min="7" max="7" width="8.140625" style="1" bestFit="1" customWidth="1"/>
    <col min="8" max="8" width="8.85546875" style="1" bestFit="1" customWidth="1"/>
    <col min="9" max="10" width="12.42578125" style="1" bestFit="1" customWidth="1"/>
    <col min="11" max="11" width="12.140625" style="1" bestFit="1" customWidth="1"/>
    <col min="12" max="12" width="14.42578125" style="1" bestFit="1" customWidth="1"/>
    <col min="13" max="13" width="12.140625" style="1" bestFit="1" customWidth="1"/>
    <col min="14" max="14" width="27.85546875" style="1" bestFit="1" customWidth="1"/>
    <col min="15" max="15" width="11.5703125" style="5" customWidth="1"/>
    <col min="16" max="16" width="10.7109375" style="5" customWidth="1"/>
    <col min="17" max="18" width="27.85546875" style="1" bestFit="1" customWidth="1"/>
    <col min="19" max="19" width="13.42578125" style="1" customWidth="1"/>
    <col min="20" max="20" width="11.5703125" style="1" bestFit="1" customWidth="1"/>
    <col min="21" max="16384" width="8.85546875" style="1"/>
  </cols>
  <sheetData>
    <row r="1" spans="1:20" ht="60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2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5" hidden="1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3">
        <f>ROUND(E2/D2*100,0)</f>
        <v>137</v>
      </c>
      <c r="P2" s="14">
        <f>IFERROR(ROUND(E2/L2,2),0)</f>
        <v>63.92</v>
      </c>
      <c r="Q2" s="5" t="s">
        <v>8308</v>
      </c>
      <c r="R2" s="5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idden="1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3">
        <f t="shared" ref="O3:O66" si="0">ROUND(E3/D3*100,0)</f>
        <v>143</v>
      </c>
      <c r="P3" s="14">
        <f t="shared" ref="P3:P66" si="1">IFERROR(ROUND(E3/L3,2),0)</f>
        <v>185.48</v>
      </c>
      <c r="Q3" s="5" t="s">
        <v>8308</v>
      </c>
      <c r="R3" s="5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30" hidden="1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3">
        <f t="shared" si="0"/>
        <v>105</v>
      </c>
      <c r="P4" s="14">
        <f t="shared" si="1"/>
        <v>15</v>
      </c>
      <c r="Q4" s="5" t="s">
        <v>8308</v>
      </c>
      <c r="R4" s="5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3">
        <f t="shared" si="0"/>
        <v>104</v>
      </c>
      <c r="P5" s="14">
        <f t="shared" si="1"/>
        <v>69.27</v>
      </c>
      <c r="Q5" s="5" t="s">
        <v>8308</v>
      </c>
      <c r="R5" s="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45" hidden="1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3">
        <f t="shared" si="0"/>
        <v>123</v>
      </c>
      <c r="P6" s="14">
        <f t="shared" si="1"/>
        <v>190.55</v>
      </c>
      <c r="Q6" s="5" t="s">
        <v>8308</v>
      </c>
      <c r="R6" s="5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30" hidden="1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3">
        <f t="shared" si="0"/>
        <v>110</v>
      </c>
      <c r="P7" s="14">
        <f t="shared" si="1"/>
        <v>93.4</v>
      </c>
      <c r="Q7" s="5" t="s">
        <v>8308</v>
      </c>
      <c r="R7" s="5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3">
        <f t="shared" si="0"/>
        <v>106</v>
      </c>
      <c r="P8" s="14">
        <f t="shared" si="1"/>
        <v>146.88</v>
      </c>
      <c r="Q8" s="5" t="s">
        <v>8308</v>
      </c>
      <c r="R8" s="5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3">
        <f t="shared" si="0"/>
        <v>101</v>
      </c>
      <c r="P9" s="14">
        <f t="shared" si="1"/>
        <v>159.82</v>
      </c>
      <c r="Q9" s="5" t="s">
        <v>8308</v>
      </c>
      <c r="R9" s="5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3">
        <f t="shared" si="0"/>
        <v>100</v>
      </c>
      <c r="P10" s="14">
        <f t="shared" si="1"/>
        <v>291.79000000000002</v>
      </c>
      <c r="Q10" s="5" t="s">
        <v>8308</v>
      </c>
      <c r="R10" s="5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3">
        <f t="shared" si="0"/>
        <v>126</v>
      </c>
      <c r="P11" s="14">
        <f t="shared" si="1"/>
        <v>31.5</v>
      </c>
      <c r="Q11" s="5" t="s">
        <v>8308</v>
      </c>
      <c r="R11" s="5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3">
        <f t="shared" si="0"/>
        <v>101</v>
      </c>
      <c r="P12" s="14">
        <f t="shared" si="1"/>
        <v>158.68</v>
      </c>
      <c r="Q12" s="5" t="s">
        <v>8308</v>
      </c>
      <c r="R12" s="5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3">
        <f t="shared" si="0"/>
        <v>121</v>
      </c>
      <c r="P13" s="14">
        <f t="shared" si="1"/>
        <v>80.33</v>
      </c>
      <c r="Q13" s="5" t="s">
        <v>8308</v>
      </c>
      <c r="R13" s="5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3">
        <f t="shared" si="0"/>
        <v>165</v>
      </c>
      <c r="P14" s="14">
        <f t="shared" si="1"/>
        <v>59.96</v>
      </c>
      <c r="Q14" s="5" t="s">
        <v>8308</v>
      </c>
      <c r="R14" s="5" t="s">
        <v>8309</v>
      </c>
      <c r="S14" s="18">
        <f t="shared" si="2"/>
        <v>41791.713252314818</v>
      </c>
      <c r="T14" s="18">
        <f t="shared" si="3"/>
        <v>41836.125</v>
      </c>
    </row>
    <row r="15" spans="1:20" ht="30" hidden="1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3">
        <f t="shared" si="0"/>
        <v>160</v>
      </c>
      <c r="P15" s="14">
        <f t="shared" si="1"/>
        <v>109.78</v>
      </c>
      <c r="Q15" s="5" t="s">
        <v>8308</v>
      </c>
      <c r="R15" s="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3">
        <f t="shared" si="0"/>
        <v>101</v>
      </c>
      <c r="P16" s="14">
        <f t="shared" si="1"/>
        <v>147.71</v>
      </c>
      <c r="Q16" s="5" t="s">
        <v>8308</v>
      </c>
      <c r="R16" s="5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3">
        <f t="shared" si="0"/>
        <v>107</v>
      </c>
      <c r="P17" s="14">
        <f t="shared" si="1"/>
        <v>21.76</v>
      </c>
      <c r="Q17" s="5" t="s">
        <v>8308</v>
      </c>
      <c r="R17" s="5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3">
        <f t="shared" si="0"/>
        <v>100</v>
      </c>
      <c r="P18" s="14">
        <f t="shared" si="1"/>
        <v>171.84</v>
      </c>
      <c r="Q18" s="5" t="s">
        <v>8308</v>
      </c>
      <c r="R18" s="5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3">
        <f t="shared" si="0"/>
        <v>101</v>
      </c>
      <c r="P19" s="14">
        <f t="shared" si="1"/>
        <v>41.94</v>
      </c>
      <c r="Q19" s="5" t="s">
        <v>8308</v>
      </c>
      <c r="R19" s="5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30" hidden="1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3">
        <f t="shared" si="0"/>
        <v>106</v>
      </c>
      <c r="P20" s="14">
        <f t="shared" si="1"/>
        <v>93.26</v>
      </c>
      <c r="Q20" s="5" t="s">
        <v>8308</v>
      </c>
      <c r="R20" s="5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3">
        <f t="shared" si="0"/>
        <v>145</v>
      </c>
      <c r="P21" s="14">
        <f t="shared" si="1"/>
        <v>56.14</v>
      </c>
      <c r="Q21" s="5" t="s">
        <v>8308</v>
      </c>
      <c r="R21" s="5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30" hidden="1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3">
        <f t="shared" si="0"/>
        <v>100</v>
      </c>
      <c r="P22" s="14">
        <f t="shared" si="1"/>
        <v>80.16</v>
      </c>
      <c r="Q22" s="5" t="s">
        <v>8308</v>
      </c>
      <c r="R22" s="5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30" hidden="1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3">
        <f t="shared" si="0"/>
        <v>109</v>
      </c>
      <c r="P23" s="14">
        <f t="shared" si="1"/>
        <v>199.9</v>
      </c>
      <c r="Q23" s="5" t="s">
        <v>8308</v>
      </c>
      <c r="R23" s="5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3">
        <f t="shared" si="0"/>
        <v>117</v>
      </c>
      <c r="P24" s="14">
        <f t="shared" si="1"/>
        <v>51.25</v>
      </c>
      <c r="Q24" s="5" t="s">
        <v>8308</v>
      </c>
      <c r="R24" s="5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30" hidden="1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3">
        <f t="shared" si="0"/>
        <v>119</v>
      </c>
      <c r="P25" s="14">
        <f t="shared" si="1"/>
        <v>103.04</v>
      </c>
      <c r="Q25" s="5" t="s">
        <v>8308</v>
      </c>
      <c r="R25" s="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3">
        <f t="shared" si="0"/>
        <v>109</v>
      </c>
      <c r="P26" s="14">
        <f t="shared" si="1"/>
        <v>66.349999999999994</v>
      </c>
      <c r="Q26" s="5" t="s">
        <v>8308</v>
      </c>
      <c r="R26" s="5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3">
        <f t="shared" si="0"/>
        <v>133</v>
      </c>
      <c r="P27" s="14">
        <f t="shared" si="1"/>
        <v>57.14</v>
      </c>
      <c r="Q27" s="5" t="s">
        <v>8308</v>
      </c>
      <c r="R27" s="5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30" hidden="1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3">
        <f t="shared" si="0"/>
        <v>155</v>
      </c>
      <c r="P28" s="14">
        <f t="shared" si="1"/>
        <v>102.11</v>
      </c>
      <c r="Q28" s="5" t="s">
        <v>8308</v>
      </c>
      <c r="R28" s="5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30" hidden="1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3">
        <f t="shared" si="0"/>
        <v>112</v>
      </c>
      <c r="P29" s="14">
        <f t="shared" si="1"/>
        <v>148.97</v>
      </c>
      <c r="Q29" s="5" t="s">
        <v>8308</v>
      </c>
      <c r="R29" s="5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3">
        <f t="shared" si="0"/>
        <v>100</v>
      </c>
      <c r="P30" s="14">
        <f t="shared" si="1"/>
        <v>169.61</v>
      </c>
      <c r="Q30" s="5" t="s">
        <v>8308</v>
      </c>
      <c r="R30" s="5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3">
        <f t="shared" si="0"/>
        <v>123</v>
      </c>
      <c r="P31" s="14">
        <f t="shared" si="1"/>
        <v>31.62</v>
      </c>
      <c r="Q31" s="5" t="s">
        <v>8308</v>
      </c>
      <c r="R31" s="5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3">
        <f t="shared" si="0"/>
        <v>101</v>
      </c>
      <c r="P32" s="14">
        <f t="shared" si="1"/>
        <v>76.45</v>
      </c>
      <c r="Q32" s="5" t="s">
        <v>8308</v>
      </c>
      <c r="R32" s="5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3">
        <f t="shared" si="0"/>
        <v>100</v>
      </c>
      <c r="P33" s="14">
        <f t="shared" si="1"/>
        <v>13</v>
      </c>
      <c r="Q33" s="5" t="s">
        <v>8308</v>
      </c>
      <c r="R33" s="5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3">
        <f t="shared" si="0"/>
        <v>100</v>
      </c>
      <c r="P34" s="14">
        <f t="shared" si="1"/>
        <v>320.45</v>
      </c>
      <c r="Q34" s="5" t="s">
        <v>8308</v>
      </c>
      <c r="R34" s="5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3">
        <f t="shared" si="0"/>
        <v>102</v>
      </c>
      <c r="P35" s="14">
        <f t="shared" si="1"/>
        <v>83.75</v>
      </c>
      <c r="Q35" s="5" t="s">
        <v>8308</v>
      </c>
      <c r="R35" s="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3">
        <f t="shared" si="0"/>
        <v>130</v>
      </c>
      <c r="P36" s="14">
        <f t="shared" si="1"/>
        <v>49.88</v>
      </c>
      <c r="Q36" s="5" t="s">
        <v>8308</v>
      </c>
      <c r="R36" s="5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0" hidden="1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3">
        <f t="shared" si="0"/>
        <v>167</v>
      </c>
      <c r="P37" s="14">
        <f t="shared" si="1"/>
        <v>59.46</v>
      </c>
      <c r="Q37" s="5" t="s">
        <v>8308</v>
      </c>
      <c r="R37" s="5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3">
        <f t="shared" si="0"/>
        <v>142</v>
      </c>
      <c r="P38" s="14">
        <f t="shared" si="1"/>
        <v>193.84</v>
      </c>
      <c r="Q38" s="5" t="s">
        <v>8308</v>
      </c>
      <c r="R38" s="5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3">
        <f t="shared" si="0"/>
        <v>183</v>
      </c>
      <c r="P39" s="14">
        <f t="shared" si="1"/>
        <v>159.51</v>
      </c>
      <c r="Q39" s="5" t="s">
        <v>8308</v>
      </c>
      <c r="R39" s="5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3">
        <f t="shared" si="0"/>
        <v>110</v>
      </c>
      <c r="P40" s="14">
        <f t="shared" si="1"/>
        <v>41.68</v>
      </c>
      <c r="Q40" s="5" t="s">
        <v>8308</v>
      </c>
      <c r="R40" s="5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3">
        <f t="shared" si="0"/>
        <v>131</v>
      </c>
      <c r="P41" s="14">
        <f t="shared" si="1"/>
        <v>150.9</v>
      </c>
      <c r="Q41" s="5" t="s">
        <v>8308</v>
      </c>
      <c r="R41" s="5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3">
        <f t="shared" si="0"/>
        <v>101</v>
      </c>
      <c r="P42" s="14">
        <f t="shared" si="1"/>
        <v>126.69</v>
      </c>
      <c r="Q42" s="5" t="s">
        <v>8308</v>
      </c>
      <c r="R42" s="5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3">
        <f t="shared" si="0"/>
        <v>100</v>
      </c>
      <c r="P43" s="14">
        <f t="shared" si="1"/>
        <v>105.26</v>
      </c>
      <c r="Q43" s="5" t="s">
        <v>8308</v>
      </c>
      <c r="R43" s="5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3">
        <f t="shared" si="0"/>
        <v>142</v>
      </c>
      <c r="P44" s="14">
        <f t="shared" si="1"/>
        <v>117.51</v>
      </c>
      <c r="Q44" s="5" t="s">
        <v>8308</v>
      </c>
      <c r="R44" s="5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3">
        <f t="shared" si="0"/>
        <v>309</v>
      </c>
      <c r="P45" s="14">
        <f t="shared" si="1"/>
        <v>117.36</v>
      </c>
      <c r="Q45" s="5" t="s">
        <v>8308</v>
      </c>
      <c r="R45" s="5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3">
        <f t="shared" si="0"/>
        <v>100</v>
      </c>
      <c r="P46" s="14">
        <f t="shared" si="1"/>
        <v>133.33000000000001</v>
      </c>
      <c r="Q46" s="5" t="s">
        <v>8308</v>
      </c>
      <c r="R46" s="5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30" hidden="1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3">
        <f t="shared" si="0"/>
        <v>120</v>
      </c>
      <c r="P47" s="14">
        <f t="shared" si="1"/>
        <v>98.36</v>
      </c>
      <c r="Q47" s="5" t="s">
        <v>8308</v>
      </c>
      <c r="R47" s="5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30" hidden="1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3">
        <f t="shared" si="0"/>
        <v>104</v>
      </c>
      <c r="P48" s="14">
        <f t="shared" si="1"/>
        <v>194.44</v>
      </c>
      <c r="Q48" s="5" t="s">
        <v>8308</v>
      </c>
      <c r="R48" s="5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3">
        <f t="shared" si="0"/>
        <v>108</v>
      </c>
      <c r="P49" s="14">
        <f t="shared" si="1"/>
        <v>76.87</v>
      </c>
      <c r="Q49" s="5" t="s">
        <v>8308</v>
      </c>
      <c r="R49" s="5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3">
        <f t="shared" si="0"/>
        <v>108</v>
      </c>
      <c r="P50" s="14">
        <f t="shared" si="1"/>
        <v>56.82</v>
      </c>
      <c r="Q50" s="5" t="s">
        <v>8308</v>
      </c>
      <c r="R50" s="5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3">
        <f t="shared" si="0"/>
        <v>100</v>
      </c>
      <c r="P51" s="14">
        <f t="shared" si="1"/>
        <v>137.93</v>
      </c>
      <c r="Q51" s="5" t="s">
        <v>8308</v>
      </c>
      <c r="R51" s="5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30" hidden="1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3">
        <f t="shared" si="0"/>
        <v>100</v>
      </c>
      <c r="P52" s="14">
        <f t="shared" si="1"/>
        <v>27.27</v>
      </c>
      <c r="Q52" s="5" t="s">
        <v>8308</v>
      </c>
      <c r="R52" s="5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3">
        <f t="shared" si="0"/>
        <v>128</v>
      </c>
      <c r="P53" s="14">
        <f t="shared" si="1"/>
        <v>118.34</v>
      </c>
      <c r="Q53" s="5" t="s">
        <v>8308</v>
      </c>
      <c r="R53" s="5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3">
        <f t="shared" si="0"/>
        <v>116</v>
      </c>
      <c r="P54" s="14">
        <f t="shared" si="1"/>
        <v>223.48</v>
      </c>
      <c r="Q54" s="5" t="s">
        <v>8308</v>
      </c>
      <c r="R54" s="5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3">
        <f t="shared" si="0"/>
        <v>110</v>
      </c>
      <c r="P55" s="14">
        <f t="shared" si="1"/>
        <v>28.11</v>
      </c>
      <c r="Q55" s="5" t="s">
        <v>8308</v>
      </c>
      <c r="R55" s="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3">
        <f t="shared" si="0"/>
        <v>101</v>
      </c>
      <c r="P56" s="14">
        <f t="shared" si="1"/>
        <v>194.23</v>
      </c>
      <c r="Q56" s="5" t="s">
        <v>8308</v>
      </c>
      <c r="R56" s="5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3">
        <f t="shared" si="0"/>
        <v>129</v>
      </c>
      <c r="P57" s="14">
        <f t="shared" si="1"/>
        <v>128.94999999999999</v>
      </c>
      <c r="Q57" s="5" t="s">
        <v>8308</v>
      </c>
      <c r="R57" s="5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3">
        <f t="shared" si="0"/>
        <v>107</v>
      </c>
      <c r="P58" s="14">
        <f t="shared" si="1"/>
        <v>49.32</v>
      </c>
      <c r="Q58" s="5" t="s">
        <v>8308</v>
      </c>
      <c r="R58" s="5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3">
        <f t="shared" si="0"/>
        <v>102</v>
      </c>
      <c r="P59" s="14">
        <f t="shared" si="1"/>
        <v>221.52</v>
      </c>
      <c r="Q59" s="5" t="s">
        <v>8308</v>
      </c>
      <c r="R59" s="5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0" hidden="1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3">
        <f t="shared" si="0"/>
        <v>103</v>
      </c>
      <c r="P60" s="14">
        <f t="shared" si="1"/>
        <v>137.21</v>
      </c>
      <c r="Q60" s="5" t="s">
        <v>8308</v>
      </c>
      <c r="R60" s="5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3">
        <f t="shared" si="0"/>
        <v>100</v>
      </c>
      <c r="P61" s="14">
        <f t="shared" si="1"/>
        <v>606.82000000000005</v>
      </c>
      <c r="Q61" s="5" t="s">
        <v>8308</v>
      </c>
      <c r="R61" s="5" t="s">
        <v>8309</v>
      </c>
      <c r="S61" s="18">
        <f t="shared" si="2"/>
        <v>42230.23583333334</v>
      </c>
      <c r="T61" s="18">
        <f t="shared" si="3"/>
        <v>42261.875</v>
      </c>
    </row>
    <row r="62" spans="1:20" ht="30" hidden="1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3">
        <f t="shared" si="0"/>
        <v>103</v>
      </c>
      <c r="P62" s="14">
        <f t="shared" si="1"/>
        <v>43.04</v>
      </c>
      <c r="Q62" s="5" t="s">
        <v>8308</v>
      </c>
      <c r="R62" s="5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3">
        <f t="shared" si="0"/>
        <v>148</v>
      </c>
      <c r="P63" s="14">
        <f t="shared" si="1"/>
        <v>322.39</v>
      </c>
      <c r="Q63" s="5" t="s">
        <v>8308</v>
      </c>
      <c r="R63" s="5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3">
        <f t="shared" si="0"/>
        <v>155</v>
      </c>
      <c r="P64" s="14">
        <f t="shared" si="1"/>
        <v>96.71</v>
      </c>
      <c r="Q64" s="5" t="s">
        <v>8308</v>
      </c>
      <c r="R64" s="5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3">
        <f t="shared" si="0"/>
        <v>114</v>
      </c>
      <c r="P65" s="14">
        <f t="shared" si="1"/>
        <v>35.47</v>
      </c>
      <c r="Q65" s="5" t="s">
        <v>8308</v>
      </c>
      <c r="R65" s="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3">
        <f t="shared" si="0"/>
        <v>173</v>
      </c>
      <c r="P66" s="14">
        <f t="shared" si="1"/>
        <v>86.67</v>
      </c>
      <c r="Q66" s="5" t="s">
        <v>8308</v>
      </c>
      <c r="R66" s="5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0" hidden="1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3">
        <f t="shared" ref="O67:O130" si="4">ROUND(E67/D67*100,0)</f>
        <v>108</v>
      </c>
      <c r="P67" s="14">
        <f t="shared" ref="P67:P130" si="5">IFERROR(ROUND(E67/L67,2),0)</f>
        <v>132.05000000000001</v>
      </c>
      <c r="Q67" s="5" t="s">
        <v>8308</v>
      </c>
      <c r="R67" s="5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3">
        <f t="shared" si="4"/>
        <v>119</v>
      </c>
      <c r="P68" s="14">
        <f t="shared" si="5"/>
        <v>91.23</v>
      </c>
      <c r="Q68" s="5" t="s">
        <v>8308</v>
      </c>
      <c r="R68" s="5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3">
        <f t="shared" si="4"/>
        <v>116</v>
      </c>
      <c r="P69" s="14">
        <f t="shared" si="5"/>
        <v>116.25</v>
      </c>
      <c r="Q69" s="5" t="s">
        <v>8308</v>
      </c>
      <c r="R69" s="5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45" hidden="1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3">
        <f t="shared" si="4"/>
        <v>127</v>
      </c>
      <c r="P70" s="14">
        <f t="shared" si="5"/>
        <v>21.19</v>
      </c>
      <c r="Q70" s="5" t="s">
        <v>8308</v>
      </c>
      <c r="R70" s="5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3">
        <f t="shared" si="4"/>
        <v>111</v>
      </c>
      <c r="P71" s="14">
        <f t="shared" si="5"/>
        <v>62.33</v>
      </c>
      <c r="Q71" s="5" t="s">
        <v>8308</v>
      </c>
      <c r="R71" s="5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3">
        <f t="shared" si="4"/>
        <v>127</v>
      </c>
      <c r="P72" s="14">
        <f t="shared" si="5"/>
        <v>37.409999999999997</v>
      </c>
      <c r="Q72" s="5" t="s">
        <v>8308</v>
      </c>
      <c r="R72" s="5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3">
        <f t="shared" si="4"/>
        <v>124</v>
      </c>
      <c r="P73" s="14">
        <f t="shared" si="5"/>
        <v>69.72</v>
      </c>
      <c r="Q73" s="5" t="s">
        <v>8308</v>
      </c>
      <c r="R73" s="5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3">
        <f t="shared" si="4"/>
        <v>108</v>
      </c>
      <c r="P74" s="14">
        <f t="shared" si="5"/>
        <v>58.17</v>
      </c>
      <c r="Q74" s="5" t="s">
        <v>8308</v>
      </c>
      <c r="R74" s="5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3">
        <f t="shared" si="4"/>
        <v>100</v>
      </c>
      <c r="P75" s="14">
        <f t="shared" si="5"/>
        <v>50</v>
      </c>
      <c r="Q75" s="5" t="s">
        <v>8308</v>
      </c>
      <c r="R75" s="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3">
        <f t="shared" si="4"/>
        <v>113</v>
      </c>
      <c r="P76" s="14">
        <f t="shared" si="5"/>
        <v>19.47</v>
      </c>
      <c r="Q76" s="5" t="s">
        <v>8308</v>
      </c>
      <c r="R76" s="5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30" hidden="1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3">
        <f t="shared" si="4"/>
        <v>115</v>
      </c>
      <c r="P77" s="14">
        <f t="shared" si="5"/>
        <v>85.96</v>
      </c>
      <c r="Q77" s="5" t="s">
        <v>8308</v>
      </c>
      <c r="R77" s="5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3">
        <f t="shared" si="4"/>
        <v>153</v>
      </c>
      <c r="P78" s="14">
        <f t="shared" si="5"/>
        <v>30.67</v>
      </c>
      <c r="Q78" s="5" t="s">
        <v>8308</v>
      </c>
      <c r="R78" s="5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30" hidden="1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3">
        <f t="shared" si="4"/>
        <v>393</v>
      </c>
      <c r="P79" s="14">
        <f t="shared" si="5"/>
        <v>60.38</v>
      </c>
      <c r="Q79" s="5" t="s">
        <v>8308</v>
      </c>
      <c r="R79" s="5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3">
        <f t="shared" si="4"/>
        <v>2702</v>
      </c>
      <c r="P80" s="14">
        <f t="shared" si="5"/>
        <v>38.6</v>
      </c>
      <c r="Q80" s="5" t="s">
        <v>8308</v>
      </c>
      <c r="R80" s="5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30" hidden="1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3">
        <f t="shared" si="4"/>
        <v>127</v>
      </c>
      <c r="P81" s="14">
        <f t="shared" si="5"/>
        <v>40.270000000000003</v>
      </c>
      <c r="Q81" s="5" t="s">
        <v>8308</v>
      </c>
      <c r="R81" s="5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30" hidden="1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3">
        <f t="shared" si="4"/>
        <v>107</v>
      </c>
      <c r="P82" s="14">
        <f t="shared" si="5"/>
        <v>273.83</v>
      </c>
      <c r="Q82" s="5" t="s">
        <v>8308</v>
      </c>
      <c r="R82" s="5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3">
        <f t="shared" si="4"/>
        <v>198</v>
      </c>
      <c r="P83" s="14">
        <f t="shared" si="5"/>
        <v>53.04</v>
      </c>
      <c r="Q83" s="5" t="s">
        <v>8308</v>
      </c>
      <c r="R83" s="5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3">
        <f t="shared" si="4"/>
        <v>100</v>
      </c>
      <c r="P84" s="14">
        <f t="shared" si="5"/>
        <v>40.01</v>
      </c>
      <c r="Q84" s="5" t="s">
        <v>8308</v>
      </c>
      <c r="R84" s="5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3">
        <f t="shared" si="4"/>
        <v>103</v>
      </c>
      <c r="P85" s="14">
        <f t="shared" si="5"/>
        <v>15.77</v>
      </c>
      <c r="Q85" s="5" t="s">
        <v>8308</v>
      </c>
      <c r="R85" s="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30" hidden="1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3">
        <f t="shared" si="4"/>
        <v>100</v>
      </c>
      <c r="P86" s="14">
        <f t="shared" si="5"/>
        <v>71.430000000000007</v>
      </c>
      <c r="Q86" s="5" t="s">
        <v>8308</v>
      </c>
      <c r="R86" s="5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3">
        <f t="shared" si="4"/>
        <v>126</v>
      </c>
      <c r="P87" s="14">
        <f t="shared" si="5"/>
        <v>71.709999999999994</v>
      </c>
      <c r="Q87" s="5" t="s">
        <v>8308</v>
      </c>
      <c r="R87" s="5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3">
        <f t="shared" si="4"/>
        <v>106</v>
      </c>
      <c r="P88" s="14">
        <f t="shared" si="5"/>
        <v>375.76</v>
      </c>
      <c r="Q88" s="5" t="s">
        <v>8308</v>
      </c>
      <c r="R88" s="5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30" hidden="1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3">
        <f t="shared" si="4"/>
        <v>105</v>
      </c>
      <c r="P89" s="14">
        <f t="shared" si="5"/>
        <v>104.6</v>
      </c>
      <c r="Q89" s="5" t="s">
        <v>8308</v>
      </c>
      <c r="R89" s="5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3">
        <f t="shared" si="4"/>
        <v>103</v>
      </c>
      <c r="P90" s="14">
        <f t="shared" si="5"/>
        <v>60</v>
      </c>
      <c r="Q90" s="5" t="s">
        <v>8308</v>
      </c>
      <c r="R90" s="5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30" hidden="1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3">
        <f t="shared" si="4"/>
        <v>115</v>
      </c>
      <c r="P91" s="14">
        <f t="shared" si="5"/>
        <v>123.29</v>
      </c>
      <c r="Q91" s="5" t="s">
        <v>8308</v>
      </c>
      <c r="R91" s="5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3">
        <f t="shared" si="4"/>
        <v>100</v>
      </c>
      <c r="P92" s="14">
        <f t="shared" si="5"/>
        <v>31.38</v>
      </c>
      <c r="Q92" s="5" t="s">
        <v>8308</v>
      </c>
      <c r="R92" s="5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3">
        <f t="shared" si="4"/>
        <v>120</v>
      </c>
      <c r="P93" s="14">
        <f t="shared" si="5"/>
        <v>78.260000000000005</v>
      </c>
      <c r="Q93" s="5" t="s">
        <v>8308</v>
      </c>
      <c r="R93" s="5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3">
        <f t="shared" si="4"/>
        <v>105</v>
      </c>
      <c r="P94" s="14">
        <f t="shared" si="5"/>
        <v>122.33</v>
      </c>
      <c r="Q94" s="5" t="s">
        <v>8308</v>
      </c>
      <c r="R94" s="5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3">
        <f t="shared" si="4"/>
        <v>111</v>
      </c>
      <c r="P95" s="14">
        <f t="shared" si="5"/>
        <v>73.73</v>
      </c>
      <c r="Q95" s="5" t="s">
        <v>8308</v>
      </c>
      <c r="R95" s="5" t="s">
        <v>8310</v>
      </c>
      <c r="S95" s="18">
        <f t="shared" si="6"/>
        <v>41065.858067129629</v>
      </c>
      <c r="T95" s="18">
        <f t="shared" si="7"/>
        <v>41093.875</v>
      </c>
    </row>
    <row r="96" spans="1:20" ht="30" hidden="1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3">
        <f t="shared" si="4"/>
        <v>104</v>
      </c>
      <c r="P96" s="14">
        <f t="shared" si="5"/>
        <v>21.67</v>
      </c>
      <c r="Q96" s="5" t="s">
        <v>8308</v>
      </c>
      <c r="R96" s="5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3">
        <f t="shared" si="4"/>
        <v>131</v>
      </c>
      <c r="P97" s="14">
        <f t="shared" si="5"/>
        <v>21.9</v>
      </c>
      <c r="Q97" s="5" t="s">
        <v>8308</v>
      </c>
      <c r="R97" s="5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3">
        <f t="shared" si="4"/>
        <v>115</v>
      </c>
      <c r="P98" s="14">
        <f t="shared" si="5"/>
        <v>50.59</v>
      </c>
      <c r="Q98" s="5" t="s">
        <v>8308</v>
      </c>
      <c r="R98" s="5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3">
        <f t="shared" si="4"/>
        <v>106</v>
      </c>
      <c r="P99" s="14">
        <f t="shared" si="5"/>
        <v>53.13</v>
      </c>
      <c r="Q99" s="5" t="s">
        <v>8308</v>
      </c>
      <c r="R99" s="5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3">
        <f t="shared" si="4"/>
        <v>106</v>
      </c>
      <c r="P100" s="14">
        <f t="shared" si="5"/>
        <v>56.67</v>
      </c>
      <c r="Q100" s="5" t="s">
        <v>8308</v>
      </c>
      <c r="R100" s="5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3">
        <f t="shared" si="4"/>
        <v>106</v>
      </c>
      <c r="P101" s="14">
        <f t="shared" si="5"/>
        <v>40.78</v>
      </c>
      <c r="Q101" s="5" t="s">
        <v>8308</v>
      </c>
      <c r="R101" s="5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3">
        <f t="shared" si="4"/>
        <v>100</v>
      </c>
      <c r="P102" s="14">
        <f t="shared" si="5"/>
        <v>192.31</v>
      </c>
      <c r="Q102" s="5" t="s">
        <v>8308</v>
      </c>
      <c r="R102" s="5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3">
        <f t="shared" si="4"/>
        <v>100</v>
      </c>
      <c r="P103" s="14">
        <f t="shared" si="5"/>
        <v>100</v>
      </c>
      <c r="Q103" s="5" t="s">
        <v>8308</v>
      </c>
      <c r="R103" s="5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30" hidden="1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3">
        <f t="shared" si="4"/>
        <v>128</v>
      </c>
      <c r="P104" s="14">
        <f t="shared" si="5"/>
        <v>117.92</v>
      </c>
      <c r="Q104" s="5" t="s">
        <v>8308</v>
      </c>
      <c r="R104" s="5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0" hidden="1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3">
        <f t="shared" si="4"/>
        <v>105</v>
      </c>
      <c r="P105" s="14">
        <f t="shared" si="5"/>
        <v>27.9</v>
      </c>
      <c r="Q105" s="5" t="s">
        <v>8308</v>
      </c>
      <c r="R105" s="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3">
        <f t="shared" si="4"/>
        <v>120</v>
      </c>
      <c r="P106" s="14">
        <f t="shared" si="5"/>
        <v>60</v>
      </c>
      <c r="Q106" s="5" t="s">
        <v>8308</v>
      </c>
      <c r="R106" s="5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30" hidden="1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3">
        <f t="shared" si="4"/>
        <v>107</v>
      </c>
      <c r="P107" s="14">
        <f t="shared" si="5"/>
        <v>39.380000000000003</v>
      </c>
      <c r="Q107" s="5" t="s">
        <v>8308</v>
      </c>
      <c r="R107" s="5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3">
        <f t="shared" si="4"/>
        <v>101</v>
      </c>
      <c r="P108" s="14">
        <f t="shared" si="5"/>
        <v>186.11</v>
      </c>
      <c r="Q108" s="5" t="s">
        <v>8308</v>
      </c>
      <c r="R108" s="5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3">
        <f t="shared" si="4"/>
        <v>102</v>
      </c>
      <c r="P109" s="14">
        <f t="shared" si="5"/>
        <v>111.38</v>
      </c>
      <c r="Q109" s="5" t="s">
        <v>8308</v>
      </c>
      <c r="R109" s="5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30" hidden="1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3">
        <f t="shared" si="4"/>
        <v>247</v>
      </c>
      <c r="P110" s="14">
        <f t="shared" si="5"/>
        <v>78.72</v>
      </c>
      <c r="Q110" s="5" t="s">
        <v>8308</v>
      </c>
      <c r="R110" s="5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30" hidden="1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3">
        <f t="shared" si="4"/>
        <v>220</v>
      </c>
      <c r="P111" s="14">
        <f t="shared" si="5"/>
        <v>46.7</v>
      </c>
      <c r="Q111" s="5" t="s">
        <v>8308</v>
      </c>
      <c r="R111" s="5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30" hidden="1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3">
        <f t="shared" si="4"/>
        <v>131</v>
      </c>
      <c r="P112" s="14">
        <f t="shared" si="5"/>
        <v>65.38</v>
      </c>
      <c r="Q112" s="5" t="s">
        <v>8308</v>
      </c>
      <c r="R112" s="5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30" hidden="1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3">
        <f t="shared" si="4"/>
        <v>155</v>
      </c>
      <c r="P113" s="14">
        <f t="shared" si="5"/>
        <v>102.08</v>
      </c>
      <c r="Q113" s="5" t="s">
        <v>8308</v>
      </c>
      <c r="R113" s="5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3">
        <f t="shared" si="4"/>
        <v>104</v>
      </c>
      <c r="P114" s="14">
        <f t="shared" si="5"/>
        <v>64.2</v>
      </c>
      <c r="Q114" s="5" t="s">
        <v>8308</v>
      </c>
      <c r="R114" s="5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3">
        <f t="shared" si="4"/>
        <v>141</v>
      </c>
      <c r="P115" s="14">
        <f t="shared" si="5"/>
        <v>90.38</v>
      </c>
      <c r="Q115" s="5" t="s">
        <v>8308</v>
      </c>
      <c r="R115" s="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3">
        <f t="shared" si="4"/>
        <v>103</v>
      </c>
      <c r="P116" s="14">
        <f t="shared" si="5"/>
        <v>88.57</v>
      </c>
      <c r="Q116" s="5" t="s">
        <v>8308</v>
      </c>
      <c r="R116" s="5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3">
        <f t="shared" si="4"/>
        <v>140</v>
      </c>
      <c r="P117" s="14">
        <f t="shared" si="5"/>
        <v>28.73</v>
      </c>
      <c r="Q117" s="5" t="s">
        <v>8308</v>
      </c>
      <c r="R117" s="5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3">
        <f t="shared" si="4"/>
        <v>114</v>
      </c>
      <c r="P118" s="14">
        <f t="shared" si="5"/>
        <v>69.790000000000006</v>
      </c>
      <c r="Q118" s="5" t="s">
        <v>8308</v>
      </c>
      <c r="R118" s="5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5" hidden="1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3">
        <f t="shared" si="4"/>
        <v>100</v>
      </c>
      <c r="P119" s="14">
        <f t="shared" si="5"/>
        <v>167.49</v>
      </c>
      <c r="Q119" s="5" t="s">
        <v>8308</v>
      </c>
      <c r="R119" s="5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3">
        <f t="shared" si="4"/>
        <v>113</v>
      </c>
      <c r="P120" s="14">
        <f t="shared" si="5"/>
        <v>144.91</v>
      </c>
      <c r="Q120" s="5" t="s">
        <v>8308</v>
      </c>
      <c r="R120" s="5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3">
        <f t="shared" si="4"/>
        <v>105</v>
      </c>
      <c r="P121" s="14">
        <f t="shared" si="5"/>
        <v>91.84</v>
      </c>
      <c r="Q121" s="5" t="s">
        <v>8308</v>
      </c>
      <c r="R121" s="5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3">
        <f t="shared" si="4"/>
        <v>0</v>
      </c>
      <c r="P122" s="14">
        <f t="shared" si="5"/>
        <v>10</v>
      </c>
      <c r="Q122" s="5" t="s">
        <v>8308</v>
      </c>
      <c r="R122" s="5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3">
        <f t="shared" si="4"/>
        <v>0</v>
      </c>
      <c r="P123" s="14">
        <f t="shared" si="5"/>
        <v>1</v>
      </c>
      <c r="Q123" s="5" t="s">
        <v>8308</v>
      </c>
      <c r="R123" s="5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3">
        <f t="shared" si="4"/>
        <v>0</v>
      </c>
      <c r="P124" s="14">
        <f t="shared" si="5"/>
        <v>0</v>
      </c>
      <c r="Q124" s="5" t="s">
        <v>8308</v>
      </c>
      <c r="R124" s="5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3">
        <f t="shared" si="4"/>
        <v>0</v>
      </c>
      <c r="P125" s="14">
        <f t="shared" si="5"/>
        <v>25.17</v>
      </c>
      <c r="Q125" s="5" t="s">
        <v>8308</v>
      </c>
      <c r="R125" s="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3">
        <f t="shared" si="4"/>
        <v>0</v>
      </c>
      <c r="P126" s="14">
        <f t="shared" si="5"/>
        <v>0</v>
      </c>
      <c r="Q126" s="5" t="s">
        <v>8308</v>
      </c>
      <c r="R126" s="5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3">
        <f t="shared" si="4"/>
        <v>14</v>
      </c>
      <c r="P127" s="14">
        <f t="shared" si="5"/>
        <v>11.67</v>
      </c>
      <c r="Q127" s="5" t="s">
        <v>8308</v>
      </c>
      <c r="R127" s="5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3">
        <f t="shared" si="4"/>
        <v>6</v>
      </c>
      <c r="P128" s="14">
        <f t="shared" si="5"/>
        <v>106.69</v>
      </c>
      <c r="Q128" s="5" t="s">
        <v>8308</v>
      </c>
      <c r="R128" s="5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3">
        <f t="shared" si="4"/>
        <v>2</v>
      </c>
      <c r="P129" s="14">
        <f t="shared" si="5"/>
        <v>47.5</v>
      </c>
      <c r="Q129" s="5" t="s">
        <v>8308</v>
      </c>
      <c r="R129" s="5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idden="1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3">
        <f t="shared" si="4"/>
        <v>2</v>
      </c>
      <c r="P130" s="14">
        <f t="shared" si="5"/>
        <v>311.17</v>
      </c>
      <c r="Q130" s="5" t="s">
        <v>8308</v>
      </c>
      <c r="R130" s="5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3">
        <f t="shared" ref="O131:O194" si="8">ROUND(E131/D131*100,0)</f>
        <v>0</v>
      </c>
      <c r="P131" s="14">
        <f t="shared" ref="P131:P194" si="9">IFERROR(ROUND(E131/L131,2),0)</f>
        <v>0</v>
      </c>
      <c r="Q131" s="5" t="s">
        <v>8308</v>
      </c>
      <c r="R131" s="5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3">
        <f t="shared" si="8"/>
        <v>0</v>
      </c>
      <c r="P132" s="14">
        <f t="shared" si="9"/>
        <v>0</v>
      </c>
      <c r="Q132" s="5" t="s">
        <v>8308</v>
      </c>
      <c r="R132" s="5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3">
        <f t="shared" si="8"/>
        <v>0</v>
      </c>
      <c r="P133" s="14">
        <f t="shared" si="9"/>
        <v>0</v>
      </c>
      <c r="Q133" s="5" t="s">
        <v>8308</v>
      </c>
      <c r="R133" s="5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3">
        <f t="shared" si="8"/>
        <v>10</v>
      </c>
      <c r="P134" s="14">
        <f t="shared" si="9"/>
        <v>94.51</v>
      </c>
      <c r="Q134" s="5" t="s">
        <v>8308</v>
      </c>
      <c r="R134" s="5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3">
        <f t="shared" si="8"/>
        <v>0</v>
      </c>
      <c r="P135" s="14">
        <f t="shared" si="9"/>
        <v>0</v>
      </c>
      <c r="Q135" s="5" t="s">
        <v>8308</v>
      </c>
      <c r="R135" s="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3">
        <f t="shared" si="8"/>
        <v>0</v>
      </c>
      <c r="P136" s="14">
        <f t="shared" si="9"/>
        <v>0</v>
      </c>
      <c r="Q136" s="5" t="s">
        <v>8308</v>
      </c>
      <c r="R136" s="5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3">
        <f t="shared" si="8"/>
        <v>13</v>
      </c>
      <c r="P137" s="14">
        <f t="shared" si="9"/>
        <v>80.599999999999994</v>
      </c>
      <c r="Q137" s="5" t="s">
        <v>8308</v>
      </c>
      <c r="R137" s="5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3">
        <f t="shared" si="8"/>
        <v>0</v>
      </c>
      <c r="P138" s="14">
        <f t="shared" si="9"/>
        <v>0</v>
      </c>
      <c r="Q138" s="5" t="s">
        <v>8308</v>
      </c>
      <c r="R138" s="5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3">
        <f t="shared" si="8"/>
        <v>0</v>
      </c>
      <c r="P139" s="14">
        <f t="shared" si="9"/>
        <v>0</v>
      </c>
      <c r="Q139" s="5" t="s">
        <v>8308</v>
      </c>
      <c r="R139" s="5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3">
        <f t="shared" si="8"/>
        <v>3</v>
      </c>
      <c r="P140" s="14">
        <f t="shared" si="9"/>
        <v>81.239999999999995</v>
      </c>
      <c r="Q140" s="5" t="s">
        <v>8308</v>
      </c>
      <c r="R140" s="5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0" hidden="1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3">
        <f t="shared" si="8"/>
        <v>100</v>
      </c>
      <c r="P141" s="14">
        <f t="shared" si="9"/>
        <v>500</v>
      </c>
      <c r="Q141" s="5" t="s">
        <v>8308</v>
      </c>
      <c r="R141" s="5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3">
        <f t="shared" si="8"/>
        <v>0</v>
      </c>
      <c r="P142" s="14">
        <f t="shared" si="9"/>
        <v>0</v>
      </c>
      <c r="Q142" s="5" t="s">
        <v>8308</v>
      </c>
      <c r="R142" s="5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30" hidden="1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3">
        <f t="shared" si="8"/>
        <v>11</v>
      </c>
      <c r="P143" s="14">
        <f t="shared" si="9"/>
        <v>46.18</v>
      </c>
      <c r="Q143" s="5" t="s">
        <v>8308</v>
      </c>
      <c r="R143" s="5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3">
        <f t="shared" si="8"/>
        <v>0</v>
      </c>
      <c r="P144" s="14">
        <f t="shared" si="9"/>
        <v>10</v>
      </c>
      <c r="Q144" s="5" t="s">
        <v>8308</v>
      </c>
      <c r="R144" s="5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3">
        <f t="shared" si="8"/>
        <v>0</v>
      </c>
      <c r="P145" s="14">
        <f t="shared" si="9"/>
        <v>0</v>
      </c>
      <c r="Q145" s="5" t="s">
        <v>8308</v>
      </c>
      <c r="R145" s="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30" hidden="1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3">
        <f t="shared" si="8"/>
        <v>28</v>
      </c>
      <c r="P146" s="14">
        <f t="shared" si="9"/>
        <v>55.95</v>
      </c>
      <c r="Q146" s="5" t="s">
        <v>8308</v>
      </c>
      <c r="R146" s="5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3">
        <f t="shared" si="8"/>
        <v>8</v>
      </c>
      <c r="P147" s="14">
        <f t="shared" si="9"/>
        <v>37.56</v>
      </c>
      <c r="Q147" s="5" t="s">
        <v>8308</v>
      </c>
      <c r="R147" s="5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3">
        <f t="shared" si="8"/>
        <v>1</v>
      </c>
      <c r="P148" s="14">
        <f t="shared" si="9"/>
        <v>38.33</v>
      </c>
      <c r="Q148" s="5" t="s">
        <v>8308</v>
      </c>
      <c r="R148" s="5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idden="1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3">
        <f t="shared" si="8"/>
        <v>0</v>
      </c>
      <c r="P149" s="14">
        <f t="shared" si="9"/>
        <v>0</v>
      </c>
      <c r="Q149" s="5" t="s">
        <v>8308</v>
      </c>
      <c r="R149" s="5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3">
        <f t="shared" si="8"/>
        <v>0</v>
      </c>
      <c r="P150" s="14">
        <f t="shared" si="9"/>
        <v>20</v>
      </c>
      <c r="Q150" s="5" t="s">
        <v>8308</v>
      </c>
      <c r="R150" s="5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3">
        <f t="shared" si="8"/>
        <v>1</v>
      </c>
      <c r="P151" s="14">
        <f t="shared" si="9"/>
        <v>15.33</v>
      </c>
      <c r="Q151" s="5" t="s">
        <v>8308</v>
      </c>
      <c r="R151" s="5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30" hidden="1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3">
        <f t="shared" si="8"/>
        <v>23</v>
      </c>
      <c r="P152" s="14">
        <f t="shared" si="9"/>
        <v>449.43</v>
      </c>
      <c r="Q152" s="5" t="s">
        <v>8308</v>
      </c>
      <c r="R152" s="5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3">
        <f t="shared" si="8"/>
        <v>0</v>
      </c>
      <c r="P153" s="14">
        <f t="shared" si="9"/>
        <v>28</v>
      </c>
      <c r="Q153" s="5" t="s">
        <v>8308</v>
      </c>
      <c r="R153" s="5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3">
        <f t="shared" si="8"/>
        <v>0</v>
      </c>
      <c r="P154" s="14">
        <f t="shared" si="9"/>
        <v>15</v>
      </c>
      <c r="Q154" s="5" t="s">
        <v>8308</v>
      </c>
      <c r="R154" s="5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3">
        <f t="shared" si="8"/>
        <v>1</v>
      </c>
      <c r="P155" s="14">
        <f t="shared" si="9"/>
        <v>35.9</v>
      </c>
      <c r="Q155" s="5" t="s">
        <v>8308</v>
      </c>
      <c r="R155" s="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3">
        <f t="shared" si="8"/>
        <v>3</v>
      </c>
      <c r="P156" s="14">
        <f t="shared" si="9"/>
        <v>13.33</v>
      </c>
      <c r="Q156" s="5" t="s">
        <v>8308</v>
      </c>
      <c r="R156" s="5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45" hidden="1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3">
        <f t="shared" si="8"/>
        <v>0</v>
      </c>
      <c r="P157" s="14">
        <f t="shared" si="9"/>
        <v>20.25</v>
      </c>
      <c r="Q157" s="5" t="s">
        <v>8308</v>
      </c>
      <c r="R157" s="5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5" hidden="1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3">
        <f t="shared" si="8"/>
        <v>5</v>
      </c>
      <c r="P158" s="14">
        <f t="shared" si="9"/>
        <v>119</v>
      </c>
      <c r="Q158" s="5" t="s">
        <v>8308</v>
      </c>
      <c r="R158" s="5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30" hidden="1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3">
        <f t="shared" si="8"/>
        <v>0</v>
      </c>
      <c r="P159" s="14">
        <f t="shared" si="9"/>
        <v>4</v>
      </c>
      <c r="Q159" s="5" t="s">
        <v>8308</v>
      </c>
      <c r="R159" s="5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3">
        <f t="shared" si="8"/>
        <v>0</v>
      </c>
      <c r="P160" s="14">
        <f t="shared" si="9"/>
        <v>0</v>
      </c>
      <c r="Q160" s="5" t="s">
        <v>8308</v>
      </c>
      <c r="R160" s="5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3">
        <f t="shared" si="8"/>
        <v>0</v>
      </c>
      <c r="P161" s="14">
        <f t="shared" si="9"/>
        <v>10</v>
      </c>
      <c r="Q161" s="5" t="s">
        <v>8308</v>
      </c>
      <c r="R161" s="5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3">
        <f t="shared" si="8"/>
        <v>0</v>
      </c>
      <c r="P162" s="14">
        <f t="shared" si="9"/>
        <v>0</v>
      </c>
      <c r="Q162" s="5" t="s">
        <v>8308</v>
      </c>
      <c r="R162" s="5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3">
        <f t="shared" si="8"/>
        <v>0</v>
      </c>
      <c r="P163" s="14">
        <f t="shared" si="9"/>
        <v>5</v>
      </c>
      <c r="Q163" s="5" t="s">
        <v>8308</v>
      </c>
      <c r="R163" s="5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30" hidden="1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3">
        <f t="shared" si="8"/>
        <v>16</v>
      </c>
      <c r="P164" s="14">
        <f t="shared" si="9"/>
        <v>43.5</v>
      </c>
      <c r="Q164" s="5" t="s">
        <v>8308</v>
      </c>
      <c r="R164" s="5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3">
        <f t="shared" si="8"/>
        <v>0</v>
      </c>
      <c r="P165" s="14">
        <f t="shared" si="9"/>
        <v>0</v>
      </c>
      <c r="Q165" s="5" t="s">
        <v>8308</v>
      </c>
      <c r="R165" s="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3">
        <f t="shared" si="8"/>
        <v>1</v>
      </c>
      <c r="P166" s="14">
        <f t="shared" si="9"/>
        <v>91.43</v>
      </c>
      <c r="Q166" s="5" t="s">
        <v>8308</v>
      </c>
      <c r="R166" s="5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3">
        <f t="shared" si="8"/>
        <v>0</v>
      </c>
      <c r="P167" s="14">
        <f t="shared" si="9"/>
        <v>0</v>
      </c>
      <c r="Q167" s="5" t="s">
        <v>8308</v>
      </c>
      <c r="R167" s="5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30" hidden="1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3">
        <f t="shared" si="8"/>
        <v>60</v>
      </c>
      <c r="P168" s="14">
        <f t="shared" si="9"/>
        <v>3000</v>
      </c>
      <c r="Q168" s="5" t="s">
        <v>8308</v>
      </c>
      <c r="R168" s="5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3">
        <f t="shared" si="8"/>
        <v>0</v>
      </c>
      <c r="P169" s="14">
        <f t="shared" si="9"/>
        <v>5.5</v>
      </c>
      <c r="Q169" s="5" t="s">
        <v>8308</v>
      </c>
      <c r="R169" s="5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3">
        <f t="shared" si="8"/>
        <v>4</v>
      </c>
      <c r="P170" s="14">
        <f t="shared" si="9"/>
        <v>108.33</v>
      </c>
      <c r="Q170" s="5" t="s">
        <v>8308</v>
      </c>
      <c r="R170" s="5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3">
        <f t="shared" si="8"/>
        <v>22</v>
      </c>
      <c r="P171" s="14">
        <f t="shared" si="9"/>
        <v>56</v>
      </c>
      <c r="Q171" s="5" t="s">
        <v>8308</v>
      </c>
      <c r="R171" s="5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3">
        <f t="shared" si="8"/>
        <v>3</v>
      </c>
      <c r="P172" s="14">
        <f t="shared" si="9"/>
        <v>32.5</v>
      </c>
      <c r="Q172" s="5" t="s">
        <v>8308</v>
      </c>
      <c r="R172" s="5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3">
        <f t="shared" si="8"/>
        <v>0</v>
      </c>
      <c r="P173" s="14">
        <f t="shared" si="9"/>
        <v>1</v>
      </c>
      <c r="Q173" s="5" t="s">
        <v>8308</v>
      </c>
      <c r="R173" s="5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30" hidden="1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3">
        <f t="shared" si="8"/>
        <v>0</v>
      </c>
      <c r="P174" s="14">
        <f t="shared" si="9"/>
        <v>0</v>
      </c>
      <c r="Q174" s="5" t="s">
        <v>8308</v>
      </c>
      <c r="R174" s="5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30" hidden="1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3">
        <f t="shared" si="8"/>
        <v>0</v>
      </c>
      <c r="P175" s="14">
        <f t="shared" si="9"/>
        <v>0</v>
      </c>
      <c r="Q175" s="5" t="s">
        <v>8308</v>
      </c>
      <c r="R175" s="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3">
        <f t="shared" si="8"/>
        <v>0</v>
      </c>
      <c r="P176" s="14">
        <f t="shared" si="9"/>
        <v>0</v>
      </c>
      <c r="Q176" s="5" t="s">
        <v>8308</v>
      </c>
      <c r="R176" s="5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3">
        <f t="shared" si="8"/>
        <v>6</v>
      </c>
      <c r="P177" s="14">
        <f t="shared" si="9"/>
        <v>49.88</v>
      </c>
      <c r="Q177" s="5" t="s">
        <v>8308</v>
      </c>
      <c r="R177" s="5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3">
        <f t="shared" si="8"/>
        <v>0</v>
      </c>
      <c r="P178" s="14">
        <f t="shared" si="9"/>
        <v>0</v>
      </c>
      <c r="Q178" s="5" t="s">
        <v>8308</v>
      </c>
      <c r="R178" s="5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3">
        <f t="shared" si="8"/>
        <v>40</v>
      </c>
      <c r="P179" s="14">
        <f t="shared" si="9"/>
        <v>25.71</v>
      </c>
      <c r="Q179" s="5" t="s">
        <v>8308</v>
      </c>
      <c r="R179" s="5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3">
        <f t="shared" si="8"/>
        <v>0</v>
      </c>
      <c r="P180" s="14">
        <f t="shared" si="9"/>
        <v>0</v>
      </c>
      <c r="Q180" s="5" t="s">
        <v>8308</v>
      </c>
      <c r="R180" s="5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3">
        <f t="shared" si="8"/>
        <v>20</v>
      </c>
      <c r="P181" s="14">
        <f t="shared" si="9"/>
        <v>100</v>
      </c>
      <c r="Q181" s="5" t="s">
        <v>8308</v>
      </c>
      <c r="R181" s="5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3">
        <f t="shared" si="8"/>
        <v>33</v>
      </c>
      <c r="P182" s="14">
        <f t="shared" si="9"/>
        <v>30.85</v>
      </c>
      <c r="Q182" s="5" t="s">
        <v>8308</v>
      </c>
      <c r="R182" s="5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3">
        <f t="shared" si="8"/>
        <v>21</v>
      </c>
      <c r="P183" s="14">
        <f t="shared" si="9"/>
        <v>180.5</v>
      </c>
      <c r="Q183" s="5" t="s">
        <v>8308</v>
      </c>
      <c r="R183" s="5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3">
        <f t="shared" si="8"/>
        <v>0</v>
      </c>
      <c r="P184" s="14">
        <f t="shared" si="9"/>
        <v>0</v>
      </c>
      <c r="Q184" s="5" t="s">
        <v>8308</v>
      </c>
      <c r="R184" s="5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3">
        <f t="shared" si="8"/>
        <v>36</v>
      </c>
      <c r="P185" s="14">
        <f t="shared" si="9"/>
        <v>373.5</v>
      </c>
      <c r="Q185" s="5" t="s">
        <v>8308</v>
      </c>
      <c r="R185" s="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3">
        <f t="shared" si="8"/>
        <v>3</v>
      </c>
      <c r="P186" s="14">
        <f t="shared" si="9"/>
        <v>25.5</v>
      </c>
      <c r="Q186" s="5" t="s">
        <v>8308</v>
      </c>
      <c r="R186" s="5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3">
        <f t="shared" si="8"/>
        <v>6</v>
      </c>
      <c r="P187" s="14">
        <f t="shared" si="9"/>
        <v>220</v>
      </c>
      <c r="Q187" s="5" t="s">
        <v>8308</v>
      </c>
      <c r="R187" s="5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3">
        <f t="shared" si="8"/>
        <v>0</v>
      </c>
      <c r="P188" s="14">
        <f t="shared" si="9"/>
        <v>0</v>
      </c>
      <c r="Q188" s="5" t="s">
        <v>8308</v>
      </c>
      <c r="R188" s="5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3">
        <f t="shared" si="8"/>
        <v>16</v>
      </c>
      <c r="P189" s="14">
        <f t="shared" si="9"/>
        <v>160</v>
      </c>
      <c r="Q189" s="5" t="s">
        <v>8308</v>
      </c>
      <c r="R189" s="5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3">
        <f t="shared" si="8"/>
        <v>0</v>
      </c>
      <c r="P190" s="14">
        <f t="shared" si="9"/>
        <v>0</v>
      </c>
      <c r="Q190" s="5" t="s">
        <v>8308</v>
      </c>
      <c r="R190" s="5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3">
        <f t="shared" si="8"/>
        <v>0</v>
      </c>
      <c r="P191" s="14">
        <f t="shared" si="9"/>
        <v>69</v>
      </c>
      <c r="Q191" s="5" t="s">
        <v>8308</v>
      </c>
      <c r="R191" s="5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3">
        <f t="shared" si="8"/>
        <v>0</v>
      </c>
      <c r="P192" s="14">
        <f t="shared" si="9"/>
        <v>50</v>
      </c>
      <c r="Q192" s="5" t="s">
        <v>8308</v>
      </c>
      <c r="R192" s="5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3">
        <f t="shared" si="8"/>
        <v>5</v>
      </c>
      <c r="P193" s="14">
        <f t="shared" si="9"/>
        <v>83.33</v>
      </c>
      <c r="Q193" s="5" t="s">
        <v>8308</v>
      </c>
      <c r="R193" s="5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5" hidden="1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3">
        <f t="shared" si="8"/>
        <v>0</v>
      </c>
      <c r="P194" s="14">
        <f t="shared" si="9"/>
        <v>5.67</v>
      </c>
      <c r="Q194" s="5" t="s">
        <v>8308</v>
      </c>
      <c r="R194" s="5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5" hidden="1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3">
        <f t="shared" ref="O195:O258" si="12">ROUND(E195/D195*100,0)</f>
        <v>0</v>
      </c>
      <c r="P195" s="14">
        <f t="shared" ref="P195:P258" si="13">IFERROR(ROUND(E195/L195,2),0)</f>
        <v>0</v>
      </c>
      <c r="Q195" s="5" t="s">
        <v>8308</v>
      </c>
      <c r="R195" s="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30" hidden="1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3">
        <f t="shared" si="12"/>
        <v>0</v>
      </c>
      <c r="P196" s="14">
        <f t="shared" si="13"/>
        <v>1</v>
      </c>
      <c r="Q196" s="5" t="s">
        <v>8308</v>
      </c>
      <c r="R196" s="5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3">
        <f t="shared" si="12"/>
        <v>0</v>
      </c>
      <c r="P197" s="14">
        <f t="shared" si="13"/>
        <v>0</v>
      </c>
      <c r="Q197" s="5" t="s">
        <v>8308</v>
      </c>
      <c r="R197" s="5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30" hidden="1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3">
        <f t="shared" si="12"/>
        <v>42</v>
      </c>
      <c r="P198" s="14">
        <f t="shared" si="13"/>
        <v>77.11</v>
      </c>
      <c r="Q198" s="5" t="s">
        <v>8308</v>
      </c>
      <c r="R198" s="5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3">
        <f t="shared" si="12"/>
        <v>10</v>
      </c>
      <c r="P199" s="14">
        <f t="shared" si="13"/>
        <v>32.75</v>
      </c>
      <c r="Q199" s="5" t="s">
        <v>8308</v>
      </c>
      <c r="R199" s="5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3">
        <f t="shared" si="12"/>
        <v>1</v>
      </c>
      <c r="P200" s="14">
        <f t="shared" si="13"/>
        <v>46.5</v>
      </c>
      <c r="Q200" s="5" t="s">
        <v>8308</v>
      </c>
      <c r="R200" s="5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3">
        <f t="shared" si="12"/>
        <v>0</v>
      </c>
      <c r="P201" s="14">
        <f t="shared" si="13"/>
        <v>0</v>
      </c>
      <c r="Q201" s="5" t="s">
        <v>8308</v>
      </c>
      <c r="R201" s="5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3">
        <f t="shared" si="12"/>
        <v>26</v>
      </c>
      <c r="P202" s="14">
        <f t="shared" si="13"/>
        <v>87.31</v>
      </c>
      <c r="Q202" s="5" t="s">
        <v>8308</v>
      </c>
      <c r="R202" s="5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3">
        <f t="shared" si="12"/>
        <v>58</v>
      </c>
      <c r="P203" s="14">
        <f t="shared" si="13"/>
        <v>54.29</v>
      </c>
      <c r="Q203" s="5" t="s">
        <v>8308</v>
      </c>
      <c r="R203" s="5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3">
        <f t="shared" si="12"/>
        <v>0</v>
      </c>
      <c r="P204" s="14">
        <f t="shared" si="13"/>
        <v>0</v>
      </c>
      <c r="Q204" s="5" t="s">
        <v>8308</v>
      </c>
      <c r="R204" s="5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30" hidden="1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3">
        <f t="shared" si="12"/>
        <v>30</v>
      </c>
      <c r="P205" s="14">
        <f t="shared" si="13"/>
        <v>93.25</v>
      </c>
      <c r="Q205" s="5" t="s">
        <v>8308</v>
      </c>
      <c r="R205" s="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3">
        <f t="shared" si="12"/>
        <v>51</v>
      </c>
      <c r="P206" s="14">
        <f t="shared" si="13"/>
        <v>117.68</v>
      </c>
      <c r="Q206" s="5" t="s">
        <v>8308</v>
      </c>
      <c r="R206" s="5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30" hidden="1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3">
        <f t="shared" si="12"/>
        <v>16</v>
      </c>
      <c r="P207" s="14">
        <f t="shared" si="13"/>
        <v>76.47</v>
      </c>
      <c r="Q207" s="5" t="s">
        <v>8308</v>
      </c>
      <c r="R207" s="5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30" hidden="1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3">
        <f t="shared" si="12"/>
        <v>0</v>
      </c>
      <c r="P208" s="14">
        <f t="shared" si="13"/>
        <v>0</v>
      </c>
      <c r="Q208" s="5" t="s">
        <v>8308</v>
      </c>
      <c r="R208" s="5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3">
        <f t="shared" si="12"/>
        <v>15</v>
      </c>
      <c r="P209" s="14">
        <f t="shared" si="13"/>
        <v>163.85</v>
      </c>
      <c r="Q209" s="5" t="s">
        <v>8308</v>
      </c>
      <c r="R209" s="5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3">
        <f t="shared" si="12"/>
        <v>0</v>
      </c>
      <c r="P210" s="14">
        <f t="shared" si="13"/>
        <v>0</v>
      </c>
      <c r="Q210" s="5" t="s">
        <v>8308</v>
      </c>
      <c r="R210" s="5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3">
        <f t="shared" si="12"/>
        <v>0</v>
      </c>
      <c r="P211" s="14">
        <f t="shared" si="13"/>
        <v>0</v>
      </c>
      <c r="Q211" s="5" t="s">
        <v>8308</v>
      </c>
      <c r="R211" s="5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3">
        <f t="shared" si="12"/>
        <v>25</v>
      </c>
      <c r="P212" s="14">
        <f t="shared" si="13"/>
        <v>91.82</v>
      </c>
      <c r="Q212" s="5" t="s">
        <v>8308</v>
      </c>
      <c r="R212" s="5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3">
        <f t="shared" si="12"/>
        <v>45</v>
      </c>
      <c r="P213" s="14">
        <f t="shared" si="13"/>
        <v>185.83</v>
      </c>
      <c r="Q213" s="5" t="s">
        <v>8308</v>
      </c>
      <c r="R213" s="5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3">
        <f t="shared" si="12"/>
        <v>0</v>
      </c>
      <c r="P214" s="14">
        <f t="shared" si="13"/>
        <v>1</v>
      </c>
      <c r="Q214" s="5" t="s">
        <v>8308</v>
      </c>
      <c r="R214" s="5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30" hidden="1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3">
        <f t="shared" si="12"/>
        <v>0</v>
      </c>
      <c r="P215" s="14">
        <f t="shared" si="13"/>
        <v>20</v>
      </c>
      <c r="Q215" s="5" t="s">
        <v>8308</v>
      </c>
      <c r="R215" s="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3">
        <f t="shared" si="12"/>
        <v>0</v>
      </c>
      <c r="P216" s="14">
        <f t="shared" si="13"/>
        <v>1</v>
      </c>
      <c r="Q216" s="5" t="s">
        <v>8308</v>
      </c>
      <c r="R216" s="5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3">
        <f t="shared" si="12"/>
        <v>0</v>
      </c>
      <c r="P217" s="14">
        <f t="shared" si="13"/>
        <v>10</v>
      </c>
      <c r="Q217" s="5" t="s">
        <v>8308</v>
      </c>
      <c r="R217" s="5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3">
        <f t="shared" si="12"/>
        <v>56</v>
      </c>
      <c r="P218" s="14">
        <f t="shared" si="13"/>
        <v>331.54</v>
      </c>
      <c r="Q218" s="5" t="s">
        <v>8308</v>
      </c>
      <c r="R218" s="5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3">
        <f t="shared" si="12"/>
        <v>12</v>
      </c>
      <c r="P219" s="14">
        <f t="shared" si="13"/>
        <v>314.29000000000002</v>
      </c>
      <c r="Q219" s="5" t="s">
        <v>8308</v>
      </c>
      <c r="R219" s="5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3">
        <f t="shared" si="12"/>
        <v>2</v>
      </c>
      <c r="P220" s="14">
        <f t="shared" si="13"/>
        <v>100</v>
      </c>
      <c r="Q220" s="5" t="s">
        <v>8308</v>
      </c>
      <c r="R220" s="5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3">
        <f t="shared" si="12"/>
        <v>18</v>
      </c>
      <c r="P221" s="14">
        <f t="shared" si="13"/>
        <v>115.99</v>
      </c>
      <c r="Q221" s="5" t="s">
        <v>8308</v>
      </c>
      <c r="R221" s="5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3">
        <f t="shared" si="12"/>
        <v>1</v>
      </c>
      <c r="P222" s="14">
        <f t="shared" si="13"/>
        <v>120</v>
      </c>
      <c r="Q222" s="5" t="s">
        <v>8308</v>
      </c>
      <c r="R222" s="5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3">
        <f t="shared" si="12"/>
        <v>0</v>
      </c>
      <c r="P223" s="14">
        <f t="shared" si="13"/>
        <v>0</v>
      </c>
      <c r="Q223" s="5" t="s">
        <v>8308</v>
      </c>
      <c r="R223" s="5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30" hidden="1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3">
        <f t="shared" si="12"/>
        <v>13</v>
      </c>
      <c r="P224" s="14">
        <f t="shared" si="13"/>
        <v>65</v>
      </c>
      <c r="Q224" s="5" t="s">
        <v>8308</v>
      </c>
      <c r="R224" s="5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3">
        <f t="shared" si="12"/>
        <v>0</v>
      </c>
      <c r="P225" s="14">
        <f t="shared" si="13"/>
        <v>0</v>
      </c>
      <c r="Q225" s="5" t="s">
        <v>8308</v>
      </c>
      <c r="R225" s="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3">
        <f t="shared" si="12"/>
        <v>0</v>
      </c>
      <c r="P226" s="14">
        <f t="shared" si="13"/>
        <v>0</v>
      </c>
      <c r="Q226" s="5" t="s">
        <v>8308</v>
      </c>
      <c r="R226" s="5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30" hidden="1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3">
        <f t="shared" si="12"/>
        <v>0</v>
      </c>
      <c r="P227" s="14">
        <f t="shared" si="13"/>
        <v>0</v>
      </c>
      <c r="Q227" s="5" t="s">
        <v>8308</v>
      </c>
      <c r="R227" s="5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0" hidden="1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3">
        <f t="shared" si="12"/>
        <v>1</v>
      </c>
      <c r="P228" s="14">
        <f t="shared" si="13"/>
        <v>125</v>
      </c>
      <c r="Q228" s="5" t="s">
        <v>8308</v>
      </c>
      <c r="R228" s="5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3">
        <f t="shared" si="12"/>
        <v>0</v>
      </c>
      <c r="P229" s="14">
        <f t="shared" si="13"/>
        <v>0</v>
      </c>
      <c r="Q229" s="5" t="s">
        <v>8308</v>
      </c>
      <c r="R229" s="5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3">
        <f t="shared" si="12"/>
        <v>0</v>
      </c>
      <c r="P230" s="14">
        <f t="shared" si="13"/>
        <v>0</v>
      </c>
      <c r="Q230" s="5" t="s">
        <v>8308</v>
      </c>
      <c r="R230" s="5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3">
        <f t="shared" si="12"/>
        <v>0</v>
      </c>
      <c r="P231" s="14">
        <f t="shared" si="13"/>
        <v>0</v>
      </c>
      <c r="Q231" s="5" t="s">
        <v>8308</v>
      </c>
      <c r="R231" s="5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3">
        <f t="shared" si="12"/>
        <v>0</v>
      </c>
      <c r="P232" s="14">
        <f t="shared" si="13"/>
        <v>30</v>
      </c>
      <c r="Q232" s="5" t="s">
        <v>8308</v>
      </c>
      <c r="R232" s="5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3">
        <f t="shared" si="12"/>
        <v>0</v>
      </c>
      <c r="P233" s="14">
        <f t="shared" si="13"/>
        <v>0</v>
      </c>
      <c r="Q233" s="5" t="s">
        <v>8308</v>
      </c>
      <c r="R233" s="5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3">
        <f t="shared" si="12"/>
        <v>3</v>
      </c>
      <c r="P234" s="14">
        <f t="shared" si="13"/>
        <v>15.71</v>
      </c>
      <c r="Q234" s="5" t="s">
        <v>8308</v>
      </c>
      <c r="R234" s="5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30" hidden="1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3">
        <f t="shared" si="12"/>
        <v>0</v>
      </c>
      <c r="P235" s="14">
        <f t="shared" si="13"/>
        <v>0</v>
      </c>
      <c r="Q235" s="5" t="s">
        <v>8308</v>
      </c>
      <c r="R235" s="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3">
        <f t="shared" si="12"/>
        <v>40</v>
      </c>
      <c r="P236" s="14">
        <f t="shared" si="13"/>
        <v>80.2</v>
      </c>
      <c r="Q236" s="5" t="s">
        <v>8308</v>
      </c>
      <c r="R236" s="5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0" hidden="1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3">
        <f t="shared" si="12"/>
        <v>0</v>
      </c>
      <c r="P237" s="14">
        <f t="shared" si="13"/>
        <v>0</v>
      </c>
      <c r="Q237" s="5" t="s">
        <v>8308</v>
      </c>
      <c r="R237" s="5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3">
        <f t="shared" si="12"/>
        <v>0</v>
      </c>
      <c r="P238" s="14">
        <f t="shared" si="13"/>
        <v>0</v>
      </c>
      <c r="Q238" s="5" t="s">
        <v>8308</v>
      </c>
      <c r="R238" s="5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3">
        <f t="shared" si="12"/>
        <v>0</v>
      </c>
      <c r="P239" s="14">
        <f t="shared" si="13"/>
        <v>50</v>
      </c>
      <c r="Q239" s="5" t="s">
        <v>8308</v>
      </c>
      <c r="R239" s="5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3">
        <f t="shared" si="12"/>
        <v>0</v>
      </c>
      <c r="P240" s="14">
        <f t="shared" si="13"/>
        <v>0</v>
      </c>
      <c r="Q240" s="5" t="s">
        <v>8308</v>
      </c>
      <c r="R240" s="5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30" hidden="1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3">
        <f t="shared" si="12"/>
        <v>25</v>
      </c>
      <c r="P241" s="14">
        <f t="shared" si="13"/>
        <v>50</v>
      </c>
      <c r="Q241" s="5" t="s">
        <v>8308</v>
      </c>
      <c r="R241" s="5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3">
        <f t="shared" si="12"/>
        <v>108</v>
      </c>
      <c r="P242" s="14">
        <f t="shared" si="13"/>
        <v>117.85</v>
      </c>
      <c r="Q242" s="5" t="s">
        <v>8308</v>
      </c>
      <c r="R242" s="5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3">
        <f t="shared" si="12"/>
        <v>113</v>
      </c>
      <c r="P243" s="14">
        <f t="shared" si="13"/>
        <v>109.04</v>
      </c>
      <c r="Q243" s="5" t="s">
        <v>8308</v>
      </c>
      <c r="R243" s="5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30" hidden="1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3">
        <f t="shared" si="12"/>
        <v>113</v>
      </c>
      <c r="P244" s="14">
        <f t="shared" si="13"/>
        <v>73.02</v>
      </c>
      <c r="Q244" s="5" t="s">
        <v>8308</v>
      </c>
      <c r="R244" s="5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3">
        <f t="shared" si="12"/>
        <v>103</v>
      </c>
      <c r="P245" s="14">
        <f t="shared" si="13"/>
        <v>78.2</v>
      </c>
      <c r="Q245" s="5" t="s">
        <v>8308</v>
      </c>
      <c r="R245" s="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5" hidden="1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3">
        <f t="shared" si="12"/>
        <v>114</v>
      </c>
      <c r="P246" s="14">
        <f t="shared" si="13"/>
        <v>47.4</v>
      </c>
      <c r="Q246" s="5" t="s">
        <v>8308</v>
      </c>
      <c r="R246" s="5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3">
        <f t="shared" si="12"/>
        <v>104</v>
      </c>
      <c r="P247" s="14">
        <f t="shared" si="13"/>
        <v>54.02</v>
      </c>
      <c r="Q247" s="5" t="s">
        <v>8308</v>
      </c>
      <c r="R247" s="5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30" hidden="1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3">
        <f t="shared" si="12"/>
        <v>305</v>
      </c>
      <c r="P248" s="14">
        <f t="shared" si="13"/>
        <v>68.489999999999995</v>
      </c>
      <c r="Q248" s="5" t="s">
        <v>8308</v>
      </c>
      <c r="R248" s="5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45" hidden="1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3">
        <f t="shared" si="12"/>
        <v>134</v>
      </c>
      <c r="P249" s="14">
        <f t="shared" si="13"/>
        <v>108.15</v>
      </c>
      <c r="Q249" s="5" t="s">
        <v>8308</v>
      </c>
      <c r="R249" s="5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3">
        <f t="shared" si="12"/>
        <v>101</v>
      </c>
      <c r="P250" s="14">
        <f t="shared" si="13"/>
        <v>589.95000000000005</v>
      </c>
      <c r="Q250" s="5" t="s">
        <v>8308</v>
      </c>
      <c r="R250" s="5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5" hidden="1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3">
        <f t="shared" si="12"/>
        <v>113</v>
      </c>
      <c r="P251" s="14">
        <f t="shared" si="13"/>
        <v>48.05</v>
      </c>
      <c r="Q251" s="5" t="s">
        <v>8308</v>
      </c>
      <c r="R251" s="5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30" hidden="1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3">
        <f t="shared" si="12"/>
        <v>106</v>
      </c>
      <c r="P252" s="14">
        <f t="shared" si="13"/>
        <v>72.48</v>
      </c>
      <c r="Q252" s="5" t="s">
        <v>8308</v>
      </c>
      <c r="R252" s="5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30" hidden="1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3">
        <f t="shared" si="12"/>
        <v>126</v>
      </c>
      <c r="P253" s="14">
        <f t="shared" si="13"/>
        <v>57.08</v>
      </c>
      <c r="Q253" s="5" t="s">
        <v>8308</v>
      </c>
      <c r="R253" s="5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30" hidden="1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3">
        <f t="shared" si="12"/>
        <v>185</v>
      </c>
      <c r="P254" s="14">
        <f t="shared" si="13"/>
        <v>85.44</v>
      </c>
      <c r="Q254" s="5" t="s">
        <v>8308</v>
      </c>
      <c r="R254" s="5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3">
        <f t="shared" si="12"/>
        <v>101</v>
      </c>
      <c r="P255" s="14">
        <f t="shared" si="13"/>
        <v>215.86</v>
      </c>
      <c r="Q255" s="5" t="s">
        <v>8308</v>
      </c>
      <c r="R255" s="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30" hidden="1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3">
        <f t="shared" si="12"/>
        <v>117</v>
      </c>
      <c r="P256" s="14">
        <f t="shared" si="13"/>
        <v>89.39</v>
      </c>
      <c r="Q256" s="5" t="s">
        <v>8308</v>
      </c>
      <c r="R256" s="5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3">
        <f t="shared" si="12"/>
        <v>107</v>
      </c>
      <c r="P257" s="14">
        <f t="shared" si="13"/>
        <v>45.42</v>
      </c>
      <c r="Q257" s="5" t="s">
        <v>8308</v>
      </c>
      <c r="R257" s="5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3">
        <f t="shared" si="12"/>
        <v>139</v>
      </c>
      <c r="P258" s="14">
        <f t="shared" si="13"/>
        <v>65.760000000000005</v>
      </c>
      <c r="Q258" s="5" t="s">
        <v>8308</v>
      </c>
      <c r="R258" s="5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3">
        <f t="shared" ref="O259:O322" si="16">ROUND(E259/D259*100,0)</f>
        <v>107</v>
      </c>
      <c r="P259" s="14">
        <f t="shared" ref="P259:P322" si="17">IFERROR(ROUND(E259/L259,2),0)</f>
        <v>66.7</v>
      </c>
      <c r="Q259" s="5" t="s">
        <v>8308</v>
      </c>
      <c r="R259" s="5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3">
        <f t="shared" si="16"/>
        <v>191</v>
      </c>
      <c r="P260" s="14">
        <f t="shared" si="17"/>
        <v>83.35</v>
      </c>
      <c r="Q260" s="5" t="s">
        <v>8308</v>
      </c>
      <c r="R260" s="5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3">
        <f t="shared" si="16"/>
        <v>132</v>
      </c>
      <c r="P261" s="14">
        <f t="shared" si="17"/>
        <v>105.05</v>
      </c>
      <c r="Q261" s="5" t="s">
        <v>8308</v>
      </c>
      <c r="R261" s="5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0" hidden="1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3">
        <f t="shared" si="16"/>
        <v>106</v>
      </c>
      <c r="P262" s="14">
        <f t="shared" si="17"/>
        <v>120.91</v>
      </c>
      <c r="Q262" s="5" t="s">
        <v>8308</v>
      </c>
      <c r="R262" s="5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3">
        <f t="shared" si="16"/>
        <v>107</v>
      </c>
      <c r="P263" s="14">
        <f t="shared" si="17"/>
        <v>97.64</v>
      </c>
      <c r="Q263" s="5" t="s">
        <v>8308</v>
      </c>
      <c r="R263" s="5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3">
        <f t="shared" si="16"/>
        <v>240</v>
      </c>
      <c r="P264" s="14">
        <f t="shared" si="17"/>
        <v>41.38</v>
      </c>
      <c r="Q264" s="5" t="s">
        <v>8308</v>
      </c>
      <c r="R264" s="5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45" hidden="1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3">
        <f t="shared" si="16"/>
        <v>118</v>
      </c>
      <c r="P265" s="14">
        <f t="shared" si="17"/>
        <v>30.65</v>
      </c>
      <c r="Q265" s="5" t="s">
        <v>8308</v>
      </c>
      <c r="R265" s="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3">
        <f t="shared" si="16"/>
        <v>118</v>
      </c>
      <c r="P266" s="14">
        <f t="shared" si="17"/>
        <v>64.95</v>
      </c>
      <c r="Q266" s="5" t="s">
        <v>8308</v>
      </c>
      <c r="R266" s="5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45" hidden="1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3">
        <f t="shared" si="16"/>
        <v>111</v>
      </c>
      <c r="P267" s="14">
        <f t="shared" si="17"/>
        <v>95.78</v>
      </c>
      <c r="Q267" s="5" t="s">
        <v>8308</v>
      </c>
      <c r="R267" s="5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5" hidden="1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3">
        <f t="shared" si="16"/>
        <v>146</v>
      </c>
      <c r="P268" s="14">
        <f t="shared" si="17"/>
        <v>40.42</v>
      </c>
      <c r="Q268" s="5" t="s">
        <v>8308</v>
      </c>
      <c r="R268" s="5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30" hidden="1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3">
        <f t="shared" si="16"/>
        <v>132</v>
      </c>
      <c r="P269" s="14">
        <f t="shared" si="17"/>
        <v>78.58</v>
      </c>
      <c r="Q269" s="5" t="s">
        <v>8308</v>
      </c>
      <c r="R269" s="5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3">
        <f t="shared" si="16"/>
        <v>111</v>
      </c>
      <c r="P270" s="14">
        <f t="shared" si="17"/>
        <v>50.18</v>
      </c>
      <c r="Q270" s="5" t="s">
        <v>8308</v>
      </c>
      <c r="R270" s="5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3">
        <f t="shared" si="16"/>
        <v>147</v>
      </c>
      <c r="P271" s="14">
        <f t="shared" si="17"/>
        <v>92.25</v>
      </c>
      <c r="Q271" s="5" t="s">
        <v>8308</v>
      </c>
      <c r="R271" s="5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30" hidden="1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3">
        <f t="shared" si="16"/>
        <v>153</v>
      </c>
      <c r="P272" s="14">
        <f t="shared" si="17"/>
        <v>57.54</v>
      </c>
      <c r="Q272" s="5" t="s">
        <v>8308</v>
      </c>
      <c r="R272" s="5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3">
        <f t="shared" si="16"/>
        <v>105</v>
      </c>
      <c r="P273" s="14">
        <f t="shared" si="17"/>
        <v>109.42</v>
      </c>
      <c r="Q273" s="5" t="s">
        <v>8308</v>
      </c>
      <c r="R273" s="5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3">
        <f t="shared" si="16"/>
        <v>177</v>
      </c>
      <c r="P274" s="14">
        <f t="shared" si="17"/>
        <v>81.89</v>
      </c>
      <c r="Q274" s="5" t="s">
        <v>8308</v>
      </c>
      <c r="R274" s="5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3">
        <f t="shared" si="16"/>
        <v>108</v>
      </c>
      <c r="P275" s="14">
        <f t="shared" si="17"/>
        <v>45.67</v>
      </c>
      <c r="Q275" s="5" t="s">
        <v>8308</v>
      </c>
      <c r="R275" s="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3">
        <f t="shared" si="16"/>
        <v>156</v>
      </c>
      <c r="P276" s="14">
        <f t="shared" si="17"/>
        <v>55.22</v>
      </c>
      <c r="Q276" s="5" t="s">
        <v>8308</v>
      </c>
      <c r="R276" s="5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30" hidden="1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3">
        <f t="shared" si="16"/>
        <v>108</v>
      </c>
      <c r="P277" s="14">
        <f t="shared" si="17"/>
        <v>65.3</v>
      </c>
      <c r="Q277" s="5" t="s">
        <v>8308</v>
      </c>
      <c r="R277" s="5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3">
        <f t="shared" si="16"/>
        <v>148</v>
      </c>
      <c r="P278" s="14">
        <f t="shared" si="17"/>
        <v>95.23</v>
      </c>
      <c r="Q278" s="5" t="s">
        <v>8308</v>
      </c>
      <c r="R278" s="5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3">
        <f t="shared" si="16"/>
        <v>110</v>
      </c>
      <c r="P279" s="14">
        <f t="shared" si="17"/>
        <v>75.44</v>
      </c>
      <c r="Q279" s="5" t="s">
        <v>8308</v>
      </c>
      <c r="R279" s="5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3">
        <f t="shared" si="16"/>
        <v>150</v>
      </c>
      <c r="P280" s="14">
        <f t="shared" si="17"/>
        <v>97.82</v>
      </c>
      <c r="Q280" s="5" t="s">
        <v>8308</v>
      </c>
      <c r="R280" s="5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3">
        <f t="shared" si="16"/>
        <v>157</v>
      </c>
      <c r="P281" s="14">
        <f t="shared" si="17"/>
        <v>87.69</v>
      </c>
      <c r="Q281" s="5" t="s">
        <v>8308</v>
      </c>
      <c r="R281" s="5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3">
        <f t="shared" si="16"/>
        <v>156</v>
      </c>
      <c r="P282" s="14">
        <f t="shared" si="17"/>
        <v>54.75</v>
      </c>
      <c r="Q282" s="5" t="s">
        <v>8308</v>
      </c>
      <c r="R282" s="5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3">
        <f t="shared" si="16"/>
        <v>121</v>
      </c>
      <c r="P283" s="14">
        <f t="shared" si="17"/>
        <v>83.95</v>
      </c>
      <c r="Q283" s="5" t="s">
        <v>8308</v>
      </c>
      <c r="R283" s="5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30" hidden="1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3">
        <f t="shared" si="16"/>
        <v>101</v>
      </c>
      <c r="P284" s="14">
        <f t="shared" si="17"/>
        <v>254.39</v>
      </c>
      <c r="Q284" s="5" t="s">
        <v>8308</v>
      </c>
      <c r="R284" s="5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idden="1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3">
        <f t="shared" si="16"/>
        <v>114</v>
      </c>
      <c r="P285" s="14">
        <f t="shared" si="17"/>
        <v>101.83</v>
      </c>
      <c r="Q285" s="5" t="s">
        <v>8308</v>
      </c>
      <c r="R285" s="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3">
        <f t="shared" si="16"/>
        <v>105</v>
      </c>
      <c r="P286" s="14">
        <f t="shared" si="17"/>
        <v>55.07</v>
      </c>
      <c r="Q286" s="5" t="s">
        <v>8308</v>
      </c>
      <c r="R286" s="5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30" hidden="1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3">
        <f t="shared" si="16"/>
        <v>229</v>
      </c>
      <c r="P287" s="14">
        <f t="shared" si="17"/>
        <v>56.9</v>
      </c>
      <c r="Q287" s="5" t="s">
        <v>8308</v>
      </c>
      <c r="R287" s="5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3">
        <f t="shared" si="16"/>
        <v>109</v>
      </c>
      <c r="P288" s="14">
        <f t="shared" si="17"/>
        <v>121.28</v>
      </c>
      <c r="Q288" s="5" t="s">
        <v>8308</v>
      </c>
      <c r="R288" s="5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3">
        <f t="shared" si="16"/>
        <v>176</v>
      </c>
      <c r="P289" s="14">
        <f t="shared" si="17"/>
        <v>91.19</v>
      </c>
      <c r="Q289" s="5" t="s">
        <v>8308</v>
      </c>
      <c r="R289" s="5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5" hidden="1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3">
        <f t="shared" si="16"/>
        <v>103</v>
      </c>
      <c r="P290" s="14">
        <f t="shared" si="17"/>
        <v>115.45</v>
      </c>
      <c r="Q290" s="5" t="s">
        <v>8308</v>
      </c>
      <c r="R290" s="5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3">
        <f t="shared" si="16"/>
        <v>105</v>
      </c>
      <c r="P291" s="14">
        <f t="shared" si="17"/>
        <v>67.77</v>
      </c>
      <c r="Q291" s="5" t="s">
        <v>8308</v>
      </c>
      <c r="R291" s="5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3">
        <f t="shared" si="16"/>
        <v>107</v>
      </c>
      <c r="P292" s="14">
        <f t="shared" si="17"/>
        <v>28.58</v>
      </c>
      <c r="Q292" s="5" t="s">
        <v>8308</v>
      </c>
      <c r="R292" s="5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30" hidden="1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3">
        <f t="shared" si="16"/>
        <v>120</v>
      </c>
      <c r="P293" s="14">
        <f t="shared" si="17"/>
        <v>46.88</v>
      </c>
      <c r="Q293" s="5" t="s">
        <v>8308</v>
      </c>
      <c r="R293" s="5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3">
        <f t="shared" si="16"/>
        <v>102</v>
      </c>
      <c r="P294" s="14">
        <f t="shared" si="17"/>
        <v>154.41999999999999</v>
      </c>
      <c r="Q294" s="5" t="s">
        <v>8308</v>
      </c>
      <c r="R294" s="5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3">
        <f t="shared" si="16"/>
        <v>101</v>
      </c>
      <c r="P295" s="14">
        <f t="shared" si="17"/>
        <v>201.22</v>
      </c>
      <c r="Q295" s="5" t="s">
        <v>8308</v>
      </c>
      <c r="R295" s="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5" hidden="1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3">
        <f t="shared" si="16"/>
        <v>100</v>
      </c>
      <c r="P296" s="14">
        <f t="shared" si="17"/>
        <v>100</v>
      </c>
      <c r="Q296" s="5" t="s">
        <v>8308</v>
      </c>
      <c r="R296" s="5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3">
        <f t="shared" si="16"/>
        <v>133</v>
      </c>
      <c r="P297" s="14">
        <f t="shared" si="17"/>
        <v>100.08</v>
      </c>
      <c r="Q297" s="5" t="s">
        <v>8308</v>
      </c>
      <c r="R297" s="5" t="s">
        <v>8313</v>
      </c>
      <c r="S297" s="18">
        <f t="shared" si="18"/>
        <v>41519.004733796297</v>
      </c>
      <c r="T297" s="18">
        <f t="shared" si="19"/>
        <v>41579</v>
      </c>
    </row>
    <row r="298" spans="1:20" ht="30" hidden="1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3">
        <f t="shared" si="16"/>
        <v>119</v>
      </c>
      <c r="P298" s="14">
        <f t="shared" si="17"/>
        <v>230.09</v>
      </c>
      <c r="Q298" s="5" t="s">
        <v>8308</v>
      </c>
      <c r="R298" s="5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30" hidden="1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3">
        <f t="shared" si="16"/>
        <v>101</v>
      </c>
      <c r="P299" s="14">
        <f t="shared" si="17"/>
        <v>141.75</v>
      </c>
      <c r="Q299" s="5" t="s">
        <v>8308</v>
      </c>
      <c r="R299" s="5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idden="1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3">
        <f t="shared" si="16"/>
        <v>109</v>
      </c>
      <c r="P300" s="14">
        <f t="shared" si="17"/>
        <v>56.34</v>
      </c>
      <c r="Q300" s="5" t="s">
        <v>8308</v>
      </c>
      <c r="R300" s="5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3">
        <f t="shared" si="16"/>
        <v>179</v>
      </c>
      <c r="P301" s="14">
        <f t="shared" si="17"/>
        <v>73.34</v>
      </c>
      <c r="Q301" s="5" t="s">
        <v>8308</v>
      </c>
      <c r="R301" s="5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3">
        <f t="shared" si="16"/>
        <v>102</v>
      </c>
      <c r="P302" s="14">
        <f t="shared" si="17"/>
        <v>85.34</v>
      </c>
      <c r="Q302" s="5" t="s">
        <v>8308</v>
      </c>
      <c r="R302" s="5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30" hidden="1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3">
        <f t="shared" si="16"/>
        <v>119</v>
      </c>
      <c r="P303" s="14">
        <f t="shared" si="17"/>
        <v>61.5</v>
      </c>
      <c r="Q303" s="5" t="s">
        <v>8308</v>
      </c>
      <c r="R303" s="5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45" hidden="1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3">
        <f t="shared" si="16"/>
        <v>100</v>
      </c>
      <c r="P304" s="14">
        <f t="shared" si="17"/>
        <v>93.02</v>
      </c>
      <c r="Q304" s="5" t="s">
        <v>8308</v>
      </c>
      <c r="R304" s="5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30" hidden="1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3">
        <f t="shared" si="16"/>
        <v>137</v>
      </c>
      <c r="P305" s="14">
        <f t="shared" si="17"/>
        <v>50.29</v>
      </c>
      <c r="Q305" s="5" t="s">
        <v>8308</v>
      </c>
      <c r="R305" s="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3">
        <f t="shared" si="16"/>
        <v>232</v>
      </c>
      <c r="P306" s="14">
        <f t="shared" si="17"/>
        <v>106.43</v>
      </c>
      <c r="Q306" s="5" t="s">
        <v>8308</v>
      </c>
      <c r="R306" s="5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0" hidden="1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3">
        <f t="shared" si="16"/>
        <v>130</v>
      </c>
      <c r="P307" s="14">
        <f t="shared" si="17"/>
        <v>51.72</v>
      </c>
      <c r="Q307" s="5" t="s">
        <v>8308</v>
      </c>
      <c r="R307" s="5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3">
        <f t="shared" si="16"/>
        <v>293</v>
      </c>
      <c r="P308" s="14">
        <f t="shared" si="17"/>
        <v>36.61</v>
      </c>
      <c r="Q308" s="5" t="s">
        <v>8308</v>
      </c>
      <c r="R308" s="5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3">
        <f t="shared" si="16"/>
        <v>111</v>
      </c>
      <c r="P309" s="14">
        <f t="shared" si="17"/>
        <v>42.52</v>
      </c>
      <c r="Q309" s="5" t="s">
        <v>8308</v>
      </c>
      <c r="R309" s="5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3">
        <f t="shared" si="16"/>
        <v>106</v>
      </c>
      <c r="P310" s="14">
        <f t="shared" si="17"/>
        <v>62.71</v>
      </c>
      <c r="Q310" s="5" t="s">
        <v>8308</v>
      </c>
      <c r="R310" s="5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3">
        <f t="shared" si="16"/>
        <v>119</v>
      </c>
      <c r="P311" s="14">
        <f t="shared" si="17"/>
        <v>89.96</v>
      </c>
      <c r="Q311" s="5" t="s">
        <v>8308</v>
      </c>
      <c r="R311" s="5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30" hidden="1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3">
        <f t="shared" si="16"/>
        <v>104</v>
      </c>
      <c r="P312" s="14">
        <f t="shared" si="17"/>
        <v>28.92</v>
      </c>
      <c r="Q312" s="5" t="s">
        <v>8308</v>
      </c>
      <c r="R312" s="5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30" hidden="1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3">
        <f t="shared" si="16"/>
        <v>104</v>
      </c>
      <c r="P313" s="14">
        <f t="shared" si="17"/>
        <v>138.80000000000001</v>
      </c>
      <c r="Q313" s="5" t="s">
        <v>8308</v>
      </c>
      <c r="R313" s="5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5" hidden="1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3">
        <f t="shared" si="16"/>
        <v>112</v>
      </c>
      <c r="P314" s="14">
        <f t="shared" si="17"/>
        <v>61.3</v>
      </c>
      <c r="Q314" s="5" t="s">
        <v>8308</v>
      </c>
      <c r="R314" s="5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5" hidden="1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3">
        <f t="shared" si="16"/>
        <v>105</v>
      </c>
      <c r="P315" s="14">
        <f t="shared" si="17"/>
        <v>80.2</v>
      </c>
      <c r="Q315" s="5" t="s">
        <v>8308</v>
      </c>
      <c r="R315" s="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3">
        <f t="shared" si="16"/>
        <v>385</v>
      </c>
      <c r="P316" s="14">
        <f t="shared" si="17"/>
        <v>32.1</v>
      </c>
      <c r="Q316" s="5" t="s">
        <v>8308</v>
      </c>
      <c r="R316" s="5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3">
        <f t="shared" si="16"/>
        <v>101</v>
      </c>
      <c r="P317" s="14">
        <f t="shared" si="17"/>
        <v>200.89</v>
      </c>
      <c r="Q317" s="5" t="s">
        <v>8308</v>
      </c>
      <c r="R317" s="5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3">
        <f t="shared" si="16"/>
        <v>114</v>
      </c>
      <c r="P318" s="14">
        <f t="shared" si="17"/>
        <v>108.01</v>
      </c>
      <c r="Q318" s="5" t="s">
        <v>8308</v>
      </c>
      <c r="R318" s="5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0" hidden="1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3">
        <f t="shared" si="16"/>
        <v>101</v>
      </c>
      <c r="P319" s="14">
        <f t="shared" si="17"/>
        <v>95.7</v>
      </c>
      <c r="Q319" s="5" t="s">
        <v>8308</v>
      </c>
      <c r="R319" s="5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30" hidden="1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3">
        <f t="shared" si="16"/>
        <v>283</v>
      </c>
      <c r="P320" s="14">
        <f t="shared" si="17"/>
        <v>49.88</v>
      </c>
      <c r="Q320" s="5" t="s">
        <v>8308</v>
      </c>
      <c r="R320" s="5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45" hidden="1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3">
        <f t="shared" si="16"/>
        <v>113</v>
      </c>
      <c r="P321" s="14">
        <f t="shared" si="17"/>
        <v>110.47</v>
      </c>
      <c r="Q321" s="5" t="s">
        <v>8308</v>
      </c>
      <c r="R321" s="5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3">
        <f t="shared" si="16"/>
        <v>107</v>
      </c>
      <c r="P322" s="14">
        <f t="shared" si="17"/>
        <v>134.91</v>
      </c>
      <c r="Q322" s="5" t="s">
        <v>8308</v>
      </c>
      <c r="R322" s="5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30" hidden="1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3">
        <f t="shared" ref="O323:O386" si="20">ROUND(E323/D323*100,0)</f>
        <v>103</v>
      </c>
      <c r="P323" s="14">
        <f t="shared" ref="P323:P386" si="21">IFERROR(ROUND(E323/L323,2),0)</f>
        <v>106.62</v>
      </c>
      <c r="Q323" s="5" t="s">
        <v>8308</v>
      </c>
      <c r="R323" s="5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30" hidden="1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3">
        <f t="shared" si="20"/>
        <v>108</v>
      </c>
      <c r="P324" s="14">
        <f t="shared" si="21"/>
        <v>145.04</v>
      </c>
      <c r="Q324" s="5" t="s">
        <v>8308</v>
      </c>
      <c r="R324" s="5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3">
        <f t="shared" si="20"/>
        <v>123</v>
      </c>
      <c r="P325" s="14">
        <f t="shared" si="21"/>
        <v>114.59</v>
      </c>
      <c r="Q325" s="5" t="s">
        <v>8308</v>
      </c>
      <c r="R325" s="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30" hidden="1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3">
        <f t="shared" si="20"/>
        <v>102</v>
      </c>
      <c r="P326" s="14">
        <f t="shared" si="21"/>
        <v>105.32</v>
      </c>
      <c r="Q326" s="5" t="s">
        <v>8308</v>
      </c>
      <c r="R326" s="5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30" hidden="1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3">
        <f t="shared" si="20"/>
        <v>104</v>
      </c>
      <c r="P327" s="14">
        <f t="shared" si="21"/>
        <v>70.92</v>
      </c>
      <c r="Q327" s="5" t="s">
        <v>8308</v>
      </c>
      <c r="R327" s="5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30" hidden="1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3">
        <f t="shared" si="20"/>
        <v>113</v>
      </c>
      <c r="P328" s="14">
        <f t="shared" si="21"/>
        <v>147.16999999999999</v>
      </c>
      <c r="Q328" s="5" t="s">
        <v>8308</v>
      </c>
      <c r="R328" s="5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3">
        <f t="shared" si="20"/>
        <v>136</v>
      </c>
      <c r="P329" s="14">
        <f t="shared" si="21"/>
        <v>160.47</v>
      </c>
      <c r="Q329" s="5" t="s">
        <v>8308</v>
      </c>
      <c r="R329" s="5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3">
        <f t="shared" si="20"/>
        <v>104</v>
      </c>
      <c r="P330" s="14">
        <f t="shared" si="21"/>
        <v>156.05000000000001</v>
      </c>
      <c r="Q330" s="5" t="s">
        <v>8308</v>
      </c>
      <c r="R330" s="5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30" hidden="1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3">
        <f t="shared" si="20"/>
        <v>106</v>
      </c>
      <c r="P331" s="14">
        <f t="shared" si="21"/>
        <v>63.17</v>
      </c>
      <c r="Q331" s="5" t="s">
        <v>8308</v>
      </c>
      <c r="R331" s="5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3">
        <f t="shared" si="20"/>
        <v>102</v>
      </c>
      <c r="P332" s="14">
        <f t="shared" si="21"/>
        <v>104.82</v>
      </c>
      <c r="Q332" s="5" t="s">
        <v>8308</v>
      </c>
      <c r="R332" s="5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3">
        <f t="shared" si="20"/>
        <v>107</v>
      </c>
      <c r="P333" s="14">
        <f t="shared" si="21"/>
        <v>97.36</v>
      </c>
      <c r="Q333" s="5" t="s">
        <v>8308</v>
      </c>
      <c r="R333" s="5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3">
        <f t="shared" si="20"/>
        <v>113</v>
      </c>
      <c r="P334" s="14">
        <f t="shared" si="21"/>
        <v>203.63</v>
      </c>
      <c r="Q334" s="5" t="s">
        <v>8308</v>
      </c>
      <c r="R334" s="5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3">
        <f t="shared" si="20"/>
        <v>125</v>
      </c>
      <c r="P335" s="14">
        <f t="shared" si="21"/>
        <v>188.31</v>
      </c>
      <c r="Q335" s="5" t="s">
        <v>8308</v>
      </c>
      <c r="R335" s="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3">
        <f t="shared" si="20"/>
        <v>101</v>
      </c>
      <c r="P336" s="14">
        <f t="shared" si="21"/>
        <v>146.65</v>
      </c>
      <c r="Q336" s="5" t="s">
        <v>8308</v>
      </c>
      <c r="R336" s="5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3">
        <f t="shared" si="20"/>
        <v>103</v>
      </c>
      <c r="P337" s="14">
        <f t="shared" si="21"/>
        <v>109.19</v>
      </c>
      <c r="Q337" s="5" t="s">
        <v>8308</v>
      </c>
      <c r="R337" s="5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3">
        <f t="shared" si="20"/>
        <v>117</v>
      </c>
      <c r="P338" s="14">
        <f t="shared" si="21"/>
        <v>59.25</v>
      </c>
      <c r="Q338" s="5" t="s">
        <v>8308</v>
      </c>
      <c r="R338" s="5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3">
        <f t="shared" si="20"/>
        <v>101</v>
      </c>
      <c r="P339" s="14">
        <f t="shared" si="21"/>
        <v>97.9</v>
      </c>
      <c r="Q339" s="5" t="s">
        <v>8308</v>
      </c>
      <c r="R339" s="5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3">
        <f t="shared" si="20"/>
        <v>110</v>
      </c>
      <c r="P340" s="14">
        <f t="shared" si="21"/>
        <v>70</v>
      </c>
      <c r="Q340" s="5" t="s">
        <v>8308</v>
      </c>
      <c r="R340" s="5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3">
        <f t="shared" si="20"/>
        <v>108</v>
      </c>
      <c r="P341" s="14">
        <f t="shared" si="21"/>
        <v>72.87</v>
      </c>
      <c r="Q341" s="5" t="s">
        <v>8308</v>
      </c>
      <c r="R341" s="5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30" hidden="1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3">
        <f t="shared" si="20"/>
        <v>125</v>
      </c>
      <c r="P342" s="14">
        <f t="shared" si="21"/>
        <v>146.35</v>
      </c>
      <c r="Q342" s="5" t="s">
        <v>8308</v>
      </c>
      <c r="R342" s="5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3">
        <f t="shared" si="20"/>
        <v>107</v>
      </c>
      <c r="P343" s="14">
        <f t="shared" si="21"/>
        <v>67.91</v>
      </c>
      <c r="Q343" s="5" t="s">
        <v>8308</v>
      </c>
      <c r="R343" s="5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3">
        <f t="shared" si="20"/>
        <v>100</v>
      </c>
      <c r="P344" s="14">
        <f t="shared" si="21"/>
        <v>169.85</v>
      </c>
      <c r="Q344" s="5" t="s">
        <v>8308</v>
      </c>
      <c r="R344" s="5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3">
        <f t="shared" si="20"/>
        <v>102</v>
      </c>
      <c r="P345" s="14">
        <f t="shared" si="21"/>
        <v>58.41</v>
      </c>
      <c r="Q345" s="5" t="s">
        <v>8308</v>
      </c>
      <c r="R345" s="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3">
        <f t="shared" si="20"/>
        <v>102</v>
      </c>
      <c r="P346" s="14">
        <f t="shared" si="21"/>
        <v>119.99</v>
      </c>
      <c r="Q346" s="5" t="s">
        <v>8308</v>
      </c>
      <c r="R346" s="5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30" hidden="1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3">
        <f t="shared" si="20"/>
        <v>123</v>
      </c>
      <c r="P347" s="14">
        <f t="shared" si="21"/>
        <v>99.86</v>
      </c>
      <c r="Q347" s="5" t="s">
        <v>8308</v>
      </c>
      <c r="R347" s="5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3">
        <f t="shared" si="20"/>
        <v>170</v>
      </c>
      <c r="P348" s="14">
        <f t="shared" si="21"/>
        <v>90.58</v>
      </c>
      <c r="Q348" s="5" t="s">
        <v>8308</v>
      </c>
      <c r="R348" s="5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3">
        <f t="shared" si="20"/>
        <v>112</v>
      </c>
      <c r="P349" s="14">
        <f t="shared" si="21"/>
        <v>117.77</v>
      </c>
      <c r="Q349" s="5" t="s">
        <v>8308</v>
      </c>
      <c r="R349" s="5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3">
        <f t="shared" si="20"/>
        <v>103</v>
      </c>
      <c r="P350" s="14">
        <f t="shared" si="21"/>
        <v>86.55</v>
      </c>
      <c r="Q350" s="5" t="s">
        <v>8308</v>
      </c>
      <c r="R350" s="5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0" hidden="1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3">
        <f t="shared" si="20"/>
        <v>107</v>
      </c>
      <c r="P351" s="14">
        <f t="shared" si="21"/>
        <v>71.900000000000006</v>
      </c>
      <c r="Q351" s="5" t="s">
        <v>8308</v>
      </c>
      <c r="R351" s="5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30" hidden="1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3">
        <f t="shared" si="20"/>
        <v>115</v>
      </c>
      <c r="P352" s="14">
        <f t="shared" si="21"/>
        <v>129.82</v>
      </c>
      <c r="Q352" s="5" t="s">
        <v>8308</v>
      </c>
      <c r="R352" s="5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3">
        <f t="shared" si="20"/>
        <v>127</v>
      </c>
      <c r="P353" s="14">
        <f t="shared" si="21"/>
        <v>44.91</v>
      </c>
      <c r="Q353" s="5" t="s">
        <v>8308</v>
      </c>
      <c r="R353" s="5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30" hidden="1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3">
        <f t="shared" si="20"/>
        <v>117</v>
      </c>
      <c r="P354" s="14">
        <f t="shared" si="21"/>
        <v>40.76</v>
      </c>
      <c r="Q354" s="5" t="s">
        <v>8308</v>
      </c>
      <c r="R354" s="5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3">
        <f t="shared" si="20"/>
        <v>109</v>
      </c>
      <c r="P355" s="14">
        <f t="shared" si="21"/>
        <v>103.52</v>
      </c>
      <c r="Q355" s="5" t="s">
        <v>8308</v>
      </c>
      <c r="R355" s="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3">
        <f t="shared" si="20"/>
        <v>104</v>
      </c>
      <c r="P356" s="14">
        <f t="shared" si="21"/>
        <v>125.45</v>
      </c>
      <c r="Q356" s="5" t="s">
        <v>8308</v>
      </c>
      <c r="R356" s="5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3">
        <f t="shared" si="20"/>
        <v>116</v>
      </c>
      <c r="P357" s="14">
        <f t="shared" si="21"/>
        <v>246.61</v>
      </c>
      <c r="Q357" s="5" t="s">
        <v>8308</v>
      </c>
      <c r="R357" s="5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3">
        <f t="shared" si="20"/>
        <v>103</v>
      </c>
      <c r="P358" s="14">
        <f t="shared" si="21"/>
        <v>79.400000000000006</v>
      </c>
      <c r="Q358" s="5" t="s">
        <v>8308</v>
      </c>
      <c r="R358" s="5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3">
        <f t="shared" si="20"/>
        <v>174</v>
      </c>
      <c r="P359" s="14">
        <f t="shared" si="21"/>
        <v>86.14</v>
      </c>
      <c r="Q359" s="5" t="s">
        <v>8308</v>
      </c>
      <c r="R359" s="5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30" hidden="1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3">
        <f t="shared" si="20"/>
        <v>103</v>
      </c>
      <c r="P360" s="14">
        <f t="shared" si="21"/>
        <v>193.05</v>
      </c>
      <c r="Q360" s="5" t="s">
        <v>8308</v>
      </c>
      <c r="R360" s="5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30" hidden="1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3">
        <f t="shared" si="20"/>
        <v>105</v>
      </c>
      <c r="P361" s="14">
        <f t="shared" si="21"/>
        <v>84.02</v>
      </c>
      <c r="Q361" s="5" t="s">
        <v>8308</v>
      </c>
      <c r="R361" s="5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3">
        <f t="shared" si="20"/>
        <v>101</v>
      </c>
      <c r="P362" s="14">
        <f t="shared" si="21"/>
        <v>139.83000000000001</v>
      </c>
      <c r="Q362" s="5" t="s">
        <v>8308</v>
      </c>
      <c r="R362" s="5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3">
        <f t="shared" si="20"/>
        <v>111</v>
      </c>
      <c r="P363" s="14">
        <f t="shared" si="21"/>
        <v>109.82</v>
      </c>
      <c r="Q363" s="5" t="s">
        <v>8308</v>
      </c>
      <c r="R363" s="5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5" hidden="1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3">
        <f t="shared" si="20"/>
        <v>124</v>
      </c>
      <c r="P364" s="14">
        <f t="shared" si="21"/>
        <v>139.53</v>
      </c>
      <c r="Q364" s="5" t="s">
        <v>8308</v>
      </c>
      <c r="R364" s="5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3">
        <f t="shared" si="20"/>
        <v>101</v>
      </c>
      <c r="P365" s="14">
        <f t="shared" si="21"/>
        <v>347.85</v>
      </c>
      <c r="Q365" s="5" t="s">
        <v>8308</v>
      </c>
      <c r="R365" s="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3">
        <f t="shared" si="20"/>
        <v>110</v>
      </c>
      <c r="P366" s="14">
        <f t="shared" si="21"/>
        <v>68.239999999999995</v>
      </c>
      <c r="Q366" s="5" t="s">
        <v>8308</v>
      </c>
      <c r="R366" s="5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30" hidden="1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3">
        <f t="shared" si="20"/>
        <v>104</v>
      </c>
      <c r="P367" s="14">
        <f t="shared" si="21"/>
        <v>239.94</v>
      </c>
      <c r="Q367" s="5" t="s">
        <v>8308</v>
      </c>
      <c r="R367" s="5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30" hidden="1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3">
        <f t="shared" si="20"/>
        <v>101</v>
      </c>
      <c r="P368" s="14">
        <f t="shared" si="21"/>
        <v>287.31</v>
      </c>
      <c r="Q368" s="5" t="s">
        <v>8308</v>
      </c>
      <c r="R368" s="5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3">
        <f t="shared" si="20"/>
        <v>103</v>
      </c>
      <c r="P369" s="14">
        <f t="shared" si="21"/>
        <v>86.85</v>
      </c>
      <c r="Q369" s="5" t="s">
        <v>8308</v>
      </c>
      <c r="R369" s="5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3">
        <f t="shared" si="20"/>
        <v>104</v>
      </c>
      <c r="P370" s="14">
        <f t="shared" si="21"/>
        <v>81.849999999999994</v>
      </c>
      <c r="Q370" s="5" t="s">
        <v>8308</v>
      </c>
      <c r="R370" s="5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3">
        <f t="shared" si="20"/>
        <v>110</v>
      </c>
      <c r="P371" s="14">
        <f t="shared" si="21"/>
        <v>42.87</v>
      </c>
      <c r="Q371" s="5" t="s">
        <v>8308</v>
      </c>
      <c r="R371" s="5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3">
        <f t="shared" si="20"/>
        <v>122</v>
      </c>
      <c r="P372" s="14">
        <f t="shared" si="21"/>
        <v>709.42</v>
      </c>
      <c r="Q372" s="5" t="s">
        <v>8308</v>
      </c>
      <c r="R372" s="5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3">
        <f t="shared" si="20"/>
        <v>114</v>
      </c>
      <c r="P373" s="14">
        <f t="shared" si="21"/>
        <v>161.26</v>
      </c>
      <c r="Q373" s="5" t="s">
        <v>8308</v>
      </c>
      <c r="R373" s="5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3">
        <f t="shared" si="20"/>
        <v>125</v>
      </c>
      <c r="P374" s="14">
        <f t="shared" si="21"/>
        <v>41.78</v>
      </c>
      <c r="Q374" s="5" t="s">
        <v>8308</v>
      </c>
      <c r="R374" s="5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30" hidden="1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3">
        <f t="shared" si="20"/>
        <v>107</v>
      </c>
      <c r="P375" s="14">
        <f t="shared" si="21"/>
        <v>89.89</v>
      </c>
      <c r="Q375" s="5" t="s">
        <v>8308</v>
      </c>
      <c r="R375" s="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3">
        <f t="shared" si="20"/>
        <v>131</v>
      </c>
      <c r="P376" s="14">
        <f t="shared" si="21"/>
        <v>45.05</v>
      </c>
      <c r="Q376" s="5" t="s">
        <v>8308</v>
      </c>
      <c r="R376" s="5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3">
        <f t="shared" si="20"/>
        <v>120</v>
      </c>
      <c r="P377" s="14">
        <f t="shared" si="21"/>
        <v>42.86</v>
      </c>
      <c r="Q377" s="5" t="s">
        <v>8308</v>
      </c>
      <c r="R377" s="5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3">
        <f t="shared" si="20"/>
        <v>106</v>
      </c>
      <c r="P378" s="14">
        <f t="shared" si="21"/>
        <v>54.08</v>
      </c>
      <c r="Q378" s="5" t="s">
        <v>8308</v>
      </c>
      <c r="R378" s="5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30" hidden="1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3">
        <f t="shared" si="20"/>
        <v>114</v>
      </c>
      <c r="P379" s="14">
        <f t="shared" si="21"/>
        <v>103.22</v>
      </c>
      <c r="Q379" s="5" t="s">
        <v>8308</v>
      </c>
      <c r="R379" s="5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5" hidden="1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3">
        <f t="shared" si="20"/>
        <v>112</v>
      </c>
      <c r="P380" s="14">
        <f t="shared" si="21"/>
        <v>40.4</v>
      </c>
      <c r="Q380" s="5" t="s">
        <v>8308</v>
      </c>
      <c r="R380" s="5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3">
        <f t="shared" si="20"/>
        <v>116</v>
      </c>
      <c r="P381" s="14">
        <f t="shared" si="21"/>
        <v>116.86</v>
      </c>
      <c r="Q381" s="5" t="s">
        <v>8308</v>
      </c>
      <c r="R381" s="5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3">
        <f t="shared" si="20"/>
        <v>142</v>
      </c>
      <c r="P382" s="14">
        <f t="shared" si="21"/>
        <v>115.51</v>
      </c>
      <c r="Q382" s="5" t="s">
        <v>8308</v>
      </c>
      <c r="R382" s="5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30" hidden="1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3">
        <f t="shared" si="20"/>
        <v>105</v>
      </c>
      <c r="P383" s="14">
        <f t="shared" si="21"/>
        <v>104.31</v>
      </c>
      <c r="Q383" s="5" t="s">
        <v>8308</v>
      </c>
      <c r="R383" s="5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3">
        <f t="shared" si="20"/>
        <v>256</v>
      </c>
      <c r="P384" s="14">
        <f t="shared" si="21"/>
        <v>69.77</v>
      </c>
      <c r="Q384" s="5" t="s">
        <v>8308</v>
      </c>
      <c r="R384" s="5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3">
        <f t="shared" si="20"/>
        <v>207</v>
      </c>
      <c r="P385" s="14">
        <f t="shared" si="21"/>
        <v>43.02</v>
      </c>
      <c r="Q385" s="5" t="s">
        <v>8308</v>
      </c>
      <c r="R385" s="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3">
        <f t="shared" si="20"/>
        <v>112</v>
      </c>
      <c r="P386" s="14">
        <f t="shared" si="21"/>
        <v>58.54</v>
      </c>
      <c r="Q386" s="5" t="s">
        <v>8308</v>
      </c>
      <c r="R386" s="5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3">
        <f t="shared" ref="O387:O450" si="24">ROUND(E387/D387*100,0)</f>
        <v>106</v>
      </c>
      <c r="P387" s="14">
        <f t="shared" ref="P387:P450" si="25">IFERROR(ROUND(E387/L387,2),0)</f>
        <v>111.8</v>
      </c>
      <c r="Q387" s="5" t="s">
        <v>8308</v>
      </c>
      <c r="R387" s="5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3">
        <f t="shared" si="24"/>
        <v>100</v>
      </c>
      <c r="P388" s="14">
        <f t="shared" si="25"/>
        <v>46.23</v>
      </c>
      <c r="Q388" s="5" t="s">
        <v>8308</v>
      </c>
      <c r="R388" s="5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5" hidden="1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3">
        <f t="shared" si="24"/>
        <v>214</v>
      </c>
      <c r="P389" s="14">
        <f t="shared" si="25"/>
        <v>144.69</v>
      </c>
      <c r="Q389" s="5" t="s">
        <v>8308</v>
      </c>
      <c r="R389" s="5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3">
        <f t="shared" si="24"/>
        <v>126</v>
      </c>
      <c r="P390" s="14">
        <f t="shared" si="25"/>
        <v>88.85</v>
      </c>
      <c r="Q390" s="5" t="s">
        <v>8308</v>
      </c>
      <c r="R390" s="5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3">
        <f t="shared" si="24"/>
        <v>182</v>
      </c>
      <c r="P391" s="14">
        <f t="shared" si="25"/>
        <v>81.75</v>
      </c>
      <c r="Q391" s="5" t="s">
        <v>8308</v>
      </c>
      <c r="R391" s="5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30" hidden="1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3">
        <f t="shared" si="24"/>
        <v>100</v>
      </c>
      <c r="P392" s="14">
        <f t="shared" si="25"/>
        <v>71.430000000000007</v>
      </c>
      <c r="Q392" s="5" t="s">
        <v>8308</v>
      </c>
      <c r="R392" s="5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30" hidden="1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3">
        <f t="shared" si="24"/>
        <v>101</v>
      </c>
      <c r="P393" s="14">
        <f t="shared" si="25"/>
        <v>104.26</v>
      </c>
      <c r="Q393" s="5" t="s">
        <v>8308</v>
      </c>
      <c r="R393" s="5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3">
        <f t="shared" si="24"/>
        <v>101</v>
      </c>
      <c r="P394" s="14">
        <f t="shared" si="25"/>
        <v>90.62</v>
      </c>
      <c r="Q394" s="5" t="s">
        <v>8308</v>
      </c>
      <c r="R394" s="5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3">
        <f t="shared" si="24"/>
        <v>110</v>
      </c>
      <c r="P395" s="14">
        <f t="shared" si="25"/>
        <v>157.33000000000001</v>
      </c>
      <c r="Q395" s="5" t="s">
        <v>8308</v>
      </c>
      <c r="R395" s="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30" hidden="1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3">
        <f t="shared" si="24"/>
        <v>112</v>
      </c>
      <c r="P396" s="14">
        <f t="shared" si="25"/>
        <v>105.18</v>
      </c>
      <c r="Q396" s="5" t="s">
        <v>8308</v>
      </c>
      <c r="R396" s="5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30" hidden="1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3">
        <f t="shared" si="24"/>
        <v>108</v>
      </c>
      <c r="P397" s="14">
        <f t="shared" si="25"/>
        <v>58.72</v>
      </c>
      <c r="Q397" s="5" t="s">
        <v>8308</v>
      </c>
      <c r="R397" s="5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3">
        <f t="shared" si="24"/>
        <v>107</v>
      </c>
      <c r="P398" s="14">
        <f t="shared" si="25"/>
        <v>81.63</v>
      </c>
      <c r="Q398" s="5" t="s">
        <v>8308</v>
      </c>
      <c r="R398" s="5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45" hidden="1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3">
        <f t="shared" si="24"/>
        <v>104</v>
      </c>
      <c r="P399" s="14">
        <f t="shared" si="25"/>
        <v>56.46</v>
      </c>
      <c r="Q399" s="5" t="s">
        <v>8308</v>
      </c>
      <c r="R399" s="5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30" hidden="1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3">
        <f t="shared" si="24"/>
        <v>125</v>
      </c>
      <c r="P400" s="14">
        <f t="shared" si="25"/>
        <v>140.1</v>
      </c>
      <c r="Q400" s="5" t="s">
        <v>8308</v>
      </c>
      <c r="R400" s="5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3">
        <f t="shared" si="24"/>
        <v>107</v>
      </c>
      <c r="P401" s="14">
        <f t="shared" si="25"/>
        <v>224.85</v>
      </c>
      <c r="Q401" s="5" t="s">
        <v>8308</v>
      </c>
      <c r="R401" s="5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30" hidden="1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3">
        <f t="shared" si="24"/>
        <v>112</v>
      </c>
      <c r="P402" s="14">
        <f t="shared" si="25"/>
        <v>181.13</v>
      </c>
      <c r="Q402" s="5" t="s">
        <v>8308</v>
      </c>
      <c r="R402" s="5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3">
        <f t="shared" si="24"/>
        <v>104</v>
      </c>
      <c r="P403" s="14">
        <f t="shared" si="25"/>
        <v>711.04</v>
      </c>
      <c r="Q403" s="5" t="s">
        <v>8308</v>
      </c>
      <c r="R403" s="5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3">
        <f t="shared" si="24"/>
        <v>142</v>
      </c>
      <c r="P404" s="14">
        <f t="shared" si="25"/>
        <v>65.88</v>
      </c>
      <c r="Q404" s="5" t="s">
        <v>8308</v>
      </c>
      <c r="R404" s="5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30" hidden="1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3">
        <f t="shared" si="24"/>
        <v>105</v>
      </c>
      <c r="P405" s="14">
        <f t="shared" si="25"/>
        <v>75.19</v>
      </c>
      <c r="Q405" s="5" t="s">
        <v>8308</v>
      </c>
      <c r="R405" s="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30" hidden="1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3">
        <f t="shared" si="24"/>
        <v>103</v>
      </c>
      <c r="P406" s="14">
        <f t="shared" si="25"/>
        <v>133.13999999999999</v>
      </c>
      <c r="Q406" s="5" t="s">
        <v>8308</v>
      </c>
      <c r="R406" s="5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3">
        <f t="shared" si="24"/>
        <v>108</v>
      </c>
      <c r="P407" s="14">
        <f t="shared" si="25"/>
        <v>55.2</v>
      </c>
      <c r="Q407" s="5" t="s">
        <v>8308</v>
      </c>
      <c r="R407" s="5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3">
        <f t="shared" si="24"/>
        <v>108</v>
      </c>
      <c r="P408" s="14">
        <f t="shared" si="25"/>
        <v>86.16</v>
      </c>
      <c r="Q408" s="5" t="s">
        <v>8308</v>
      </c>
      <c r="R408" s="5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30" hidden="1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3">
        <f t="shared" si="24"/>
        <v>102</v>
      </c>
      <c r="P409" s="14">
        <f t="shared" si="25"/>
        <v>92.32</v>
      </c>
      <c r="Q409" s="5" t="s">
        <v>8308</v>
      </c>
      <c r="R409" s="5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30" hidden="1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3">
        <f t="shared" si="24"/>
        <v>101</v>
      </c>
      <c r="P410" s="14">
        <f t="shared" si="25"/>
        <v>160.16</v>
      </c>
      <c r="Q410" s="5" t="s">
        <v>8308</v>
      </c>
      <c r="R410" s="5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3">
        <f t="shared" si="24"/>
        <v>137</v>
      </c>
      <c r="P411" s="14">
        <f t="shared" si="25"/>
        <v>45.6</v>
      </c>
      <c r="Q411" s="5" t="s">
        <v>8308</v>
      </c>
      <c r="R411" s="5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30" hidden="1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3">
        <f t="shared" si="24"/>
        <v>128</v>
      </c>
      <c r="P412" s="14">
        <f t="shared" si="25"/>
        <v>183.29</v>
      </c>
      <c r="Q412" s="5" t="s">
        <v>8308</v>
      </c>
      <c r="R412" s="5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30" hidden="1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3">
        <f t="shared" si="24"/>
        <v>101</v>
      </c>
      <c r="P413" s="14">
        <f t="shared" si="25"/>
        <v>125.79</v>
      </c>
      <c r="Q413" s="5" t="s">
        <v>8308</v>
      </c>
      <c r="R413" s="5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3">
        <f t="shared" si="24"/>
        <v>127</v>
      </c>
      <c r="P414" s="14">
        <f t="shared" si="25"/>
        <v>57.65</v>
      </c>
      <c r="Q414" s="5" t="s">
        <v>8308</v>
      </c>
      <c r="R414" s="5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3">
        <f t="shared" si="24"/>
        <v>105</v>
      </c>
      <c r="P415" s="14">
        <f t="shared" si="25"/>
        <v>78.66</v>
      </c>
      <c r="Q415" s="5" t="s">
        <v>8308</v>
      </c>
      <c r="R415" s="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3">
        <f t="shared" si="24"/>
        <v>103</v>
      </c>
      <c r="P416" s="14">
        <f t="shared" si="25"/>
        <v>91.48</v>
      </c>
      <c r="Q416" s="5" t="s">
        <v>8308</v>
      </c>
      <c r="R416" s="5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45" hidden="1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3">
        <f t="shared" si="24"/>
        <v>102</v>
      </c>
      <c r="P417" s="14">
        <f t="shared" si="25"/>
        <v>68.099999999999994</v>
      </c>
      <c r="Q417" s="5" t="s">
        <v>8308</v>
      </c>
      <c r="R417" s="5" t="s">
        <v>8313</v>
      </c>
      <c r="S417" s="18">
        <f t="shared" si="26"/>
        <v>41904.851875</v>
      </c>
      <c r="T417" s="18">
        <f t="shared" si="27"/>
        <v>41929.5</v>
      </c>
    </row>
    <row r="418" spans="1:20" ht="30" hidden="1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3">
        <f t="shared" si="24"/>
        <v>120</v>
      </c>
      <c r="P418" s="14">
        <f t="shared" si="25"/>
        <v>48.09</v>
      </c>
      <c r="Q418" s="5" t="s">
        <v>8308</v>
      </c>
      <c r="R418" s="5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3">
        <f t="shared" si="24"/>
        <v>100</v>
      </c>
      <c r="P419" s="14">
        <f t="shared" si="25"/>
        <v>202.42</v>
      </c>
      <c r="Q419" s="5" t="s">
        <v>8308</v>
      </c>
      <c r="R419" s="5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3">
        <f t="shared" si="24"/>
        <v>101</v>
      </c>
      <c r="P420" s="14">
        <f t="shared" si="25"/>
        <v>216.75</v>
      </c>
      <c r="Q420" s="5" t="s">
        <v>8308</v>
      </c>
      <c r="R420" s="5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30" hidden="1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3">
        <f t="shared" si="24"/>
        <v>100</v>
      </c>
      <c r="P421" s="14">
        <f t="shared" si="25"/>
        <v>110.07</v>
      </c>
      <c r="Q421" s="5" t="s">
        <v>8308</v>
      </c>
      <c r="R421" s="5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3">
        <f t="shared" si="24"/>
        <v>0</v>
      </c>
      <c r="P422" s="14">
        <f t="shared" si="25"/>
        <v>4.83</v>
      </c>
      <c r="Q422" s="5" t="s">
        <v>8308</v>
      </c>
      <c r="R422" s="5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3">
        <f t="shared" si="24"/>
        <v>2</v>
      </c>
      <c r="P423" s="14">
        <f t="shared" si="25"/>
        <v>50.17</v>
      </c>
      <c r="Q423" s="5" t="s">
        <v>8308</v>
      </c>
      <c r="R423" s="5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3">
        <f t="shared" si="24"/>
        <v>1</v>
      </c>
      <c r="P424" s="14">
        <f t="shared" si="25"/>
        <v>35.83</v>
      </c>
      <c r="Q424" s="5" t="s">
        <v>8308</v>
      </c>
      <c r="R424" s="5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3">
        <f t="shared" si="24"/>
        <v>1</v>
      </c>
      <c r="P425" s="14">
        <f t="shared" si="25"/>
        <v>11.77</v>
      </c>
      <c r="Q425" s="5" t="s">
        <v>8308</v>
      </c>
      <c r="R425" s="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3">
        <f t="shared" si="24"/>
        <v>7</v>
      </c>
      <c r="P426" s="14">
        <f t="shared" si="25"/>
        <v>40.78</v>
      </c>
      <c r="Q426" s="5" t="s">
        <v>8308</v>
      </c>
      <c r="R426" s="5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3">
        <f t="shared" si="24"/>
        <v>0</v>
      </c>
      <c r="P427" s="14">
        <f t="shared" si="25"/>
        <v>3</v>
      </c>
      <c r="Q427" s="5" t="s">
        <v>8308</v>
      </c>
      <c r="R427" s="5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3">
        <f t="shared" si="24"/>
        <v>1</v>
      </c>
      <c r="P428" s="14">
        <f t="shared" si="25"/>
        <v>16.63</v>
      </c>
      <c r="Q428" s="5" t="s">
        <v>8308</v>
      </c>
      <c r="R428" s="5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3">
        <f t="shared" si="24"/>
        <v>0</v>
      </c>
      <c r="P429" s="14">
        <f t="shared" si="25"/>
        <v>0</v>
      </c>
      <c r="Q429" s="5" t="s">
        <v>8308</v>
      </c>
      <c r="R429" s="5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3">
        <f t="shared" si="24"/>
        <v>6</v>
      </c>
      <c r="P430" s="14">
        <f t="shared" si="25"/>
        <v>52</v>
      </c>
      <c r="Q430" s="5" t="s">
        <v>8308</v>
      </c>
      <c r="R430" s="5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45" hidden="1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3">
        <f t="shared" si="24"/>
        <v>0</v>
      </c>
      <c r="P431" s="14">
        <f t="shared" si="25"/>
        <v>0</v>
      </c>
      <c r="Q431" s="5" t="s">
        <v>8308</v>
      </c>
      <c r="R431" s="5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0" hidden="1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3">
        <f t="shared" si="24"/>
        <v>2</v>
      </c>
      <c r="P432" s="14">
        <f t="shared" si="25"/>
        <v>4.8</v>
      </c>
      <c r="Q432" s="5" t="s">
        <v>8308</v>
      </c>
      <c r="R432" s="5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30" hidden="1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3">
        <f t="shared" si="24"/>
        <v>14</v>
      </c>
      <c r="P433" s="14">
        <f t="shared" si="25"/>
        <v>51.88</v>
      </c>
      <c r="Q433" s="5" t="s">
        <v>8308</v>
      </c>
      <c r="R433" s="5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3">
        <f t="shared" si="24"/>
        <v>10</v>
      </c>
      <c r="P434" s="14">
        <f t="shared" si="25"/>
        <v>71.25</v>
      </c>
      <c r="Q434" s="5" t="s">
        <v>8308</v>
      </c>
      <c r="R434" s="5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3">
        <f t="shared" si="24"/>
        <v>0</v>
      </c>
      <c r="P435" s="14">
        <f t="shared" si="25"/>
        <v>0</v>
      </c>
      <c r="Q435" s="5" t="s">
        <v>8308</v>
      </c>
      <c r="R435" s="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3">
        <f t="shared" si="24"/>
        <v>5</v>
      </c>
      <c r="P436" s="14">
        <f t="shared" si="25"/>
        <v>62.5</v>
      </c>
      <c r="Q436" s="5" t="s">
        <v>8308</v>
      </c>
      <c r="R436" s="5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3">
        <f t="shared" si="24"/>
        <v>0</v>
      </c>
      <c r="P437" s="14">
        <f t="shared" si="25"/>
        <v>1</v>
      </c>
      <c r="Q437" s="5" t="s">
        <v>8308</v>
      </c>
      <c r="R437" s="5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30" hidden="1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3">
        <f t="shared" si="24"/>
        <v>0</v>
      </c>
      <c r="P438" s="14">
        <f t="shared" si="25"/>
        <v>0</v>
      </c>
      <c r="Q438" s="5" t="s">
        <v>8308</v>
      </c>
      <c r="R438" s="5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30" hidden="1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3">
        <f t="shared" si="24"/>
        <v>0</v>
      </c>
      <c r="P439" s="14">
        <f t="shared" si="25"/>
        <v>0</v>
      </c>
      <c r="Q439" s="5" t="s">
        <v>8308</v>
      </c>
      <c r="R439" s="5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30" hidden="1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3">
        <f t="shared" si="24"/>
        <v>9</v>
      </c>
      <c r="P440" s="14">
        <f t="shared" si="25"/>
        <v>170.55</v>
      </c>
      <c r="Q440" s="5" t="s">
        <v>8308</v>
      </c>
      <c r="R440" s="5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3">
        <f t="shared" si="24"/>
        <v>0</v>
      </c>
      <c r="P441" s="14">
        <f t="shared" si="25"/>
        <v>0</v>
      </c>
      <c r="Q441" s="5" t="s">
        <v>8308</v>
      </c>
      <c r="R441" s="5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30" hidden="1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3">
        <f t="shared" si="24"/>
        <v>0</v>
      </c>
      <c r="P442" s="14">
        <f t="shared" si="25"/>
        <v>5</v>
      </c>
      <c r="Q442" s="5" t="s">
        <v>8308</v>
      </c>
      <c r="R442" s="5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3">
        <f t="shared" si="24"/>
        <v>0</v>
      </c>
      <c r="P443" s="14">
        <f t="shared" si="25"/>
        <v>0</v>
      </c>
      <c r="Q443" s="5" t="s">
        <v>8308</v>
      </c>
      <c r="R443" s="5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3">
        <f t="shared" si="24"/>
        <v>39</v>
      </c>
      <c r="P444" s="14">
        <f t="shared" si="25"/>
        <v>393.59</v>
      </c>
      <c r="Q444" s="5" t="s">
        <v>8308</v>
      </c>
      <c r="R444" s="5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30" hidden="1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3">
        <f t="shared" si="24"/>
        <v>0</v>
      </c>
      <c r="P445" s="14">
        <f t="shared" si="25"/>
        <v>5</v>
      </c>
      <c r="Q445" s="5" t="s">
        <v>8308</v>
      </c>
      <c r="R445" s="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0" hidden="1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3">
        <f t="shared" si="24"/>
        <v>5</v>
      </c>
      <c r="P446" s="14">
        <f t="shared" si="25"/>
        <v>50</v>
      </c>
      <c r="Q446" s="5" t="s">
        <v>8308</v>
      </c>
      <c r="R446" s="5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30" hidden="1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3">
        <f t="shared" si="24"/>
        <v>0</v>
      </c>
      <c r="P447" s="14">
        <f t="shared" si="25"/>
        <v>1</v>
      </c>
      <c r="Q447" s="5" t="s">
        <v>8308</v>
      </c>
      <c r="R447" s="5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3">
        <f t="shared" si="24"/>
        <v>7</v>
      </c>
      <c r="P448" s="14">
        <f t="shared" si="25"/>
        <v>47.88</v>
      </c>
      <c r="Q448" s="5" t="s">
        <v>8308</v>
      </c>
      <c r="R448" s="5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3">
        <f t="shared" si="24"/>
        <v>0</v>
      </c>
      <c r="P449" s="14">
        <f t="shared" si="25"/>
        <v>5</v>
      </c>
      <c r="Q449" s="5" t="s">
        <v>8308</v>
      </c>
      <c r="R449" s="5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3">
        <f t="shared" si="24"/>
        <v>3</v>
      </c>
      <c r="P450" s="14">
        <f t="shared" si="25"/>
        <v>20.5</v>
      </c>
      <c r="Q450" s="5" t="s">
        <v>8308</v>
      </c>
      <c r="R450" s="5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3">
        <f t="shared" ref="O451:O514" si="28">ROUND(E451/D451*100,0)</f>
        <v>2</v>
      </c>
      <c r="P451" s="14">
        <f t="shared" ref="P451:P514" si="29">IFERROR(ROUND(E451/L451,2),0)</f>
        <v>9</v>
      </c>
      <c r="Q451" s="5" t="s">
        <v>8308</v>
      </c>
      <c r="R451" s="5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3">
        <f t="shared" si="28"/>
        <v>1</v>
      </c>
      <c r="P452" s="14">
        <f t="shared" si="29"/>
        <v>56.57</v>
      </c>
      <c r="Q452" s="5" t="s">
        <v>8308</v>
      </c>
      <c r="R452" s="5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3">
        <f t="shared" si="28"/>
        <v>0</v>
      </c>
      <c r="P453" s="14">
        <f t="shared" si="29"/>
        <v>0</v>
      </c>
      <c r="Q453" s="5" t="s">
        <v>8308</v>
      </c>
      <c r="R453" s="5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3">
        <f t="shared" si="28"/>
        <v>64</v>
      </c>
      <c r="P454" s="14">
        <f t="shared" si="29"/>
        <v>40</v>
      </c>
      <c r="Q454" s="5" t="s">
        <v>8308</v>
      </c>
      <c r="R454" s="5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3">
        <f t="shared" si="28"/>
        <v>0</v>
      </c>
      <c r="P455" s="14">
        <f t="shared" si="29"/>
        <v>13</v>
      </c>
      <c r="Q455" s="5" t="s">
        <v>8308</v>
      </c>
      <c r="R455" s="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30" hidden="1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3">
        <f t="shared" si="28"/>
        <v>1</v>
      </c>
      <c r="P456" s="14">
        <f t="shared" si="29"/>
        <v>16.399999999999999</v>
      </c>
      <c r="Q456" s="5" t="s">
        <v>8308</v>
      </c>
      <c r="R456" s="5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3">
        <f t="shared" si="28"/>
        <v>0</v>
      </c>
      <c r="P457" s="14">
        <f t="shared" si="29"/>
        <v>22.5</v>
      </c>
      <c r="Q457" s="5" t="s">
        <v>8308</v>
      </c>
      <c r="R457" s="5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3">
        <f t="shared" si="28"/>
        <v>1</v>
      </c>
      <c r="P458" s="14">
        <f t="shared" si="29"/>
        <v>20.329999999999998</v>
      </c>
      <c r="Q458" s="5" t="s">
        <v>8308</v>
      </c>
      <c r="R458" s="5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3">
        <f t="shared" si="28"/>
        <v>0</v>
      </c>
      <c r="P459" s="14">
        <f t="shared" si="29"/>
        <v>0</v>
      </c>
      <c r="Q459" s="5" t="s">
        <v>8308</v>
      </c>
      <c r="R459" s="5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30" hidden="1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3">
        <f t="shared" si="28"/>
        <v>8</v>
      </c>
      <c r="P460" s="14">
        <f t="shared" si="29"/>
        <v>16.760000000000002</v>
      </c>
      <c r="Q460" s="5" t="s">
        <v>8308</v>
      </c>
      <c r="R460" s="5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3">
        <f t="shared" si="28"/>
        <v>0</v>
      </c>
      <c r="P461" s="14">
        <f t="shared" si="29"/>
        <v>25</v>
      </c>
      <c r="Q461" s="5" t="s">
        <v>8308</v>
      </c>
      <c r="R461" s="5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3">
        <f t="shared" si="28"/>
        <v>0</v>
      </c>
      <c r="P462" s="14">
        <f t="shared" si="29"/>
        <v>12.5</v>
      </c>
      <c r="Q462" s="5" t="s">
        <v>8308</v>
      </c>
      <c r="R462" s="5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3">
        <f t="shared" si="28"/>
        <v>0</v>
      </c>
      <c r="P463" s="14">
        <f t="shared" si="29"/>
        <v>0</v>
      </c>
      <c r="Q463" s="5" t="s">
        <v>8308</v>
      </c>
      <c r="R463" s="5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3">
        <f t="shared" si="28"/>
        <v>0</v>
      </c>
      <c r="P464" s="14">
        <f t="shared" si="29"/>
        <v>0</v>
      </c>
      <c r="Q464" s="5" t="s">
        <v>8308</v>
      </c>
      <c r="R464" s="5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30" hidden="1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3">
        <f t="shared" si="28"/>
        <v>2</v>
      </c>
      <c r="P465" s="14">
        <f t="shared" si="29"/>
        <v>113.64</v>
      </c>
      <c r="Q465" s="5" t="s">
        <v>8308</v>
      </c>
      <c r="R465" s="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3">
        <f t="shared" si="28"/>
        <v>0</v>
      </c>
      <c r="P466" s="14">
        <f t="shared" si="29"/>
        <v>1</v>
      </c>
      <c r="Q466" s="5" t="s">
        <v>8308</v>
      </c>
      <c r="R466" s="5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3">
        <f t="shared" si="28"/>
        <v>27</v>
      </c>
      <c r="P467" s="14">
        <f t="shared" si="29"/>
        <v>17.25</v>
      </c>
      <c r="Q467" s="5" t="s">
        <v>8308</v>
      </c>
      <c r="R467" s="5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3">
        <f t="shared" si="28"/>
        <v>1</v>
      </c>
      <c r="P468" s="14">
        <f t="shared" si="29"/>
        <v>15.2</v>
      </c>
      <c r="Q468" s="5" t="s">
        <v>8308</v>
      </c>
      <c r="R468" s="5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3">
        <f t="shared" si="28"/>
        <v>22</v>
      </c>
      <c r="P469" s="14">
        <f t="shared" si="29"/>
        <v>110.64</v>
      </c>
      <c r="Q469" s="5" t="s">
        <v>8308</v>
      </c>
      <c r="R469" s="5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3">
        <f t="shared" si="28"/>
        <v>0</v>
      </c>
      <c r="P470" s="14">
        <f t="shared" si="29"/>
        <v>0</v>
      </c>
      <c r="Q470" s="5" t="s">
        <v>8308</v>
      </c>
      <c r="R470" s="5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3">
        <f t="shared" si="28"/>
        <v>0</v>
      </c>
      <c r="P471" s="14">
        <f t="shared" si="29"/>
        <v>0</v>
      </c>
      <c r="Q471" s="5" t="s">
        <v>8308</v>
      </c>
      <c r="R471" s="5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3">
        <f t="shared" si="28"/>
        <v>1</v>
      </c>
      <c r="P472" s="14">
        <f t="shared" si="29"/>
        <v>25.5</v>
      </c>
      <c r="Q472" s="5" t="s">
        <v>8308</v>
      </c>
      <c r="R472" s="5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45" hidden="1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3">
        <f t="shared" si="28"/>
        <v>12</v>
      </c>
      <c r="P473" s="14">
        <f t="shared" si="29"/>
        <v>38.479999999999997</v>
      </c>
      <c r="Q473" s="5" t="s">
        <v>8308</v>
      </c>
      <c r="R473" s="5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3">
        <f t="shared" si="28"/>
        <v>18</v>
      </c>
      <c r="P474" s="14">
        <f t="shared" si="29"/>
        <v>28.2</v>
      </c>
      <c r="Q474" s="5" t="s">
        <v>8308</v>
      </c>
      <c r="R474" s="5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30" hidden="1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3">
        <f t="shared" si="28"/>
        <v>3</v>
      </c>
      <c r="P475" s="14">
        <f t="shared" si="29"/>
        <v>61.5</v>
      </c>
      <c r="Q475" s="5" t="s">
        <v>8308</v>
      </c>
      <c r="R475" s="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3">
        <f t="shared" si="28"/>
        <v>0</v>
      </c>
      <c r="P476" s="14">
        <f t="shared" si="29"/>
        <v>1</v>
      </c>
      <c r="Q476" s="5" t="s">
        <v>8308</v>
      </c>
      <c r="R476" s="5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3">
        <f t="shared" si="28"/>
        <v>0</v>
      </c>
      <c r="P477" s="14">
        <f t="shared" si="29"/>
        <v>0</v>
      </c>
      <c r="Q477" s="5" t="s">
        <v>8308</v>
      </c>
      <c r="R477" s="5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idden="1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3">
        <f t="shared" si="28"/>
        <v>2</v>
      </c>
      <c r="P478" s="14">
        <f t="shared" si="29"/>
        <v>39.57</v>
      </c>
      <c r="Q478" s="5" t="s">
        <v>8308</v>
      </c>
      <c r="R478" s="5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3">
        <f t="shared" si="28"/>
        <v>0</v>
      </c>
      <c r="P479" s="14">
        <f t="shared" si="29"/>
        <v>0</v>
      </c>
      <c r="Q479" s="5" t="s">
        <v>8308</v>
      </c>
      <c r="R479" s="5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30" hidden="1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3">
        <f t="shared" si="28"/>
        <v>0</v>
      </c>
      <c r="P480" s="14">
        <f t="shared" si="29"/>
        <v>0</v>
      </c>
      <c r="Q480" s="5" t="s">
        <v>8308</v>
      </c>
      <c r="R480" s="5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30" hidden="1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3">
        <f t="shared" si="28"/>
        <v>33</v>
      </c>
      <c r="P481" s="14">
        <f t="shared" si="29"/>
        <v>88.8</v>
      </c>
      <c r="Q481" s="5" t="s">
        <v>8308</v>
      </c>
      <c r="R481" s="5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3">
        <f t="shared" si="28"/>
        <v>19</v>
      </c>
      <c r="P482" s="14">
        <f t="shared" si="29"/>
        <v>55.46</v>
      </c>
      <c r="Q482" s="5" t="s">
        <v>8308</v>
      </c>
      <c r="R482" s="5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3">
        <f t="shared" si="28"/>
        <v>6</v>
      </c>
      <c r="P483" s="14">
        <f t="shared" si="29"/>
        <v>87.14</v>
      </c>
      <c r="Q483" s="5" t="s">
        <v>8308</v>
      </c>
      <c r="R483" s="5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30" hidden="1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3">
        <f t="shared" si="28"/>
        <v>0</v>
      </c>
      <c r="P484" s="14">
        <f t="shared" si="29"/>
        <v>10</v>
      </c>
      <c r="Q484" s="5" t="s">
        <v>8308</v>
      </c>
      <c r="R484" s="5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3">
        <f t="shared" si="28"/>
        <v>50</v>
      </c>
      <c r="P485" s="14">
        <f t="shared" si="29"/>
        <v>51.22</v>
      </c>
      <c r="Q485" s="5" t="s">
        <v>8308</v>
      </c>
      <c r="R485" s="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45" hidden="1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3">
        <f t="shared" si="28"/>
        <v>0</v>
      </c>
      <c r="P486" s="14">
        <f t="shared" si="29"/>
        <v>13.55</v>
      </c>
      <c r="Q486" s="5" t="s">
        <v>8308</v>
      </c>
      <c r="R486" s="5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3">
        <f t="shared" si="28"/>
        <v>22</v>
      </c>
      <c r="P487" s="14">
        <f t="shared" si="29"/>
        <v>66.52</v>
      </c>
      <c r="Q487" s="5" t="s">
        <v>8308</v>
      </c>
      <c r="R487" s="5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3">
        <f t="shared" si="28"/>
        <v>0</v>
      </c>
      <c r="P488" s="14">
        <f t="shared" si="29"/>
        <v>50</v>
      </c>
      <c r="Q488" s="5" t="s">
        <v>8308</v>
      </c>
      <c r="R488" s="5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3">
        <f t="shared" si="28"/>
        <v>0</v>
      </c>
      <c r="P489" s="14">
        <f t="shared" si="29"/>
        <v>0</v>
      </c>
      <c r="Q489" s="5" t="s">
        <v>8308</v>
      </c>
      <c r="R489" s="5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0" hidden="1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3">
        <f t="shared" si="28"/>
        <v>0</v>
      </c>
      <c r="P490" s="14">
        <f t="shared" si="29"/>
        <v>0</v>
      </c>
      <c r="Q490" s="5" t="s">
        <v>8308</v>
      </c>
      <c r="R490" s="5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30" hidden="1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3">
        <f t="shared" si="28"/>
        <v>0</v>
      </c>
      <c r="P491" s="14">
        <f t="shared" si="29"/>
        <v>71.67</v>
      </c>
      <c r="Q491" s="5" t="s">
        <v>8308</v>
      </c>
      <c r="R491" s="5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3">
        <f t="shared" si="28"/>
        <v>0</v>
      </c>
      <c r="P492" s="14">
        <f t="shared" si="29"/>
        <v>0</v>
      </c>
      <c r="Q492" s="5" t="s">
        <v>8308</v>
      </c>
      <c r="R492" s="5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30" hidden="1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3">
        <f t="shared" si="28"/>
        <v>0</v>
      </c>
      <c r="P493" s="14">
        <f t="shared" si="29"/>
        <v>0</v>
      </c>
      <c r="Q493" s="5" t="s">
        <v>8308</v>
      </c>
      <c r="R493" s="5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30" hidden="1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3">
        <f t="shared" si="28"/>
        <v>0</v>
      </c>
      <c r="P494" s="14">
        <f t="shared" si="29"/>
        <v>0</v>
      </c>
      <c r="Q494" s="5" t="s">
        <v>8308</v>
      </c>
      <c r="R494" s="5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30" hidden="1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3">
        <f t="shared" si="28"/>
        <v>0</v>
      </c>
      <c r="P495" s="14">
        <f t="shared" si="29"/>
        <v>0</v>
      </c>
      <c r="Q495" s="5" t="s">
        <v>8308</v>
      </c>
      <c r="R495" s="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3">
        <f t="shared" si="28"/>
        <v>0</v>
      </c>
      <c r="P496" s="14">
        <f t="shared" si="29"/>
        <v>10.33</v>
      </c>
      <c r="Q496" s="5" t="s">
        <v>8308</v>
      </c>
      <c r="R496" s="5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30" hidden="1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3">
        <f t="shared" si="28"/>
        <v>0</v>
      </c>
      <c r="P497" s="14">
        <f t="shared" si="29"/>
        <v>0</v>
      </c>
      <c r="Q497" s="5" t="s">
        <v>8308</v>
      </c>
      <c r="R497" s="5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3">
        <f t="shared" si="28"/>
        <v>0</v>
      </c>
      <c r="P498" s="14">
        <f t="shared" si="29"/>
        <v>1</v>
      </c>
      <c r="Q498" s="5" t="s">
        <v>8308</v>
      </c>
      <c r="R498" s="5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3">
        <f t="shared" si="28"/>
        <v>1</v>
      </c>
      <c r="P499" s="14">
        <f t="shared" si="29"/>
        <v>10</v>
      </c>
      <c r="Q499" s="5" t="s">
        <v>8308</v>
      </c>
      <c r="R499" s="5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3">
        <f t="shared" si="28"/>
        <v>5</v>
      </c>
      <c r="P500" s="14">
        <f t="shared" si="29"/>
        <v>136.09</v>
      </c>
      <c r="Q500" s="5" t="s">
        <v>8308</v>
      </c>
      <c r="R500" s="5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3">
        <f t="shared" si="28"/>
        <v>10</v>
      </c>
      <c r="P501" s="14">
        <f t="shared" si="29"/>
        <v>73.459999999999994</v>
      </c>
      <c r="Q501" s="5" t="s">
        <v>8308</v>
      </c>
      <c r="R501" s="5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45" hidden="1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3">
        <f t="shared" si="28"/>
        <v>3</v>
      </c>
      <c r="P502" s="14">
        <f t="shared" si="29"/>
        <v>53.75</v>
      </c>
      <c r="Q502" s="5" t="s">
        <v>8308</v>
      </c>
      <c r="R502" s="5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3">
        <f t="shared" si="28"/>
        <v>0</v>
      </c>
      <c r="P503" s="14">
        <f t="shared" si="29"/>
        <v>0</v>
      </c>
      <c r="Q503" s="5" t="s">
        <v>8308</v>
      </c>
      <c r="R503" s="5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3">
        <f t="shared" si="28"/>
        <v>1</v>
      </c>
      <c r="P504" s="14">
        <f t="shared" si="29"/>
        <v>57.5</v>
      </c>
      <c r="Q504" s="5" t="s">
        <v>8308</v>
      </c>
      <c r="R504" s="5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30" hidden="1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3">
        <f t="shared" si="28"/>
        <v>2</v>
      </c>
      <c r="P505" s="14">
        <f t="shared" si="29"/>
        <v>12.67</v>
      </c>
      <c r="Q505" s="5" t="s">
        <v>8308</v>
      </c>
      <c r="R505" s="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3">
        <f t="shared" si="28"/>
        <v>1</v>
      </c>
      <c r="P506" s="14">
        <f t="shared" si="29"/>
        <v>67</v>
      </c>
      <c r="Q506" s="5" t="s">
        <v>8308</v>
      </c>
      <c r="R506" s="5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3">
        <f t="shared" si="28"/>
        <v>0</v>
      </c>
      <c r="P507" s="14">
        <f t="shared" si="29"/>
        <v>3.71</v>
      </c>
      <c r="Q507" s="5" t="s">
        <v>8308</v>
      </c>
      <c r="R507" s="5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30" hidden="1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3">
        <f t="shared" si="28"/>
        <v>0</v>
      </c>
      <c r="P508" s="14">
        <f t="shared" si="29"/>
        <v>250</v>
      </c>
      <c r="Q508" s="5" t="s">
        <v>8308</v>
      </c>
      <c r="R508" s="5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3">
        <f t="shared" si="28"/>
        <v>3</v>
      </c>
      <c r="P509" s="14">
        <f t="shared" si="29"/>
        <v>64</v>
      </c>
      <c r="Q509" s="5" t="s">
        <v>8308</v>
      </c>
      <c r="R509" s="5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5" hidden="1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3">
        <f t="shared" si="28"/>
        <v>1</v>
      </c>
      <c r="P510" s="14">
        <f t="shared" si="29"/>
        <v>133.33000000000001</v>
      </c>
      <c r="Q510" s="5" t="s">
        <v>8308</v>
      </c>
      <c r="R510" s="5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30" hidden="1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3">
        <f t="shared" si="28"/>
        <v>0</v>
      </c>
      <c r="P511" s="14">
        <f t="shared" si="29"/>
        <v>10</v>
      </c>
      <c r="Q511" s="5" t="s">
        <v>8308</v>
      </c>
      <c r="R511" s="5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30" hidden="1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3">
        <f t="shared" si="28"/>
        <v>0</v>
      </c>
      <c r="P512" s="14">
        <f t="shared" si="29"/>
        <v>0</v>
      </c>
      <c r="Q512" s="5" t="s">
        <v>8308</v>
      </c>
      <c r="R512" s="5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30" hidden="1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3">
        <f t="shared" si="28"/>
        <v>3</v>
      </c>
      <c r="P513" s="14">
        <f t="shared" si="29"/>
        <v>30</v>
      </c>
      <c r="Q513" s="5" t="s">
        <v>8308</v>
      </c>
      <c r="R513" s="5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3">
        <f t="shared" si="28"/>
        <v>0</v>
      </c>
      <c r="P514" s="14">
        <f t="shared" si="29"/>
        <v>5.5</v>
      </c>
      <c r="Q514" s="5" t="s">
        <v>8308</v>
      </c>
      <c r="R514" s="5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3">
        <f t="shared" ref="O515:O578" si="32">ROUND(E515/D515*100,0)</f>
        <v>14</v>
      </c>
      <c r="P515" s="14">
        <f t="shared" ref="P515:P578" si="33">IFERROR(ROUND(E515/L515,2),0)</f>
        <v>102.38</v>
      </c>
      <c r="Q515" s="5" t="s">
        <v>8308</v>
      </c>
      <c r="R515" s="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30" hidden="1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3">
        <f t="shared" si="32"/>
        <v>3</v>
      </c>
      <c r="P516" s="14">
        <f t="shared" si="33"/>
        <v>16.670000000000002</v>
      </c>
      <c r="Q516" s="5" t="s">
        <v>8308</v>
      </c>
      <c r="R516" s="5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30" hidden="1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3">
        <f t="shared" si="32"/>
        <v>25</v>
      </c>
      <c r="P517" s="14">
        <f t="shared" si="33"/>
        <v>725.03</v>
      </c>
      <c r="Q517" s="5" t="s">
        <v>8308</v>
      </c>
      <c r="R517" s="5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3">
        <f t="shared" si="32"/>
        <v>0</v>
      </c>
      <c r="P518" s="14">
        <f t="shared" si="33"/>
        <v>0</v>
      </c>
      <c r="Q518" s="5" t="s">
        <v>8308</v>
      </c>
      <c r="R518" s="5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3">
        <f t="shared" si="32"/>
        <v>1</v>
      </c>
      <c r="P519" s="14">
        <f t="shared" si="33"/>
        <v>68.33</v>
      </c>
      <c r="Q519" s="5" t="s">
        <v>8308</v>
      </c>
      <c r="R519" s="5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3">
        <f t="shared" si="32"/>
        <v>0</v>
      </c>
      <c r="P520" s="14">
        <f t="shared" si="33"/>
        <v>0</v>
      </c>
      <c r="Q520" s="5" t="s">
        <v>8308</v>
      </c>
      <c r="R520" s="5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3">
        <f t="shared" si="32"/>
        <v>23</v>
      </c>
      <c r="P521" s="14">
        <f t="shared" si="33"/>
        <v>39.229999999999997</v>
      </c>
      <c r="Q521" s="5" t="s">
        <v>8308</v>
      </c>
      <c r="R521" s="5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3">
        <f t="shared" si="32"/>
        <v>102</v>
      </c>
      <c r="P522" s="14">
        <f t="shared" si="33"/>
        <v>150.15</v>
      </c>
      <c r="Q522" s="5" t="s">
        <v>8315</v>
      </c>
      <c r="R522" s="5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3">
        <f t="shared" si="32"/>
        <v>105</v>
      </c>
      <c r="P523" s="14">
        <f t="shared" si="33"/>
        <v>93.43</v>
      </c>
      <c r="Q523" s="5" t="s">
        <v>8315</v>
      </c>
      <c r="R523" s="5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30" hidden="1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3">
        <f t="shared" si="32"/>
        <v>115</v>
      </c>
      <c r="P524" s="14">
        <f t="shared" si="33"/>
        <v>110.97</v>
      </c>
      <c r="Q524" s="5" t="s">
        <v>8315</v>
      </c>
      <c r="R524" s="5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3">
        <f t="shared" si="32"/>
        <v>121</v>
      </c>
      <c r="P525" s="14">
        <f t="shared" si="33"/>
        <v>71.790000000000006</v>
      </c>
      <c r="Q525" s="5" t="s">
        <v>8315</v>
      </c>
      <c r="R525" s="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3">
        <f t="shared" si="32"/>
        <v>109</v>
      </c>
      <c r="P526" s="14">
        <f t="shared" si="33"/>
        <v>29.26</v>
      </c>
      <c r="Q526" s="5" t="s">
        <v>8315</v>
      </c>
      <c r="R526" s="5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5" hidden="1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3">
        <f t="shared" si="32"/>
        <v>100</v>
      </c>
      <c r="P527" s="14">
        <f t="shared" si="33"/>
        <v>1000</v>
      </c>
      <c r="Q527" s="5" t="s">
        <v>8315</v>
      </c>
      <c r="R527" s="5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3">
        <f t="shared" si="32"/>
        <v>114</v>
      </c>
      <c r="P528" s="14">
        <f t="shared" si="33"/>
        <v>74.349999999999994</v>
      </c>
      <c r="Q528" s="5" t="s">
        <v>8315</v>
      </c>
      <c r="R528" s="5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5" hidden="1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3">
        <f t="shared" si="32"/>
        <v>101</v>
      </c>
      <c r="P529" s="14">
        <f t="shared" si="33"/>
        <v>63.83</v>
      </c>
      <c r="Q529" s="5" t="s">
        <v>8315</v>
      </c>
      <c r="R529" s="5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idden="1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3">
        <f t="shared" si="32"/>
        <v>116</v>
      </c>
      <c r="P530" s="14">
        <f t="shared" si="33"/>
        <v>44.33</v>
      </c>
      <c r="Q530" s="5" t="s">
        <v>8315</v>
      </c>
      <c r="R530" s="5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3">
        <f t="shared" si="32"/>
        <v>130</v>
      </c>
      <c r="P531" s="14">
        <f t="shared" si="33"/>
        <v>86.94</v>
      </c>
      <c r="Q531" s="5" t="s">
        <v>8315</v>
      </c>
      <c r="R531" s="5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3">
        <f t="shared" si="32"/>
        <v>108</v>
      </c>
      <c r="P532" s="14">
        <f t="shared" si="33"/>
        <v>126.55</v>
      </c>
      <c r="Q532" s="5" t="s">
        <v>8315</v>
      </c>
      <c r="R532" s="5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3">
        <f t="shared" si="32"/>
        <v>100</v>
      </c>
      <c r="P533" s="14">
        <f t="shared" si="33"/>
        <v>129.03</v>
      </c>
      <c r="Q533" s="5" t="s">
        <v>8315</v>
      </c>
      <c r="R533" s="5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3">
        <f t="shared" si="32"/>
        <v>123</v>
      </c>
      <c r="P534" s="14">
        <f t="shared" si="33"/>
        <v>71.239999999999995</v>
      </c>
      <c r="Q534" s="5" t="s">
        <v>8315</v>
      </c>
      <c r="R534" s="5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3">
        <f t="shared" si="32"/>
        <v>100</v>
      </c>
      <c r="P535" s="14">
        <f t="shared" si="33"/>
        <v>117.88</v>
      </c>
      <c r="Q535" s="5" t="s">
        <v>8315</v>
      </c>
      <c r="R535" s="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3">
        <f t="shared" si="32"/>
        <v>105</v>
      </c>
      <c r="P536" s="14">
        <f t="shared" si="33"/>
        <v>327.08</v>
      </c>
      <c r="Q536" s="5" t="s">
        <v>8315</v>
      </c>
      <c r="R536" s="5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3">
        <f t="shared" si="32"/>
        <v>103</v>
      </c>
      <c r="P537" s="14">
        <f t="shared" si="33"/>
        <v>34.75</v>
      </c>
      <c r="Q537" s="5" t="s">
        <v>8315</v>
      </c>
      <c r="R537" s="5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5" hidden="1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3">
        <f t="shared" si="32"/>
        <v>118</v>
      </c>
      <c r="P538" s="14">
        <f t="shared" si="33"/>
        <v>100.06</v>
      </c>
      <c r="Q538" s="5" t="s">
        <v>8315</v>
      </c>
      <c r="R538" s="5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3">
        <f t="shared" si="32"/>
        <v>121</v>
      </c>
      <c r="P539" s="14">
        <f t="shared" si="33"/>
        <v>40.85</v>
      </c>
      <c r="Q539" s="5" t="s">
        <v>8315</v>
      </c>
      <c r="R539" s="5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3">
        <f t="shared" si="32"/>
        <v>302</v>
      </c>
      <c r="P540" s="14">
        <f t="shared" si="33"/>
        <v>252.02</v>
      </c>
      <c r="Q540" s="5" t="s">
        <v>8315</v>
      </c>
      <c r="R540" s="5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30" hidden="1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3">
        <f t="shared" si="32"/>
        <v>101</v>
      </c>
      <c r="P541" s="14">
        <f t="shared" si="33"/>
        <v>25.16</v>
      </c>
      <c r="Q541" s="5" t="s">
        <v>8315</v>
      </c>
      <c r="R541" s="5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45" hidden="1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3">
        <f t="shared" si="32"/>
        <v>0</v>
      </c>
      <c r="P542" s="14">
        <f t="shared" si="33"/>
        <v>1</v>
      </c>
      <c r="Q542" s="5" t="s">
        <v>8317</v>
      </c>
      <c r="R542" s="5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30" hidden="1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3">
        <f t="shared" si="32"/>
        <v>1</v>
      </c>
      <c r="P543" s="14">
        <f t="shared" si="33"/>
        <v>25</v>
      </c>
      <c r="Q543" s="5" t="s">
        <v>8317</v>
      </c>
      <c r="R543" s="5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3">
        <f t="shared" si="32"/>
        <v>0</v>
      </c>
      <c r="P544" s="14">
        <f t="shared" si="33"/>
        <v>1</v>
      </c>
      <c r="Q544" s="5" t="s">
        <v>8317</v>
      </c>
      <c r="R544" s="5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3">
        <f t="shared" si="32"/>
        <v>0</v>
      </c>
      <c r="P545" s="14">
        <f t="shared" si="33"/>
        <v>35</v>
      </c>
      <c r="Q545" s="5" t="s">
        <v>8317</v>
      </c>
      <c r="R545" s="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3">
        <f t="shared" si="32"/>
        <v>1</v>
      </c>
      <c r="P546" s="14">
        <f t="shared" si="33"/>
        <v>3</v>
      </c>
      <c r="Q546" s="5" t="s">
        <v>8317</v>
      </c>
      <c r="R546" s="5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3">
        <f t="shared" si="32"/>
        <v>27</v>
      </c>
      <c r="P547" s="14">
        <f t="shared" si="33"/>
        <v>402.71</v>
      </c>
      <c r="Q547" s="5" t="s">
        <v>8317</v>
      </c>
      <c r="R547" s="5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30" hidden="1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3">
        <f t="shared" si="32"/>
        <v>0</v>
      </c>
      <c r="P548" s="14">
        <f t="shared" si="33"/>
        <v>26</v>
      </c>
      <c r="Q548" s="5" t="s">
        <v>8317</v>
      </c>
      <c r="R548" s="5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3">
        <f t="shared" si="32"/>
        <v>0</v>
      </c>
      <c r="P549" s="14">
        <f t="shared" si="33"/>
        <v>0</v>
      </c>
      <c r="Q549" s="5" t="s">
        <v>8317</v>
      </c>
      <c r="R549" s="5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30" hidden="1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3">
        <f t="shared" si="32"/>
        <v>0</v>
      </c>
      <c r="P550" s="14">
        <f t="shared" si="33"/>
        <v>9</v>
      </c>
      <c r="Q550" s="5" t="s">
        <v>8317</v>
      </c>
      <c r="R550" s="5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3">
        <f t="shared" si="32"/>
        <v>3</v>
      </c>
      <c r="P551" s="14">
        <f t="shared" si="33"/>
        <v>8.5</v>
      </c>
      <c r="Q551" s="5" t="s">
        <v>8317</v>
      </c>
      <c r="R551" s="5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3">
        <f t="shared" si="32"/>
        <v>1</v>
      </c>
      <c r="P552" s="14">
        <f t="shared" si="33"/>
        <v>8.75</v>
      </c>
      <c r="Q552" s="5" t="s">
        <v>8317</v>
      </c>
      <c r="R552" s="5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3">
        <f t="shared" si="32"/>
        <v>5</v>
      </c>
      <c r="P553" s="14">
        <f t="shared" si="33"/>
        <v>135.04</v>
      </c>
      <c r="Q553" s="5" t="s">
        <v>8317</v>
      </c>
      <c r="R553" s="5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30" hidden="1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3">
        <f t="shared" si="32"/>
        <v>0</v>
      </c>
      <c r="P554" s="14">
        <f t="shared" si="33"/>
        <v>0</v>
      </c>
      <c r="Q554" s="5" t="s">
        <v>8317</v>
      </c>
      <c r="R554" s="5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30" hidden="1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3">
        <f t="shared" si="32"/>
        <v>0</v>
      </c>
      <c r="P555" s="14">
        <f t="shared" si="33"/>
        <v>20.5</v>
      </c>
      <c r="Q555" s="5" t="s">
        <v>8317</v>
      </c>
      <c r="R555" s="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3">
        <f t="shared" si="32"/>
        <v>37</v>
      </c>
      <c r="P556" s="14">
        <f t="shared" si="33"/>
        <v>64.36</v>
      </c>
      <c r="Q556" s="5" t="s">
        <v>8317</v>
      </c>
      <c r="R556" s="5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3">
        <f t="shared" si="32"/>
        <v>0</v>
      </c>
      <c r="P557" s="14">
        <f t="shared" si="33"/>
        <v>0</v>
      </c>
      <c r="Q557" s="5" t="s">
        <v>8317</v>
      </c>
      <c r="R557" s="5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3">
        <f t="shared" si="32"/>
        <v>3</v>
      </c>
      <c r="P558" s="14">
        <f t="shared" si="33"/>
        <v>200</v>
      </c>
      <c r="Q558" s="5" t="s">
        <v>8317</v>
      </c>
      <c r="R558" s="5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3">
        <f t="shared" si="32"/>
        <v>1</v>
      </c>
      <c r="P559" s="14">
        <f t="shared" si="33"/>
        <v>68.3</v>
      </c>
      <c r="Q559" s="5" t="s">
        <v>8317</v>
      </c>
      <c r="R559" s="5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3">
        <f t="shared" si="32"/>
        <v>0</v>
      </c>
      <c r="P560" s="14">
        <f t="shared" si="33"/>
        <v>0</v>
      </c>
      <c r="Q560" s="5" t="s">
        <v>8317</v>
      </c>
      <c r="R560" s="5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3">
        <f t="shared" si="32"/>
        <v>0</v>
      </c>
      <c r="P561" s="14">
        <f t="shared" si="33"/>
        <v>50</v>
      </c>
      <c r="Q561" s="5" t="s">
        <v>8317</v>
      </c>
      <c r="R561" s="5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3">
        <f t="shared" si="32"/>
        <v>0</v>
      </c>
      <c r="P562" s="14">
        <f t="shared" si="33"/>
        <v>4</v>
      </c>
      <c r="Q562" s="5" t="s">
        <v>8317</v>
      </c>
      <c r="R562" s="5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3">
        <f t="shared" si="32"/>
        <v>0</v>
      </c>
      <c r="P563" s="14">
        <f t="shared" si="33"/>
        <v>27.5</v>
      </c>
      <c r="Q563" s="5" t="s">
        <v>8317</v>
      </c>
      <c r="R563" s="5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3">
        <f t="shared" si="32"/>
        <v>0</v>
      </c>
      <c r="P564" s="14">
        <f t="shared" si="33"/>
        <v>0</v>
      </c>
      <c r="Q564" s="5" t="s">
        <v>8317</v>
      </c>
      <c r="R564" s="5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3">
        <f t="shared" si="32"/>
        <v>0</v>
      </c>
      <c r="P565" s="14">
        <f t="shared" si="33"/>
        <v>34</v>
      </c>
      <c r="Q565" s="5" t="s">
        <v>8317</v>
      </c>
      <c r="R565" s="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5" hidden="1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3">
        <f t="shared" si="32"/>
        <v>0</v>
      </c>
      <c r="P566" s="14">
        <f t="shared" si="33"/>
        <v>1</v>
      </c>
      <c r="Q566" s="5" t="s">
        <v>8317</v>
      </c>
      <c r="R566" s="5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3">
        <f t="shared" si="32"/>
        <v>0</v>
      </c>
      <c r="P567" s="14">
        <f t="shared" si="33"/>
        <v>0</v>
      </c>
      <c r="Q567" s="5" t="s">
        <v>8317</v>
      </c>
      <c r="R567" s="5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3">
        <f t="shared" si="32"/>
        <v>0</v>
      </c>
      <c r="P568" s="14">
        <f t="shared" si="33"/>
        <v>1</v>
      </c>
      <c r="Q568" s="5" t="s">
        <v>8317</v>
      </c>
      <c r="R568" s="5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3">
        <f t="shared" si="32"/>
        <v>0</v>
      </c>
      <c r="P569" s="14">
        <f t="shared" si="33"/>
        <v>0</v>
      </c>
      <c r="Q569" s="5" t="s">
        <v>8317</v>
      </c>
      <c r="R569" s="5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3">
        <f t="shared" si="32"/>
        <v>1</v>
      </c>
      <c r="P570" s="14">
        <f t="shared" si="33"/>
        <v>49</v>
      </c>
      <c r="Q570" s="5" t="s">
        <v>8317</v>
      </c>
      <c r="R570" s="5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3">
        <f t="shared" si="32"/>
        <v>1</v>
      </c>
      <c r="P571" s="14">
        <f t="shared" si="33"/>
        <v>20</v>
      </c>
      <c r="Q571" s="5" t="s">
        <v>8317</v>
      </c>
      <c r="R571" s="5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3">
        <f t="shared" si="32"/>
        <v>0</v>
      </c>
      <c r="P572" s="14">
        <f t="shared" si="33"/>
        <v>142</v>
      </c>
      <c r="Q572" s="5" t="s">
        <v>8317</v>
      </c>
      <c r="R572" s="5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3">
        <f t="shared" si="32"/>
        <v>0</v>
      </c>
      <c r="P573" s="14">
        <f t="shared" si="33"/>
        <v>53</v>
      </c>
      <c r="Q573" s="5" t="s">
        <v>8317</v>
      </c>
      <c r="R573" s="5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3">
        <f t="shared" si="32"/>
        <v>0</v>
      </c>
      <c r="P574" s="14">
        <f t="shared" si="33"/>
        <v>0</v>
      </c>
      <c r="Q574" s="5" t="s">
        <v>8317</v>
      </c>
      <c r="R574" s="5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3">
        <f t="shared" si="32"/>
        <v>0</v>
      </c>
      <c r="P575" s="14">
        <f t="shared" si="33"/>
        <v>38.44</v>
      </c>
      <c r="Q575" s="5" t="s">
        <v>8317</v>
      </c>
      <c r="R575" s="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3">
        <f t="shared" si="32"/>
        <v>1</v>
      </c>
      <c r="P576" s="14">
        <f t="shared" si="33"/>
        <v>20</v>
      </c>
      <c r="Q576" s="5" t="s">
        <v>8317</v>
      </c>
      <c r="R576" s="5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5" hidden="1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3">
        <f t="shared" si="32"/>
        <v>0</v>
      </c>
      <c r="P577" s="14">
        <f t="shared" si="33"/>
        <v>64.75</v>
      </c>
      <c r="Q577" s="5" t="s">
        <v>8317</v>
      </c>
      <c r="R577" s="5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3">
        <f t="shared" si="32"/>
        <v>0</v>
      </c>
      <c r="P578" s="14">
        <f t="shared" si="33"/>
        <v>1</v>
      </c>
      <c r="Q578" s="5" t="s">
        <v>8317</v>
      </c>
      <c r="R578" s="5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3">
        <f t="shared" ref="O579:O642" si="36">ROUND(E579/D579*100,0)</f>
        <v>0</v>
      </c>
      <c r="P579" s="14">
        <f t="shared" ref="P579:P642" si="37">IFERROR(ROUND(E579/L579,2),0)</f>
        <v>10</v>
      </c>
      <c r="Q579" s="5" t="s">
        <v>8317</v>
      </c>
      <c r="R579" s="5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idden="1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3">
        <f t="shared" si="36"/>
        <v>0</v>
      </c>
      <c r="P580" s="14">
        <f t="shared" si="37"/>
        <v>2</v>
      </c>
      <c r="Q580" s="5" t="s">
        <v>8317</v>
      </c>
      <c r="R580" s="5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3">
        <f t="shared" si="36"/>
        <v>1</v>
      </c>
      <c r="P581" s="14">
        <f t="shared" si="37"/>
        <v>35</v>
      </c>
      <c r="Q581" s="5" t="s">
        <v>8317</v>
      </c>
      <c r="R581" s="5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3">
        <f t="shared" si="36"/>
        <v>0</v>
      </c>
      <c r="P582" s="14">
        <f t="shared" si="37"/>
        <v>1</v>
      </c>
      <c r="Q582" s="5" t="s">
        <v>8317</v>
      </c>
      <c r="R582" s="5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3">
        <f t="shared" si="36"/>
        <v>0</v>
      </c>
      <c r="P583" s="14">
        <f t="shared" si="37"/>
        <v>0</v>
      </c>
      <c r="Q583" s="5" t="s">
        <v>8317</v>
      </c>
      <c r="R583" s="5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3">
        <f t="shared" si="36"/>
        <v>0</v>
      </c>
      <c r="P584" s="14">
        <f t="shared" si="37"/>
        <v>0</v>
      </c>
      <c r="Q584" s="5" t="s">
        <v>8317</v>
      </c>
      <c r="R584" s="5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0" hidden="1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3">
        <f t="shared" si="36"/>
        <v>0</v>
      </c>
      <c r="P585" s="14">
        <f t="shared" si="37"/>
        <v>1</v>
      </c>
      <c r="Q585" s="5" t="s">
        <v>8317</v>
      </c>
      <c r="R585" s="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3">
        <f t="shared" si="36"/>
        <v>1</v>
      </c>
      <c r="P586" s="14">
        <f t="shared" si="37"/>
        <v>5</v>
      </c>
      <c r="Q586" s="5" t="s">
        <v>8317</v>
      </c>
      <c r="R586" s="5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3">
        <f t="shared" si="36"/>
        <v>0</v>
      </c>
      <c r="P587" s="14">
        <f t="shared" si="37"/>
        <v>0</v>
      </c>
      <c r="Q587" s="5" t="s">
        <v>8317</v>
      </c>
      <c r="R587" s="5" t="s">
        <v>8318</v>
      </c>
      <c r="S587" s="18">
        <f t="shared" si="38"/>
        <v>42283.3909375</v>
      </c>
      <c r="T587" s="18">
        <f t="shared" si="39"/>
        <v>42339</v>
      </c>
    </row>
    <row r="588" spans="1:20" ht="30" hidden="1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3">
        <f t="shared" si="36"/>
        <v>1</v>
      </c>
      <c r="P588" s="14">
        <f t="shared" si="37"/>
        <v>14</v>
      </c>
      <c r="Q588" s="5" t="s">
        <v>8317</v>
      </c>
      <c r="R588" s="5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60" hidden="1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3">
        <f t="shared" si="36"/>
        <v>9</v>
      </c>
      <c r="P589" s="14">
        <f t="shared" si="37"/>
        <v>389.29</v>
      </c>
      <c r="Q589" s="5" t="s">
        <v>8317</v>
      </c>
      <c r="R589" s="5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3">
        <f t="shared" si="36"/>
        <v>3</v>
      </c>
      <c r="P590" s="14">
        <f t="shared" si="37"/>
        <v>150.5</v>
      </c>
      <c r="Q590" s="5" t="s">
        <v>8317</v>
      </c>
      <c r="R590" s="5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3">
        <f t="shared" si="36"/>
        <v>0</v>
      </c>
      <c r="P591" s="14">
        <f t="shared" si="37"/>
        <v>1</v>
      </c>
      <c r="Q591" s="5" t="s">
        <v>8317</v>
      </c>
      <c r="R591" s="5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3">
        <f t="shared" si="36"/>
        <v>4</v>
      </c>
      <c r="P592" s="14">
        <f t="shared" si="37"/>
        <v>24.78</v>
      </c>
      <c r="Q592" s="5" t="s">
        <v>8317</v>
      </c>
      <c r="R592" s="5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3">
        <f t="shared" si="36"/>
        <v>0</v>
      </c>
      <c r="P593" s="14">
        <f t="shared" si="37"/>
        <v>30.5</v>
      </c>
      <c r="Q593" s="5" t="s">
        <v>8317</v>
      </c>
      <c r="R593" s="5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3">
        <f t="shared" si="36"/>
        <v>3</v>
      </c>
      <c r="P594" s="14">
        <f t="shared" si="37"/>
        <v>250</v>
      </c>
      <c r="Q594" s="5" t="s">
        <v>8317</v>
      </c>
      <c r="R594" s="5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5" hidden="1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3">
        <f t="shared" si="36"/>
        <v>23</v>
      </c>
      <c r="P595" s="14">
        <f t="shared" si="37"/>
        <v>16.43</v>
      </c>
      <c r="Q595" s="5" t="s">
        <v>8317</v>
      </c>
      <c r="R595" s="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idden="1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3">
        <f t="shared" si="36"/>
        <v>0</v>
      </c>
      <c r="P596" s="14">
        <f t="shared" si="37"/>
        <v>13</v>
      </c>
      <c r="Q596" s="5" t="s">
        <v>8317</v>
      </c>
      <c r="R596" s="5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3">
        <f t="shared" si="36"/>
        <v>0</v>
      </c>
      <c r="P597" s="14">
        <f t="shared" si="37"/>
        <v>53.25</v>
      </c>
      <c r="Q597" s="5" t="s">
        <v>8317</v>
      </c>
      <c r="R597" s="5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3">
        <f t="shared" si="36"/>
        <v>0</v>
      </c>
      <c r="P598" s="14">
        <f t="shared" si="37"/>
        <v>3</v>
      </c>
      <c r="Q598" s="5" t="s">
        <v>8317</v>
      </c>
      <c r="R598" s="5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30" hidden="1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3">
        <f t="shared" si="36"/>
        <v>0</v>
      </c>
      <c r="P599" s="14">
        <f t="shared" si="37"/>
        <v>10</v>
      </c>
      <c r="Q599" s="5" t="s">
        <v>8317</v>
      </c>
      <c r="R599" s="5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3">
        <f t="shared" si="36"/>
        <v>34</v>
      </c>
      <c r="P600" s="14">
        <f t="shared" si="37"/>
        <v>121.43</v>
      </c>
      <c r="Q600" s="5" t="s">
        <v>8317</v>
      </c>
      <c r="R600" s="5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3">
        <f t="shared" si="36"/>
        <v>0</v>
      </c>
      <c r="P601" s="14">
        <f t="shared" si="37"/>
        <v>15.5</v>
      </c>
      <c r="Q601" s="5" t="s">
        <v>8317</v>
      </c>
      <c r="R601" s="5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3">
        <f t="shared" si="36"/>
        <v>2</v>
      </c>
      <c r="P602" s="14">
        <f t="shared" si="37"/>
        <v>100</v>
      </c>
      <c r="Q602" s="5" t="s">
        <v>8317</v>
      </c>
      <c r="R602" s="5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3">
        <f t="shared" si="36"/>
        <v>1</v>
      </c>
      <c r="P603" s="14">
        <f t="shared" si="37"/>
        <v>23.33</v>
      </c>
      <c r="Q603" s="5" t="s">
        <v>8317</v>
      </c>
      <c r="R603" s="5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3">
        <f t="shared" si="36"/>
        <v>0</v>
      </c>
      <c r="P604" s="14">
        <f t="shared" si="37"/>
        <v>0</v>
      </c>
      <c r="Q604" s="5" t="s">
        <v>8317</v>
      </c>
      <c r="R604" s="5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30" hidden="1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3">
        <f t="shared" si="36"/>
        <v>4</v>
      </c>
      <c r="P605" s="14">
        <f t="shared" si="37"/>
        <v>45.39</v>
      </c>
      <c r="Q605" s="5" t="s">
        <v>8317</v>
      </c>
      <c r="R605" s="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3">
        <f t="shared" si="36"/>
        <v>0</v>
      </c>
      <c r="P606" s="14">
        <f t="shared" si="37"/>
        <v>0</v>
      </c>
      <c r="Q606" s="5" t="s">
        <v>8317</v>
      </c>
      <c r="R606" s="5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idden="1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3">
        <f t="shared" si="36"/>
        <v>3</v>
      </c>
      <c r="P607" s="14">
        <f t="shared" si="37"/>
        <v>16.38</v>
      </c>
      <c r="Q607" s="5" t="s">
        <v>8317</v>
      </c>
      <c r="R607" s="5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3">
        <f t="shared" si="36"/>
        <v>0</v>
      </c>
      <c r="P608" s="14">
        <f t="shared" si="37"/>
        <v>10</v>
      </c>
      <c r="Q608" s="5" t="s">
        <v>8317</v>
      </c>
      <c r="R608" s="5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30" hidden="1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3">
        <f t="shared" si="36"/>
        <v>0</v>
      </c>
      <c r="P609" s="14">
        <f t="shared" si="37"/>
        <v>0</v>
      </c>
      <c r="Q609" s="5" t="s">
        <v>8317</v>
      </c>
      <c r="R609" s="5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3">
        <f t="shared" si="36"/>
        <v>1</v>
      </c>
      <c r="P610" s="14">
        <f t="shared" si="37"/>
        <v>292.2</v>
      </c>
      <c r="Q610" s="5" t="s">
        <v>8317</v>
      </c>
      <c r="R610" s="5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3">
        <f t="shared" si="36"/>
        <v>1</v>
      </c>
      <c r="P611" s="14">
        <f t="shared" si="37"/>
        <v>5</v>
      </c>
      <c r="Q611" s="5" t="s">
        <v>8317</v>
      </c>
      <c r="R611" s="5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30" hidden="1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3">
        <f t="shared" si="36"/>
        <v>0</v>
      </c>
      <c r="P612" s="14">
        <f t="shared" si="37"/>
        <v>0</v>
      </c>
      <c r="Q612" s="5" t="s">
        <v>8317</v>
      </c>
      <c r="R612" s="5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3">
        <f t="shared" si="36"/>
        <v>0</v>
      </c>
      <c r="P613" s="14">
        <f t="shared" si="37"/>
        <v>0</v>
      </c>
      <c r="Q613" s="5" t="s">
        <v>8317</v>
      </c>
      <c r="R613" s="5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3">
        <f t="shared" si="36"/>
        <v>0</v>
      </c>
      <c r="P614" s="14">
        <f t="shared" si="37"/>
        <v>0</v>
      </c>
      <c r="Q614" s="5" t="s">
        <v>8317</v>
      </c>
      <c r="R614" s="5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3">
        <f t="shared" si="36"/>
        <v>21</v>
      </c>
      <c r="P615" s="14">
        <f t="shared" si="37"/>
        <v>105.93</v>
      </c>
      <c r="Q615" s="5" t="s">
        <v>8317</v>
      </c>
      <c r="R615" s="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30" hidden="1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3">
        <f t="shared" si="36"/>
        <v>0</v>
      </c>
      <c r="P616" s="14">
        <f t="shared" si="37"/>
        <v>0</v>
      </c>
      <c r="Q616" s="5" t="s">
        <v>8317</v>
      </c>
      <c r="R616" s="5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30" hidden="1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3">
        <f t="shared" si="36"/>
        <v>0</v>
      </c>
      <c r="P617" s="14">
        <f t="shared" si="37"/>
        <v>0</v>
      </c>
      <c r="Q617" s="5" t="s">
        <v>8317</v>
      </c>
      <c r="R617" s="5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3">
        <f t="shared" si="36"/>
        <v>0</v>
      </c>
      <c r="P618" s="14">
        <f t="shared" si="37"/>
        <v>0</v>
      </c>
      <c r="Q618" s="5" t="s">
        <v>8317</v>
      </c>
      <c r="R618" s="5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3">
        <f t="shared" si="36"/>
        <v>3</v>
      </c>
      <c r="P619" s="14">
        <f t="shared" si="37"/>
        <v>20</v>
      </c>
      <c r="Q619" s="5" t="s">
        <v>8317</v>
      </c>
      <c r="R619" s="5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3">
        <f t="shared" si="36"/>
        <v>0</v>
      </c>
      <c r="P620" s="14">
        <f t="shared" si="37"/>
        <v>0</v>
      </c>
      <c r="Q620" s="5" t="s">
        <v>8317</v>
      </c>
      <c r="R620" s="5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3">
        <f t="shared" si="36"/>
        <v>0</v>
      </c>
      <c r="P621" s="14">
        <f t="shared" si="37"/>
        <v>1</v>
      </c>
      <c r="Q621" s="5" t="s">
        <v>8317</v>
      </c>
      <c r="R621" s="5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30" hidden="1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3">
        <f t="shared" si="36"/>
        <v>1</v>
      </c>
      <c r="P622" s="14">
        <f t="shared" si="37"/>
        <v>300</v>
      </c>
      <c r="Q622" s="5" t="s">
        <v>8317</v>
      </c>
      <c r="R622" s="5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3">
        <f t="shared" si="36"/>
        <v>1</v>
      </c>
      <c r="P623" s="14">
        <f t="shared" si="37"/>
        <v>87</v>
      </c>
      <c r="Q623" s="5" t="s">
        <v>8317</v>
      </c>
      <c r="R623" s="5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3">
        <f t="shared" si="36"/>
        <v>6</v>
      </c>
      <c r="P624" s="14">
        <f t="shared" si="37"/>
        <v>37.89</v>
      </c>
      <c r="Q624" s="5" t="s">
        <v>8317</v>
      </c>
      <c r="R624" s="5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3">
        <f t="shared" si="36"/>
        <v>0</v>
      </c>
      <c r="P625" s="14">
        <f t="shared" si="37"/>
        <v>0</v>
      </c>
      <c r="Q625" s="5" t="s">
        <v>8317</v>
      </c>
      <c r="R625" s="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30" hidden="1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3">
        <f t="shared" si="36"/>
        <v>0</v>
      </c>
      <c r="P626" s="14">
        <f t="shared" si="37"/>
        <v>0</v>
      </c>
      <c r="Q626" s="5" t="s">
        <v>8317</v>
      </c>
      <c r="R626" s="5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3">
        <f t="shared" si="36"/>
        <v>0</v>
      </c>
      <c r="P627" s="14">
        <f t="shared" si="37"/>
        <v>0</v>
      </c>
      <c r="Q627" s="5" t="s">
        <v>8317</v>
      </c>
      <c r="R627" s="5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3">
        <f t="shared" si="36"/>
        <v>17</v>
      </c>
      <c r="P628" s="14">
        <f t="shared" si="37"/>
        <v>111.41</v>
      </c>
      <c r="Q628" s="5" t="s">
        <v>8317</v>
      </c>
      <c r="R628" s="5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3">
        <f t="shared" si="36"/>
        <v>0</v>
      </c>
      <c r="P629" s="14">
        <f t="shared" si="37"/>
        <v>90</v>
      </c>
      <c r="Q629" s="5" t="s">
        <v>8317</v>
      </c>
      <c r="R629" s="5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30" hidden="1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3">
        <f t="shared" si="36"/>
        <v>0</v>
      </c>
      <c r="P630" s="14">
        <f t="shared" si="37"/>
        <v>0</v>
      </c>
      <c r="Q630" s="5" t="s">
        <v>8317</v>
      </c>
      <c r="R630" s="5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3">
        <f t="shared" si="36"/>
        <v>0</v>
      </c>
      <c r="P631" s="14">
        <f t="shared" si="37"/>
        <v>116.67</v>
      </c>
      <c r="Q631" s="5" t="s">
        <v>8317</v>
      </c>
      <c r="R631" s="5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3">
        <f t="shared" si="36"/>
        <v>0</v>
      </c>
      <c r="P632" s="14">
        <f t="shared" si="37"/>
        <v>10</v>
      </c>
      <c r="Q632" s="5" t="s">
        <v>8317</v>
      </c>
      <c r="R632" s="5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3">
        <f t="shared" si="36"/>
        <v>1</v>
      </c>
      <c r="P633" s="14">
        <f t="shared" si="37"/>
        <v>76.67</v>
      </c>
      <c r="Q633" s="5" t="s">
        <v>8317</v>
      </c>
      <c r="R633" s="5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3">
        <f t="shared" si="36"/>
        <v>0</v>
      </c>
      <c r="P634" s="14">
        <f t="shared" si="37"/>
        <v>0</v>
      </c>
      <c r="Q634" s="5" t="s">
        <v>8317</v>
      </c>
      <c r="R634" s="5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30" hidden="1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3">
        <f t="shared" si="36"/>
        <v>12</v>
      </c>
      <c r="P635" s="14">
        <f t="shared" si="37"/>
        <v>49.8</v>
      </c>
      <c r="Q635" s="5" t="s">
        <v>8317</v>
      </c>
      <c r="R635" s="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3">
        <f t="shared" si="36"/>
        <v>0</v>
      </c>
      <c r="P636" s="14">
        <f t="shared" si="37"/>
        <v>1</v>
      </c>
      <c r="Q636" s="5" t="s">
        <v>8317</v>
      </c>
      <c r="R636" s="5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3">
        <f t="shared" si="36"/>
        <v>0</v>
      </c>
      <c r="P637" s="14">
        <f t="shared" si="37"/>
        <v>2</v>
      </c>
      <c r="Q637" s="5" t="s">
        <v>8317</v>
      </c>
      <c r="R637" s="5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0" hidden="1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3">
        <f t="shared" si="36"/>
        <v>0</v>
      </c>
      <c r="P638" s="14">
        <f t="shared" si="37"/>
        <v>4</v>
      </c>
      <c r="Q638" s="5" t="s">
        <v>8317</v>
      </c>
      <c r="R638" s="5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3">
        <f t="shared" si="36"/>
        <v>0</v>
      </c>
      <c r="P639" s="14">
        <f t="shared" si="37"/>
        <v>0</v>
      </c>
      <c r="Q639" s="5" t="s">
        <v>8317</v>
      </c>
      <c r="R639" s="5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3">
        <f t="shared" si="36"/>
        <v>0</v>
      </c>
      <c r="P640" s="14">
        <f t="shared" si="37"/>
        <v>3</v>
      </c>
      <c r="Q640" s="5" t="s">
        <v>8317</v>
      </c>
      <c r="R640" s="5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3">
        <f t="shared" si="36"/>
        <v>0</v>
      </c>
      <c r="P641" s="14">
        <f t="shared" si="37"/>
        <v>1</v>
      </c>
      <c r="Q641" s="5" t="s">
        <v>8317</v>
      </c>
      <c r="R641" s="5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3">
        <f t="shared" si="36"/>
        <v>144</v>
      </c>
      <c r="P642" s="14">
        <f t="shared" si="37"/>
        <v>50.5</v>
      </c>
      <c r="Q642" s="5" t="s">
        <v>8317</v>
      </c>
      <c r="R642" s="5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3">
        <f t="shared" ref="O643:O706" si="40">ROUND(E643/D643*100,0)</f>
        <v>119</v>
      </c>
      <c r="P643" s="14">
        <f t="shared" ref="P643:P706" si="41">IFERROR(ROUND(E643/L643,2),0)</f>
        <v>151.32</v>
      </c>
      <c r="Q643" s="5" t="s">
        <v>8317</v>
      </c>
      <c r="R643" s="5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3">
        <f t="shared" si="40"/>
        <v>1460</v>
      </c>
      <c r="P644" s="14">
        <f t="shared" si="41"/>
        <v>134.36000000000001</v>
      </c>
      <c r="Q644" s="5" t="s">
        <v>8317</v>
      </c>
      <c r="R644" s="5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3">
        <f t="shared" si="40"/>
        <v>106</v>
      </c>
      <c r="P645" s="14">
        <f t="shared" si="41"/>
        <v>174.03</v>
      </c>
      <c r="Q645" s="5" t="s">
        <v>8317</v>
      </c>
      <c r="R645" s="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3">
        <f t="shared" si="40"/>
        <v>300</v>
      </c>
      <c r="P646" s="14">
        <f t="shared" si="41"/>
        <v>73.489999999999995</v>
      </c>
      <c r="Q646" s="5" t="s">
        <v>8317</v>
      </c>
      <c r="R646" s="5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3">
        <f t="shared" si="40"/>
        <v>279</v>
      </c>
      <c r="P647" s="14">
        <f t="shared" si="41"/>
        <v>23.52</v>
      </c>
      <c r="Q647" s="5" t="s">
        <v>8317</v>
      </c>
      <c r="R647" s="5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3">
        <f t="shared" si="40"/>
        <v>132</v>
      </c>
      <c r="P648" s="14">
        <f t="shared" si="41"/>
        <v>39.07</v>
      </c>
      <c r="Q648" s="5" t="s">
        <v>8317</v>
      </c>
      <c r="R648" s="5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3">
        <f t="shared" si="40"/>
        <v>107</v>
      </c>
      <c r="P649" s="14">
        <f t="shared" si="41"/>
        <v>125.94</v>
      </c>
      <c r="Q649" s="5" t="s">
        <v>8317</v>
      </c>
      <c r="R649" s="5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idden="1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3">
        <f t="shared" si="40"/>
        <v>127</v>
      </c>
      <c r="P650" s="14">
        <f t="shared" si="41"/>
        <v>1644</v>
      </c>
      <c r="Q650" s="5" t="s">
        <v>8317</v>
      </c>
      <c r="R650" s="5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3">
        <f t="shared" si="40"/>
        <v>140</v>
      </c>
      <c r="P651" s="14">
        <f t="shared" si="41"/>
        <v>42.67</v>
      </c>
      <c r="Q651" s="5" t="s">
        <v>8317</v>
      </c>
      <c r="R651" s="5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3">
        <f t="shared" si="40"/>
        <v>112</v>
      </c>
      <c r="P652" s="14">
        <f t="shared" si="41"/>
        <v>35.130000000000003</v>
      </c>
      <c r="Q652" s="5" t="s">
        <v>8317</v>
      </c>
      <c r="R652" s="5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3">
        <f t="shared" si="40"/>
        <v>101</v>
      </c>
      <c r="P653" s="14">
        <f t="shared" si="41"/>
        <v>239.35</v>
      </c>
      <c r="Q653" s="5" t="s">
        <v>8317</v>
      </c>
      <c r="R653" s="5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3">
        <f t="shared" si="40"/>
        <v>100</v>
      </c>
      <c r="P654" s="14">
        <f t="shared" si="41"/>
        <v>107.64</v>
      </c>
      <c r="Q654" s="5" t="s">
        <v>8317</v>
      </c>
      <c r="R654" s="5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3">
        <f t="shared" si="40"/>
        <v>141</v>
      </c>
      <c r="P655" s="14">
        <f t="shared" si="41"/>
        <v>95.83</v>
      </c>
      <c r="Q655" s="5" t="s">
        <v>8317</v>
      </c>
      <c r="R655" s="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3">
        <f t="shared" si="40"/>
        <v>267</v>
      </c>
      <c r="P656" s="14">
        <f t="shared" si="41"/>
        <v>31.66</v>
      </c>
      <c r="Q656" s="5" t="s">
        <v>8317</v>
      </c>
      <c r="R656" s="5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30" hidden="1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3">
        <f t="shared" si="40"/>
        <v>147</v>
      </c>
      <c r="P657" s="14">
        <f t="shared" si="41"/>
        <v>42.89</v>
      </c>
      <c r="Q657" s="5" t="s">
        <v>8317</v>
      </c>
      <c r="R657" s="5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3">
        <f t="shared" si="40"/>
        <v>214</v>
      </c>
      <c r="P658" s="14">
        <f t="shared" si="41"/>
        <v>122.74</v>
      </c>
      <c r="Q658" s="5" t="s">
        <v>8317</v>
      </c>
      <c r="R658" s="5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3">
        <f t="shared" si="40"/>
        <v>126</v>
      </c>
      <c r="P659" s="14">
        <f t="shared" si="41"/>
        <v>190.45</v>
      </c>
      <c r="Q659" s="5" t="s">
        <v>8317</v>
      </c>
      <c r="R659" s="5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3">
        <f t="shared" si="40"/>
        <v>104</v>
      </c>
      <c r="P660" s="14">
        <f t="shared" si="41"/>
        <v>109.34</v>
      </c>
      <c r="Q660" s="5" t="s">
        <v>8317</v>
      </c>
      <c r="R660" s="5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3">
        <f t="shared" si="40"/>
        <v>101</v>
      </c>
      <c r="P661" s="14">
        <f t="shared" si="41"/>
        <v>143.66999999999999</v>
      </c>
      <c r="Q661" s="5" t="s">
        <v>8317</v>
      </c>
      <c r="R661" s="5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3">
        <f t="shared" si="40"/>
        <v>3</v>
      </c>
      <c r="P662" s="14">
        <f t="shared" si="41"/>
        <v>84.94</v>
      </c>
      <c r="Q662" s="5" t="s">
        <v>8317</v>
      </c>
      <c r="R662" s="5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30" hidden="1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3">
        <f t="shared" si="40"/>
        <v>1</v>
      </c>
      <c r="P663" s="14">
        <f t="shared" si="41"/>
        <v>10.56</v>
      </c>
      <c r="Q663" s="5" t="s">
        <v>8317</v>
      </c>
      <c r="R663" s="5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0" hidden="1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3">
        <f t="shared" si="40"/>
        <v>0</v>
      </c>
      <c r="P664" s="14">
        <f t="shared" si="41"/>
        <v>39</v>
      </c>
      <c r="Q664" s="5" t="s">
        <v>8317</v>
      </c>
      <c r="R664" s="5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3">
        <f t="shared" si="40"/>
        <v>0</v>
      </c>
      <c r="P665" s="14">
        <f t="shared" si="41"/>
        <v>100</v>
      </c>
      <c r="Q665" s="5" t="s">
        <v>8317</v>
      </c>
      <c r="R665" s="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3">
        <f t="shared" si="40"/>
        <v>8</v>
      </c>
      <c r="P666" s="14">
        <f t="shared" si="41"/>
        <v>31.17</v>
      </c>
      <c r="Q666" s="5" t="s">
        <v>8317</v>
      </c>
      <c r="R666" s="5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3">
        <f t="shared" si="40"/>
        <v>19</v>
      </c>
      <c r="P667" s="14">
        <f t="shared" si="41"/>
        <v>155.33000000000001</v>
      </c>
      <c r="Q667" s="5" t="s">
        <v>8317</v>
      </c>
      <c r="R667" s="5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3">
        <f t="shared" si="40"/>
        <v>0</v>
      </c>
      <c r="P668" s="14">
        <f t="shared" si="41"/>
        <v>2</v>
      </c>
      <c r="Q668" s="5" t="s">
        <v>8317</v>
      </c>
      <c r="R668" s="5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3">
        <f t="shared" si="40"/>
        <v>10</v>
      </c>
      <c r="P669" s="14">
        <f t="shared" si="41"/>
        <v>178.93</v>
      </c>
      <c r="Q669" s="5" t="s">
        <v>8317</v>
      </c>
      <c r="R669" s="5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30" hidden="1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3">
        <f t="shared" si="40"/>
        <v>5</v>
      </c>
      <c r="P670" s="14">
        <f t="shared" si="41"/>
        <v>27.36</v>
      </c>
      <c r="Q670" s="5" t="s">
        <v>8317</v>
      </c>
      <c r="R670" s="5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30" hidden="1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3">
        <f t="shared" si="40"/>
        <v>22</v>
      </c>
      <c r="P671" s="14">
        <f t="shared" si="41"/>
        <v>1536.25</v>
      </c>
      <c r="Q671" s="5" t="s">
        <v>8317</v>
      </c>
      <c r="R671" s="5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3">
        <f t="shared" si="40"/>
        <v>29</v>
      </c>
      <c r="P672" s="14">
        <f t="shared" si="41"/>
        <v>85</v>
      </c>
      <c r="Q672" s="5" t="s">
        <v>8317</v>
      </c>
      <c r="R672" s="5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3">
        <f t="shared" si="40"/>
        <v>39</v>
      </c>
      <c r="P673" s="14">
        <f t="shared" si="41"/>
        <v>788.53</v>
      </c>
      <c r="Q673" s="5" t="s">
        <v>8317</v>
      </c>
      <c r="R673" s="5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3">
        <f t="shared" si="40"/>
        <v>22</v>
      </c>
      <c r="P674" s="14">
        <f t="shared" si="41"/>
        <v>50.3</v>
      </c>
      <c r="Q674" s="5" t="s">
        <v>8317</v>
      </c>
      <c r="R674" s="5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3">
        <f t="shared" si="40"/>
        <v>0</v>
      </c>
      <c r="P675" s="14">
        <f t="shared" si="41"/>
        <v>68.33</v>
      </c>
      <c r="Q675" s="5" t="s">
        <v>8317</v>
      </c>
      <c r="R675" s="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3">
        <f t="shared" si="40"/>
        <v>0</v>
      </c>
      <c r="P676" s="14">
        <f t="shared" si="41"/>
        <v>7.5</v>
      </c>
      <c r="Q676" s="5" t="s">
        <v>8317</v>
      </c>
      <c r="R676" s="5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3">
        <f t="shared" si="40"/>
        <v>15</v>
      </c>
      <c r="P677" s="14">
        <f t="shared" si="41"/>
        <v>34.270000000000003</v>
      </c>
      <c r="Q677" s="5" t="s">
        <v>8317</v>
      </c>
      <c r="R677" s="5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45" hidden="1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3">
        <f t="shared" si="40"/>
        <v>1</v>
      </c>
      <c r="P678" s="14">
        <f t="shared" si="41"/>
        <v>61.29</v>
      </c>
      <c r="Q678" s="5" t="s">
        <v>8317</v>
      </c>
      <c r="R678" s="5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3">
        <f t="shared" si="40"/>
        <v>26</v>
      </c>
      <c r="P679" s="14">
        <f t="shared" si="41"/>
        <v>133.25</v>
      </c>
      <c r="Q679" s="5" t="s">
        <v>8317</v>
      </c>
      <c r="R679" s="5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3">
        <f t="shared" si="40"/>
        <v>4</v>
      </c>
      <c r="P680" s="14">
        <f t="shared" si="41"/>
        <v>65.180000000000007</v>
      </c>
      <c r="Q680" s="5" t="s">
        <v>8317</v>
      </c>
      <c r="R680" s="5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3">
        <f t="shared" si="40"/>
        <v>15</v>
      </c>
      <c r="P681" s="14">
        <f t="shared" si="41"/>
        <v>93.9</v>
      </c>
      <c r="Q681" s="5" t="s">
        <v>8317</v>
      </c>
      <c r="R681" s="5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3">
        <f t="shared" si="40"/>
        <v>26</v>
      </c>
      <c r="P682" s="14">
        <f t="shared" si="41"/>
        <v>150.65</v>
      </c>
      <c r="Q682" s="5" t="s">
        <v>8317</v>
      </c>
      <c r="R682" s="5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3">
        <f t="shared" si="40"/>
        <v>0</v>
      </c>
      <c r="P683" s="14">
        <f t="shared" si="41"/>
        <v>1</v>
      </c>
      <c r="Q683" s="5" t="s">
        <v>8317</v>
      </c>
      <c r="R683" s="5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30" hidden="1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3">
        <f t="shared" si="40"/>
        <v>0</v>
      </c>
      <c r="P684" s="14">
        <f t="shared" si="41"/>
        <v>13.25</v>
      </c>
      <c r="Q684" s="5" t="s">
        <v>8317</v>
      </c>
      <c r="R684" s="5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3">
        <f t="shared" si="40"/>
        <v>1</v>
      </c>
      <c r="P685" s="14">
        <f t="shared" si="41"/>
        <v>99.33</v>
      </c>
      <c r="Q685" s="5" t="s">
        <v>8317</v>
      </c>
      <c r="R685" s="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3">
        <f t="shared" si="40"/>
        <v>7</v>
      </c>
      <c r="P686" s="14">
        <f t="shared" si="41"/>
        <v>177.39</v>
      </c>
      <c r="Q686" s="5" t="s">
        <v>8317</v>
      </c>
      <c r="R686" s="5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3">
        <f t="shared" si="40"/>
        <v>28</v>
      </c>
      <c r="P687" s="14">
        <f t="shared" si="41"/>
        <v>55.3</v>
      </c>
      <c r="Q687" s="5" t="s">
        <v>8317</v>
      </c>
      <c r="R687" s="5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30" hidden="1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3">
        <f t="shared" si="40"/>
        <v>0</v>
      </c>
      <c r="P688" s="14">
        <f t="shared" si="41"/>
        <v>0</v>
      </c>
      <c r="Q688" s="5" t="s">
        <v>8317</v>
      </c>
      <c r="R688" s="5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30" hidden="1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3">
        <f t="shared" si="40"/>
        <v>4</v>
      </c>
      <c r="P689" s="14">
        <f t="shared" si="41"/>
        <v>591.66999999999996</v>
      </c>
      <c r="Q689" s="5" t="s">
        <v>8317</v>
      </c>
      <c r="R689" s="5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3">
        <f t="shared" si="40"/>
        <v>73</v>
      </c>
      <c r="P690" s="14">
        <f t="shared" si="41"/>
        <v>405.5</v>
      </c>
      <c r="Q690" s="5" t="s">
        <v>8317</v>
      </c>
      <c r="R690" s="5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3">
        <f t="shared" si="40"/>
        <v>58</v>
      </c>
      <c r="P691" s="14">
        <f t="shared" si="41"/>
        <v>343.15</v>
      </c>
      <c r="Q691" s="5" t="s">
        <v>8317</v>
      </c>
      <c r="R691" s="5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3">
        <f t="shared" si="40"/>
        <v>12</v>
      </c>
      <c r="P692" s="14">
        <f t="shared" si="41"/>
        <v>72.59</v>
      </c>
      <c r="Q692" s="5" t="s">
        <v>8317</v>
      </c>
      <c r="R692" s="5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3">
        <f t="shared" si="40"/>
        <v>1</v>
      </c>
      <c r="P693" s="14">
        <f t="shared" si="41"/>
        <v>26</v>
      </c>
      <c r="Q693" s="5" t="s">
        <v>8317</v>
      </c>
      <c r="R693" s="5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3">
        <f t="shared" si="40"/>
        <v>7</v>
      </c>
      <c r="P694" s="14">
        <f t="shared" si="41"/>
        <v>6.5</v>
      </c>
      <c r="Q694" s="5" t="s">
        <v>8317</v>
      </c>
      <c r="R694" s="5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3">
        <f t="shared" si="40"/>
        <v>35</v>
      </c>
      <c r="P695" s="14">
        <f t="shared" si="41"/>
        <v>119.39</v>
      </c>
      <c r="Q695" s="5" t="s">
        <v>8317</v>
      </c>
      <c r="R695" s="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3">
        <f t="shared" si="40"/>
        <v>0</v>
      </c>
      <c r="P696" s="14">
        <f t="shared" si="41"/>
        <v>84.29</v>
      </c>
      <c r="Q696" s="5" t="s">
        <v>8317</v>
      </c>
      <c r="R696" s="5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3">
        <f t="shared" si="40"/>
        <v>1</v>
      </c>
      <c r="P697" s="14">
        <f t="shared" si="41"/>
        <v>90.86</v>
      </c>
      <c r="Q697" s="5" t="s">
        <v>8317</v>
      </c>
      <c r="R697" s="5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3">
        <f t="shared" si="40"/>
        <v>0</v>
      </c>
      <c r="P698" s="14">
        <f t="shared" si="41"/>
        <v>1</v>
      </c>
      <c r="Q698" s="5" t="s">
        <v>8317</v>
      </c>
      <c r="R698" s="5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3">
        <f t="shared" si="40"/>
        <v>46</v>
      </c>
      <c r="P699" s="14">
        <f t="shared" si="41"/>
        <v>20.34</v>
      </c>
      <c r="Q699" s="5" t="s">
        <v>8317</v>
      </c>
      <c r="R699" s="5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3">
        <f t="shared" si="40"/>
        <v>15</v>
      </c>
      <c r="P700" s="14">
        <f t="shared" si="41"/>
        <v>530.69000000000005</v>
      </c>
      <c r="Q700" s="5" t="s">
        <v>8317</v>
      </c>
      <c r="R700" s="5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3">
        <f t="shared" si="40"/>
        <v>82</v>
      </c>
      <c r="P701" s="14">
        <f t="shared" si="41"/>
        <v>120.39</v>
      </c>
      <c r="Q701" s="5" t="s">
        <v>8317</v>
      </c>
      <c r="R701" s="5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3">
        <f t="shared" si="40"/>
        <v>3</v>
      </c>
      <c r="P702" s="14">
        <f t="shared" si="41"/>
        <v>13</v>
      </c>
      <c r="Q702" s="5" t="s">
        <v>8317</v>
      </c>
      <c r="R702" s="5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3">
        <f t="shared" si="40"/>
        <v>27</v>
      </c>
      <c r="P703" s="14">
        <f t="shared" si="41"/>
        <v>291.33</v>
      </c>
      <c r="Q703" s="5" t="s">
        <v>8317</v>
      </c>
      <c r="R703" s="5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3">
        <f t="shared" si="40"/>
        <v>31</v>
      </c>
      <c r="P704" s="14">
        <f t="shared" si="41"/>
        <v>124.92</v>
      </c>
      <c r="Q704" s="5" t="s">
        <v>8317</v>
      </c>
      <c r="R704" s="5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30" hidden="1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3">
        <f t="shared" si="40"/>
        <v>6</v>
      </c>
      <c r="P705" s="14">
        <f t="shared" si="41"/>
        <v>119.57</v>
      </c>
      <c r="Q705" s="5" t="s">
        <v>8317</v>
      </c>
      <c r="R705" s="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30" hidden="1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3">
        <f t="shared" si="40"/>
        <v>1</v>
      </c>
      <c r="P706" s="14">
        <f t="shared" si="41"/>
        <v>120.25</v>
      </c>
      <c r="Q706" s="5" t="s">
        <v>8317</v>
      </c>
      <c r="R706" s="5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3">
        <f t="shared" ref="O707:O770" si="44">ROUND(E707/D707*100,0)</f>
        <v>1</v>
      </c>
      <c r="P707" s="14">
        <f t="shared" ref="P707:P770" si="45">IFERROR(ROUND(E707/L707,2),0)</f>
        <v>195.4</v>
      </c>
      <c r="Q707" s="5" t="s">
        <v>8317</v>
      </c>
      <c r="R707" s="5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3">
        <f t="shared" si="44"/>
        <v>0</v>
      </c>
      <c r="P708" s="14">
        <f t="shared" si="45"/>
        <v>0</v>
      </c>
      <c r="Q708" s="5" t="s">
        <v>8317</v>
      </c>
      <c r="R708" s="5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3">
        <f t="shared" si="44"/>
        <v>79</v>
      </c>
      <c r="P709" s="14">
        <f t="shared" si="45"/>
        <v>117.7</v>
      </c>
      <c r="Q709" s="5" t="s">
        <v>8317</v>
      </c>
      <c r="R709" s="5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30" hidden="1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3">
        <f t="shared" si="44"/>
        <v>22</v>
      </c>
      <c r="P710" s="14">
        <f t="shared" si="45"/>
        <v>23.95</v>
      </c>
      <c r="Q710" s="5" t="s">
        <v>8317</v>
      </c>
      <c r="R710" s="5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3">
        <f t="shared" si="44"/>
        <v>0</v>
      </c>
      <c r="P711" s="14">
        <f t="shared" si="45"/>
        <v>30.5</v>
      </c>
      <c r="Q711" s="5" t="s">
        <v>8317</v>
      </c>
      <c r="R711" s="5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3">
        <f t="shared" si="44"/>
        <v>0</v>
      </c>
      <c r="P712" s="14">
        <f t="shared" si="45"/>
        <v>0</v>
      </c>
      <c r="Q712" s="5" t="s">
        <v>8317</v>
      </c>
      <c r="R712" s="5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3">
        <f t="shared" si="44"/>
        <v>34</v>
      </c>
      <c r="P713" s="14">
        <f t="shared" si="45"/>
        <v>99.97</v>
      </c>
      <c r="Q713" s="5" t="s">
        <v>8317</v>
      </c>
      <c r="R713" s="5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3">
        <f t="shared" si="44"/>
        <v>0</v>
      </c>
      <c r="P714" s="14">
        <f t="shared" si="45"/>
        <v>26.25</v>
      </c>
      <c r="Q714" s="5" t="s">
        <v>8317</v>
      </c>
      <c r="R714" s="5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3">
        <f t="shared" si="44"/>
        <v>1</v>
      </c>
      <c r="P715" s="14">
        <f t="shared" si="45"/>
        <v>199</v>
      </c>
      <c r="Q715" s="5" t="s">
        <v>8317</v>
      </c>
      <c r="R715" s="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30" hidden="1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3">
        <f t="shared" si="44"/>
        <v>15</v>
      </c>
      <c r="P716" s="14">
        <f t="shared" si="45"/>
        <v>80.319999999999993</v>
      </c>
      <c r="Q716" s="5" t="s">
        <v>8317</v>
      </c>
      <c r="R716" s="5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3">
        <f t="shared" si="44"/>
        <v>5</v>
      </c>
      <c r="P717" s="14">
        <f t="shared" si="45"/>
        <v>115.75</v>
      </c>
      <c r="Q717" s="5" t="s">
        <v>8317</v>
      </c>
      <c r="R717" s="5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30" hidden="1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3">
        <f t="shared" si="44"/>
        <v>10</v>
      </c>
      <c r="P718" s="14">
        <f t="shared" si="45"/>
        <v>44.69</v>
      </c>
      <c r="Q718" s="5" t="s">
        <v>8317</v>
      </c>
      <c r="R718" s="5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3">
        <f t="shared" si="44"/>
        <v>0</v>
      </c>
      <c r="P719" s="14">
        <f t="shared" si="45"/>
        <v>76.25</v>
      </c>
      <c r="Q719" s="5" t="s">
        <v>8317</v>
      </c>
      <c r="R719" s="5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3">
        <f t="shared" si="44"/>
        <v>1</v>
      </c>
      <c r="P720" s="14">
        <f t="shared" si="45"/>
        <v>22.5</v>
      </c>
      <c r="Q720" s="5" t="s">
        <v>8317</v>
      </c>
      <c r="R720" s="5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3">
        <f t="shared" si="44"/>
        <v>1</v>
      </c>
      <c r="P721" s="14">
        <f t="shared" si="45"/>
        <v>19.399999999999999</v>
      </c>
      <c r="Q721" s="5" t="s">
        <v>8317</v>
      </c>
      <c r="R721" s="5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30" hidden="1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3">
        <f t="shared" si="44"/>
        <v>144</v>
      </c>
      <c r="P722" s="14">
        <f t="shared" si="45"/>
        <v>66.709999999999994</v>
      </c>
      <c r="Q722" s="5" t="s">
        <v>8320</v>
      </c>
      <c r="R722" s="5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5" hidden="1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3">
        <f t="shared" si="44"/>
        <v>122</v>
      </c>
      <c r="P723" s="14">
        <f t="shared" si="45"/>
        <v>84.14</v>
      </c>
      <c r="Q723" s="5" t="s">
        <v>8320</v>
      </c>
      <c r="R723" s="5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3">
        <f t="shared" si="44"/>
        <v>132</v>
      </c>
      <c r="P724" s="14">
        <f t="shared" si="45"/>
        <v>215.73</v>
      </c>
      <c r="Q724" s="5" t="s">
        <v>8320</v>
      </c>
      <c r="R724" s="5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3">
        <f t="shared" si="44"/>
        <v>109</v>
      </c>
      <c r="P725" s="14">
        <f t="shared" si="45"/>
        <v>54.69</v>
      </c>
      <c r="Q725" s="5" t="s">
        <v>8320</v>
      </c>
      <c r="R725" s="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3">
        <f t="shared" si="44"/>
        <v>105</v>
      </c>
      <c r="P726" s="14">
        <f t="shared" si="45"/>
        <v>51.63</v>
      </c>
      <c r="Q726" s="5" t="s">
        <v>8320</v>
      </c>
      <c r="R726" s="5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30" hidden="1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3">
        <f t="shared" si="44"/>
        <v>100</v>
      </c>
      <c r="P727" s="14">
        <f t="shared" si="45"/>
        <v>143.36000000000001</v>
      </c>
      <c r="Q727" s="5" t="s">
        <v>8320</v>
      </c>
      <c r="R727" s="5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3">
        <f t="shared" si="44"/>
        <v>101</v>
      </c>
      <c r="P728" s="14">
        <f t="shared" si="45"/>
        <v>72.430000000000007</v>
      </c>
      <c r="Q728" s="5" t="s">
        <v>8320</v>
      </c>
      <c r="R728" s="5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3">
        <f t="shared" si="44"/>
        <v>156</v>
      </c>
      <c r="P729" s="14">
        <f t="shared" si="45"/>
        <v>36.53</v>
      </c>
      <c r="Q729" s="5" t="s">
        <v>8320</v>
      </c>
      <c r="R729" s="5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30" hidden="1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3">
        <f t="shared" si="44"/>
        <v>106</v>
      </c>
      <c r="P730" s="14">
        <f t="shared" si="45"/>
        <v>60.9</v>
      </c>
      <c r="Q730" s="5" t="s">
        <v>8320</v>
      </c>
      <c r="R730" s="5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3">
        <f t="shared" si="44"/>
        <v>131</v>
      </c>
      <c r="P731" s="14">
        <f t="shared" si="45"/>
        <v>43.55</v>
      </c>
      <c r="Q731" s="5" t="s">
        <v>8320</v>
      </c>
      <c r="R731" s="5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idden="1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3">
        <f t="shared" si="44"/>
        <v>132</v>
      </c>
      <c r="P732" s="14">
        <f t="shared" si="45"/>
        <v>99.77</v>
      </c>
      <c r="Q732" s="5" t="s">
        <v>8320</v>
      </c>
      <c r="R732" s="5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30" hidden="1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3">
        <f t="shared" si="44"/>
        <v>126</v>
      </c>
      <c r="P733" s="14">
        <f t="shared" si="45"/>
        <v>88.73</v>
      </c>
      <c r="Q733" s="5" t="s">
        <v>8320</v>
      </c>
      <c r="R733" s="5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3">
        <f t="shared" si="44"/>
        <v>160</v>
      </c>
      <c r="P734" s="14">
        <f t="shared" si="45"/>
        <v>4.92</v>
      </c>
      <c r="Q734" s="5" t="s">
        <v>8320</v>
      </c>
      <c r="R734" s="5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5" hidden="1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3">
        <f t="shared" si="44"/>
        <v>120</v>
      </c>
      <c r="P735" s="14">
        <f t="shared" si="45"/>
        <v>17.82</v>
      </c>
      <c r="Q735" s="5" t="s">
        <v>8320</v>
      </c>
      <c r="R735" s="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3">
        <f t="shared" si="44"/>
        <v>126</v>
      </c>
      <c r="P736" s="14">
        <f t="shared" si="45"/>
        <v>187.19</v>
      </c>
      <c r="Q736" s="5" t="s">
        <v>8320</v>
      </c>
      <c r="R736" s="5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3">
        <f t="shared" si="44"/>
        <v>114</v>
      </c>
      <c r="P737" s="14">
        <f t="shared" si="45"/>
        <v>234.81</v>
      </c>
      <c r="Q737" s="5" t="s">
        <v>8320</v>
      </c>
      <c r="R737" s="5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3">
        <f t="shared" si="44"/>
        <v>315</v>
      </c>
      <c r="P738" s="14">
        <f t="shared" si="45"/>
        <v>105.05</v>
      </c>
      <c r="Q738" s="5" t="s">
        <v>8320</v>
      </c>
      <c r="R738" s="5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3">
        <f t="shared" si="44"/>
        <v>122</v>
      </c>
      <c r="P739" s="14">
        <f t="shared" si="45"/>
        <v>56.67</v>
      </c>
      <c r="Q739" s="5" t="s">
        <v>8320</v>
      </c>
      <c r="R739" s="5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3">
        <f t="shared" si="44"/>
        <v>107</v>
      </c>
      <c r="P740" s="14">
        <f t="shared" si="45"/>
        <v>39.049999999999997</v>
      </c>
      <c r="Q740" s="5" t="s">
        <v>8320</v>
      </c>
      <c r="R740" s="5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3">
        <f t="shared" si="44"/>
        <v>158</v>
      </c>
      <c r="P741" s="14">
        <f t="shared" si="45"/>
        <v>68.349999999999994</v>
      </c>
      <c r="Q741" s="5" t="s">
        <v>8320</v>
      </c>
      <c r="R741" s="5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3">
        <f t="shared" si="44"/>
        <v>107</v>
      </c>
      <c r="P742" s="14">
        <f t="shared" si="45"/>
        <v>169.58</v>
      </c>
      <c r="Q742" s="5" t="s">
        <v>8320</v>
      </c>
      <c r="R742" s="5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idden="1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3">
        <f t="shared" si="44"/>
        <v>102</v>
      </c>
      <c r="P743" s="14">
        <f t="shared" si="45"/>
        <v>141.41999999999999</v>
      </c>
      <c r="Q743" s="5" t="s">
        <v>8320</v>
      </c>
      <c r="R743" s="5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3">
        <f t="shared" si="44"/>
        <v>111</v>
      </c>
      <c r="P744" s="14">
        <f t="shared" si="45"/>
        <v>67.39</v>
      </c>
      <c r="Q744" s="5" t="s">
        <v>8320</v>
      </c>
      <c r="R744" s="5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3">
        <f t="shared" si="44"/>
        <v>148</v>
      </c>
      <c r="P745" s="14">
        <f t="shared" si="45"/>
        <v>54.27</v>
      </c>
      <c r="Q745" s="5" t="s">
        <v>8320</v>
      </c>
      <c r="R745" s="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3">
        <f t="shared" si="44"/>
        <v>102</v>
      </c>
      <c r="P746" s="14">
        <f t="shared" si="45"/>
        <v>82.52</v>
      </c>
      <c r="Q746" s="5" t="s">
        <v>8320</v>
      </c>
      <c r="R746" s="5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3">
        <f t="shared" si="44"/>
        <v>179</v>
      </c>
      <c r="P747" s="14">
        <f t="shared" si="45"/>
        <v>53.73</v>
      </c>
      <c r="Q747" s="5" t="s">
        <v>8320</v>
      </c>
      <c r="R747" s="5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3">
        <f t="shared" si="44"/>
        <v>111</v>
      </c>
      <c r="P748" s="14">
        <f t="shared" si="45"/>
        <v>34.21</v>
      </c>
      <c r="Q748" s="5" t="s">
        <v>8320</v>
      </c>
      <c r="R748" s="5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3">
        <f t="shared" si="44"/>
        <v>100</v>
      </c>
      <c r="P749" s="14">
        <f t="shared" si="45"/>
        <v>127.33</v>
      </c>
      <c r="Q749" s="5" t="s">
        <v>8320</v>
      </c>
      <c r="R749" s="5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30" hidden="1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3">
        <f t="shared" si="44"/>
        <v>100</v>
      </c>
      <c r="P750" s="14">
        <f t="shared" si="45"/>
        <v>45.57</v>
      </c>
      <c r="Q750" s="5" t="s">
        <v>8320</v>
      </c>
      <c r="R750" s="5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30" hidden="1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3">
        <f t="shared" si="44"/>
        <v>106</v>
      </c>
      <c r="P751" s="14">
        <f t="shared" si="45"/>
        <v>95.96</v>
      </c>
      <c r="Q751" s="5" t="s">
        <v>8320</v>
      </c>
      <c r="R751" s="5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30" hidden="1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3">
        <f t="shared" si="44"/>
        <v>103</v>
      </c>
      <c r="P752" s="14">
        <f t="shared" si="45"/>
        <v>77.27</v>
      </c>
      <c r="Q752" s="5" t="s">
        <v>8320</v>
      </c>
      <c r="R752" s="5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30" hidden="1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3">
        <f t="shared" si="44"/>
        <v>119</v>
      </c>
      <c r="P753" s="14">
        <f t="shared" si="45"/>
        <v>57.34</v>
      </c>
      <c r="Q753" s="5" t="s">
        <v>8320</v>
      </c>
      <c r="R753" s="5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3">
        <f t="shared" si="44"/>
        <v>112</v>
      </c>
      <c r="P754" s="14">
        <f t="shared" si="45"/>
        <v>53.19</v>
      </c>
      <c r="Q754" s="5" t="s">
        <v>8320</v>
      </c>
      <c r="R754" s="5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3">
        <f t="shared" si="44"/>
        <v>128</v>
      </c>
      <c r="P755" s="14">
        <f t="shared" si="45"/>
        <v>492.31</v>
      </c>
      <c r="Q755" s="5" t="s">
        <v>8320</v>
      </c>
      <c r="R755" s="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3">
        <f t="shared" si="44"/>
        <v>104</v>
      </c>
      <c r="P756" s="14">
        <f t="shared" si="45"/>
        <v>42.35</v>
      </c>
      <c r="Q756" s="5" t="s">
        <v>8320</v>
      </c>
      <c r="R756" s="5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3">
        <f t="shared" si="44"/>
        <v>102</v>
      </c>
      <c r="P757" s="14">
        <f t="shared" si="45"/>
        <v>37.47</v>
      </c>
      <c r="Q757" s="5" t="s">
        <v>8320</v>
      </c>
      <c r="R757" s="5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30" hidden="1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3">
        <f t="shared" si="44"/>
        <v>118</v>
      </c>
      <c r="P758" s="14">
        <f t="shared" si="45"/>
        <v>37.450000000000003</v>
      </c>
      <c r="Q758" s="5" t="s">
        <v>8320</v>
      </c>
      <c r="R758" s="5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3">
        <f t="shared" si="44"/>
        <v>238</v>
      </c>
      <c r="P759" s="14">
        <f t="shared" si="45"/>
        <v>33.06</v>
      </c>
      <c r="Q759" s="5" t="s">
        <v>8320</v>
      </c>
      <c r="R759" s="5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3">
        <f t="shared" si="44"/>
        <v>102</v>
      </c>
      <c r="P760" s="14">
        <f t="shared" si="45"/>
        <v>134.21</v>
      </c>
      <c r="Q760" s="5" t="s">
        <v>8320</v>
      </c>
      <c r="R760" s="5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30" hidden="1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3">
        <f t="shared" si="44"/>
        <v>102</v>
      </c>
      <c r="P761" s="14">
        <f t="shared" si="45"/>
        <v>51.47</v>
      </c>
      <c r="Q761" s="5" t="s">
        <v>8320</v>
      </c>
      <c r="R761" s="5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3">
        <f t="shared" si="44"/>
        <v>0</v>
      </c>
      <c r="P762" s="14">
        <f t="shared" si="45"/>
        <v>0</v>
      </c>
      <c r="Q762" s="5" t="s">
        <v>8320</v>
      </c>
      <c r="R762" s="5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30" hidden="1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3">
        <f t="shared" si="44"/>
        <v>5</v>
      </c>
      <c r="P763" s="14">
        <f t="shared" si="45"/>
        <v>39.17</v>
      </c>
      <c r="Q763" s="5" t="s">
        <v>8320</v>
      </c>
      <c r="R763" s="5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30" hidden="1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3">
        <f t="shared" si="44"/>
        <v>0</v>
      </c>
      <c r="P764" s="14">
        <f t="shared" si="45"/>
        <v>0</v>
      </c>
      <c r="Q764" s="5" t="s">
        <v>8320</v>
      </c>
      <c r="R764" s="5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30" hidden="1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3">
        <f t="shared" si="44"/>
        <v>0</v>
      </c>
      <c r="P765" s="14">
        <f t="shared" si="45"/>
        <v>5</v>
      </c>
      <c r="Q765" s="5" t="s">
        <v>8320</v>
      </c>
      <c r="R765" s="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30" hidden="1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3">
        <f t="shared" si="44"/>
        <v>0</v>
      </c>
      <c r="P766" s="14">
        <f t="shared" si="45"/>
        <v>0</v>
      </c>
      <c r="Q766" s="5" t="s">
        <v>8320</v>
      </c>
      <c r="R766" s="5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3">
        <f t="shared" si="44"/>
        <v>36</v>
      </c>
      <c r="P767" s="14">
        <f t="shared" si="45"/>
        <v>57.3</v>
      </c>
      <c r="Q767" s="5" t="s">
        <v>8320</v>
      </c>
      <c r="R767" s="5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3">
        <f t="shared" si="44"/>
        <v>0</v>
      </c>
      <c r="P768" s="14">
        <f t="shared" si="45"/>
        <v>0</v>
      </c>
      <c r="Q768" s="5" t="s">
        <v>8320</v>
      </c>
      <c r="R768" s="5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3">
        <f t="shared" si="44"/>
        <v>4</v>
      </c>
      <c r="P769" s="14">
        <f t="shared" si="45"/>
        <v>59</v>
      </c>
      <c r="Q769" s="5" t="s">
        <v>8320</v>
      </c>
      <c r="R769" s="5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3">
        <f t="shared" si="44"/>
        <v>0</v>
      </c>
      <c r="P770" s="14">
        <f t="shared" si="45"/>
        <v>0</v>
      </c>
      <c r="Q770" s="5" t="s">
        <v>8320</v>
      </c>
      <c r="R770" s="5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3">
        <f t="shared" ref="O771:O834" si="48">ROUND(E771/D771*100,0)</f>
        <v>41</v>
      </c>
      <c r="P771" s="14">
        <f t="shared" ref="P771:P834" si="49">IFERROR(ROUND(E771/L771,2),0)</f>
        <v>31.85</v>
      </c>
      <c r="Q771" s="5" t="s">
        <v>8320</v>
      </c>
      <c r="R771" s="5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3">
        <f t="shared" si="48"/>
        <v>0</v>
      </c>
      <c r="P772" s="14">
        <f t="shared" si="49"/>
        <v>0</v>
      </c>
      <c r="Q772" s="5" t="s">
        <v>8320</v>
      </c>
      <c r="R772" s="5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30" hidden="1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3">
        <f t="shared" si="48"/>
        <v>0</v>
      </c>
      <c r="P773" s="14">
        <f t="shared" si="49"/>
        <v>10</v>
      </c>
      <c r="Q773" s="5" t="s">
        <v>8320</v>
      </c>
      <c r="R773" s="5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45" hidden="1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3">
        <f t="shared" si="48"/>
        <v>3</v>
      </c>
      <c r="P774" s="14">
        <f t="shared" si="49"/>
        <v>50</v>
      </c>
      <c r="Q774" s="5" t="s">
        <v>8320</v>
      </c>
      <c r="R774" s="5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3">
        <f t="shared" si="48"/>
        <v>1</v>
      </c>
      <c r="P775" s="14">
        <f t="shared" si="49"/>
        <v>16</v>
      </c>
      <c r="Q775" s="5" t="s">
        <v>8320</v>
      </c>
      <c r="R775" s="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3">
        <f t="shared" si="48"/>
        <v>70</v>
      </c>
      <c r="P776" s="14">
        <f t="shared" si="49"/>
        <v>39</v>
      </c>
      <c r="Q776" s="5" t="s">
        <v>8320</v>
      </c>
      <c r="R776" s="5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30" hidden="1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3">
        <f t="shared" si="48"/>
        <v>2</v>
      </c>
      <c r="P777" s="14">
        <f t="shared" si="49"/>
        <v>34</v>
      </c>
      <c r="Q777" s="5" t="s">
        <v>8320</v>
      </c>
      <c r="R777" s="5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3">
        <f t="shared" si="48"/>
        <v>51</v>
      </c>
      <c r="P778" s="14">
        <f t="shared" si="49"/>
        <v>63.12</v>
      </c>
      <c r="Q778" s="5" t="s">
        <v>8320</v>
      </c>
      <c r="R778" s="5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3">
        <f t="shared" si="48"/>
        <v>1</v>
      </c>
      <c r="P779" s="14">
        <f t="shared" si="49"/>
        <v>7</v>
      </c>
      <c r="Q779" s="5" t="s">
        <v>8320</v>
      </c>
      <c r="R779" s="5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30" hidden="1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3">
        <f t="shared" si="48"/>
        <v>0</v>
      </c>
      <c r="P780" s="14">
        <f t="shared" si="49"/>
        <v>2</v>
      </c>
      <c r="Q780" s="5" t="s">
        <v>8320</v>
      </c>
      <c r="R780" s="5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3">
        <f t="shared" si="48"/>
        <v>3</v>
      </c>
      <c r="P781" s="14">
        <f t="shared" si="49"/>
        <v>66.67</v>
      </c>
      <c r="Q781" s="5" t="s">
        <v>8320</v>
      </c>
      <c r="R781" s="5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3">
        <f t="shared" si="48"/>
        <v>104</v>
      </c>
      <c r="P782" s="14">
        <f t="shared" si="49"/>
        <v>38.520000000000003</v>
      </c>
      <c r="Q782" s="5" t="s">
        <v>8323</v>
      </c>
      <c r="R782" s="5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30" hidden="1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3">
        <f t="shared" si="48"/>
        <v>133</v>
      </c>
      <c r="P783" s="14">
        <f t="shared" si="49"/>
        <v>42.61</v>
      </c>
      <c r="Q783" s="5" t="s">
        <v>8323</v>
      </c>
      <c r="R783" s="5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30" hidden="1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3">
        <f t="shared" si="48"/>
        <v>100</v>
      </c>
      <c r="P784" s="14">
        <f t="shared" si="49"/>
        <v>50</v>
      </c>
      <c r="Q784" s="5" t="s">
        <v>8323</v>
      </c>
      <c r="R784" s="5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3">
        <f t="shared" si="48"/>
        <v>148</v>
      </c>
      <c r="P785" s="14">
        <f t="shared" si="49"/>
        <v>63.49</v>
      </c>
      <c r="Q785" s="5" t="s">
        <v>8323</v>
      </c>
      <c r="R785" s="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3">
        <f t="shared" si="48"/>
        <v>103</v>
      </c>
      <c r="P786" s="14">
        <f t="shared" si="49"/>
        <v>102.5</v>
      </c>
      <c r="Q786" s="5" t="s">
        <v>8323</v>
      </c>
      <c r="R786" s="5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3">
        <f t="shared" si="48"/>
        <v>181</v>
      </c>
      <c r="P787" s="14">
        <f t="shared" si="49"/>
        <v>31.14</v>
      </c>
      <c r="Q787" s="5" t="s">
        <v>8323</v>
      </c>
      <c r="R787" s="5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30" hidden="1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3">
        <f t="shared" si="48"/>
        <v>143</v>
      </c>
      <c r="P788" s="14">
        <f t="shared" si="49"/>
        <v>162.27000000000001</v>
      </c>
      <c r="Q788" s="5" t="s">
        <v>8323</v>
      </c>
      <c r="R788" s="5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3">
        <f t="shared" si="48"/>
        <v>114</v>
      </c>
      <c r="P789" s="14">
        <f t="shared" si="49"/>
        <v>80.59</v>
      </c>
      <c r="Q789" s="5" t="s">
        <v>8323</v>
      </c>
      <c r="R789" s="5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3">
        <f t="shared" si="48"/>
        <v>204</v>
      </c>
      <c r="P790" s="14">
        <f t="shared" si="49"/>
        <v>59.85</v>
      </c>
      <c r="Q790" s="5" t="s">
        <v>8323</v>
      </c>
      <c r="R790" s="5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3">
        <f t="shared" si="48"/>
        <v>109</v>
      </c>
      <c r="P791" s="14">
        <f t="shared" si="49"/>
        <v>132.86000000000001</v>
      </c>
      <c r="Q791" s="5" t="s">
        <v>8323</v>
      </c>
      <c r="R791" s="5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3">
        <f t="shared" si="48"/>
        <v>144</v>
      </c>
      <c r="P792" s="14">
        <f t="shared" si="49"/>
        <v>92.55</v>
      </c>
      <c r="Q792" s="5" t="s">
        <v>8323</v>
      </c>
      <c r="R792" s="5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3">
        <f t="shared" si="48"/>
        <v>104</v>
      </c>
      <c r="P793" s="14">
        <f t="shared" si="49"/>
        <v>60.86</v>
      </c>
      <c r="Q793" s="5" t="s">
        <v>8323</v>
      </c>
      <c r="R793" s="5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3">
        <f t="shared" si="48"/>
        <v>100</v>
      </c>
      <c r="P794" s="14">
        <f t="shared" si="49"/>
        <v>41.85</v>
      </c>
      <c r="Q794" s="5" t="s">
        <v>8323</v>
      </c>
      <c r="R794" s="5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3">
        <f t="shared" si="48"/>
        <v>103</v>
      </c>
      <c r="P795" s="14">
        <f t="shared" si="49"/>
        <v>88.33</v>
      </c>
      <c r="Q795" s="5" t="s">
        <v>8323</v>
      </c>
      <c r="R795" s="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3">
        <f t="shared" si="48"/>
        <v>105</v>
      </c>
      <c r="P796" s="14">
        <f t="shared" si="49"/>
        <v>158.96</v>
      </c>
      <c r="Q796" s="5" t="s">
        <v>8323</v>
      </c>
      <c r="R796" s="5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3">
        <f t="shared" si="48"/>
        <v>112</v>
      </c>
      <c r="P797" s="14">
        <f t="shared" si="49"/>
        <v>85.05</v>
      </c>
      <c r="Q797" s="5" t="s">
        <v>8323</v>
      </c>
      <c r="R797" s="5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30" hidden="1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3">
        <f t="shared" si="48"/>
        <v>101</v>
      </c>
      <c r="P798" s="14">
        <f t="shared" si="49"/>
        <v>112.61</v>
      </c>
      <c r="Q798" s="5" t="s">
        <v>8323</v>
      </c>
      <c r="R798" s="5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3">
        <f t="shared" si="48"/>
        <v>108</v>
      </c>
      <c r="P799" s="14">
        <f t="shared" si="49"/>
        <v>45.44</v>
      </c>
      <c r="Q799" s="5" t="s">
        <v>8323</v>
      </c>
      <c r="R799" s="5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30" hidden="1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3">
        <f t="shared" si="48"/>
        <v>115</v>
      </c>
      <c r="P800" s="14">
        <f t="shared" si="49"/>
        <v>46.22</v>
      </c>
      <c r="Q800" s="5" t="s">
        <v>8323</v>
      </c>
      <c r="R800" s="5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3">
        <f t="shared" si="48"/>
        <v>100</v>
      </c>
      <c r="P801" s="14">
        <f t="shared" si="49"/>
        <v>178.61</v>
      </c>
      <c r="Q801" s="5" t="s">
        <v>8323</v>
      </c>
      <c r="R801" s="5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30" hidden="1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3">
        <f t="shared" si="48"/>
        <v>152</v>
      </c>
      <c r="P802" s="14">
        <f t="shared" si="49"/>
        <v>40.75</v>
      </c>
      <c r="Q802" s="5" t="s">
        <v>8323</v>
      </c>
      <c r="R802" s="5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30" hidden="1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3">
        <f t="shared" si="48"/>
        <v>112</v>
      </c>
      <c r="P803" s="14">
        <f t="shared" si="49"/>
        <v>43.73</v>
      </c>
      <c r="Q803" s="5" t="s">
        <v>8323</v>
      </c>
      <c r="R803" s="5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3">
        <f t="shared" si="48"/>
        <v>101</v>
      </c>
      <c r="P804" s="14">
        <f t="shared" si="49"/>
        <v>81.069999999999993</v>
      </c>
      <c r="Q804" s="5" t="s">
        <v>8323</v>
      </c>
      <c r="R804" s="5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3">
        <f t="shared" si="48"/>
        <v>123</v>
      </c>
      <c r="P805" s="14">
        <f t="shared" si="49"/>
        <v>74.61</v>
      </c>
      <c r="Q805" s="5" t="s">
        <v>8323</v>
      </c>
      <c r="R805" s="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30" hidden="1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3">
        <f t="shared" si="48"/>
        <v>100</v>
      </c>
      <c r="P806" s="14">
        <f t="shared" si="49"/>
        <v>305.56</v>
      </c>
      <c r="Q806" s="5" t="s">
        <v>8323</v>
      </c>
      <c r="R806" s="5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30" hidden="1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3">
        <f t="shared" si="48"/>
        <v>105</v>
      </c>
      <c r="P807" s="14">
        <f t="shared" si="49"/>
        <v>58.33</v>
      </c>
      <c r="Q807" s="5" t="s">
        <v>8323</v>
      </c>
      <c r="R807" s="5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3">
        <f t="shared" si="48"/>
        <v>104</v>
      </c>
      <c r="P808" s="14">
        <f t="shared" si="49"/>
        <v>117.68</v>
      </c>
      <c r="Q808" s="5" t="s">
        <v>8323</v>
      </c>
      <c r="R808" s="5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3">
        <f t="shared" si="48"/>
        <v>105</v>
      </c>
      <c r="P809" s="14">
        <f t="shared" si="49"/>
        <v>73.77</v>
      </c>
      <c r="Q809" s="5" t="s">
        <v>8323</v>
      </c>
      <c r="R809" s="5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3">
        <f t="shared" si="48"/>
        <v>100</v>
      </c>
      <c r="P810" s="14">
        <f t="shared" si="49"/>
        <v>104.65</v>
      </c>
      <c r="Q810" s="5" t="s">
        <v>8323</v>
      </c>
      <c r="R810" s="5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0" hidden="1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3">
        <f t="shared" si="48"/>
        <v>104</v>
      </c>
      <c r="P811" s="14">
        <f t="shared" si="49"/>
        <v>79.83</v>
      </c>
      <c r="Q811" s="5" t="s">
        <v>8323</v>
      </c>
      <c r="R811" s="5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3">
        <f t="shared" si="48"/>
        <v>105</v>
      </c>
      <c r="P812" s="14">
        <f t="shared" si="49"/>
        <v>58.33</v>
      </c>
      <c r="Q812" s="5" t="s">
        <v>8323</v>
      </c>
      <c r="R812" s="5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3">
        <f t="shared" si="48"/>
        <v>104</v>
      </c>
      <c r="P813" s="14">
        <f t="shared" si="49"/>
        <v>86.67</v>
      </c>
      <c r="Q813" s="5" t="s">
        <v>8323</v>
      </c>
      <c r="R813" s="5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3">
        <f t="shared" si="48"/>
        <v>152</v>
      </c>
      <c r="P814" s="14">
        <f t="shared" si="49"/>
        <v>27.61</v>
      </c>
      <c r="Q814" s="5" t="s">
        <v>8323</v>
      </c>
      <c r="R814" s="5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3">
        <f t="shared" si="48"/>
        <v>160</v>
      </c>
      <c r="P815" s="14">
        <f t="shared" si="49"/>
        <v>25</v>
      </c>
      <c r="Q815" s="5" t="s">
        <v>8323</v>
      </c>
      <c r="R815" s="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3">
        <f t="shared" si="48"/>
        <v>127</v>
      </c>
      <c r="P816" s="14">
        <f t="shared" si="49"/>
        <v>45.46</v>
      </c>
      <c r="Q816" s="5" t="s">
        <v>8323</v>
      </c>
      <c r="R816" s="5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idden="1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3">
        <f t="shared" si="48"/>
        <v>107</v>
      </c>
      <c r="P817" s="14">
        <f t="shared" si="49"/>
        <v>99.53</v>
      </c>
      <c r="Q817" s="5" t="s">
        <v>8323</v>
      </c>
      <c r="R817" s="5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3">
        <f t="shared" si="48"/>
        <v>115</v>
      </c>
      <c r="P818" s="14">
        <f t="shared" si="49"/>
        <v>39.31</v>
      </c>
      <c r="Q818" s="5" t="s">
        <v>8323</v>
      </c>
      <c r="R818" s="5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30" hidden="1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3">
        <f t="shared" si="48"/>
        <v>137</v>
      </c>
      <c r="P819" s="14">
        <f t="shared" si="49"/>
        <v>89.42</v>
      </c>
      <c r="Q819" s="5" t="s">
        <v>8323</v>
      </c>
      <c r="R819" s="5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3">
        <f t="shared" si="48"/>
        <v>156</v>
      </c>
      <c r="P820" s="14">
        <f t="shared" si="49"/>
        <v>28.68</v>
      </c>
      <c r="Q820" s="5" t="s">
        <v>8323</v>
      </c>
      <c r="R820" s="5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idden="1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3">
        <f t="shared" si="48"/>
        <v>109</v>
      </c>
      <c r="P821" s="14">
        <f t="shared" si="49"/>
        <v>31.07</v>
      </c>
      <c r="Q821" s="5" t="s">
        <v>8323</v>
      </c>
      <c r="R821" s="5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30" hidden="1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3">
        <f t="shared" si="48"/>
        <v>134</v>
      </c>
      <c r="P822" s="14">
        <f t="shared" si="49"/>
        <v>70.55</v>
      </c>
      <c r="Q822" s="5" t="s">
        <v>8323</v>
      </c>
      <c r="R822" s="5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30" hidden="1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3">
        <f t="shared" si="48"/>
        <v>100</v>
      </c>
      <c r="P823" s="14">
        <f t="shared" si="49"/>
        <v>224.13</v>
      </c>
      <c r="Q823" s="5" t="s">
        <v>8323</v>
      </c>
      <c r="R823" s="5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3">
        <f t="shared" si="48"/>
        <v>119</v>
      </c>
      <c r="P824" s="14">
        <f t="shared" si="49"/>
        <v>51.81</v>
      </c>
      <c r="Q824" s="5" t="s">
        <v>8323</v>
      </c>
      <c r="R824" s="5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30" hidden="1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3">
        <f t="shared" si="48"/>
        <v>180</v>
      </c>
      <c r="P825" s="14">
        <f t="shared" si="49"/>
        <v>43.52</v>
      </c>
      <c r="Q825" s="5" t="s">
        <v>8323</v>
      </c>
      <c r="R825" s="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3">
        <f t="shared" si="48"/>
        <v>134</v>
      </c>
      <c r="P826" s="14">
        <f t="shared" si="49"/>
        <v>39.82</v>
      </c>
      <c r="Q826" s="5" t="s">
        <v>8323</v>
      </c>
      <c r="R826" s="5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3">
        <f t="shared" si="48"/>
        <v>100</v>
      </c>
      <c r="P827" s="14">
        <f t="shared" si="49"/>
        <v>126.81</v>
      </c>
      <c r="Q827" s="5" t="s">
        <v>8323</v>
      </c>
      <c r="R827" s="5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30" hidden="1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3">
        <f t="shared" si="48"/>
        <v>101</v>
      </c>
      <c r="P828" s="14">
        <f t="shared" si="49"/>
        <v>113.88</v>
      </c>
      <c r="Q828" s="5" t="s">
        <v>8323</v>
      </c>
      <c r="R828" s="5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3">
        <f t="shared" si="48"/>
        <v>103</v>
      </c>
      <c r="P829" s="14">
        <f t="shared" si="49"/>
        <v>28.18</v>
      </c>
      <c r="Q829" s="5" t="s">
        <v>8323</v>
      </c>
      <c r="R829" s="5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3">
        <f t="shared" si="48"/>
        <v>107</v>
      </c>
      <c r="P830" s="14">
        <f t="shared" si="49"/>
        <v>36.61</v>
      </c>
      <c r="Q830" s="5" t="s">
        <v>8323</v>
      </c>
      <c r="R830" s="5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3">
        <f t="shared" si="48"/>
        <v>104</v>
      </c>
      <c r="P831" s="14">
        <f t="shared" si="49"/>
        <v>32.5</v>
      </c>
      <c r="Q831" s="5" t="s">
        <v>8323</v>
      </c>
      <c r="R831" s="5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30" hidden="1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3">
        <f t="shared" si="48"/>
        <v>108</v>
      </c>
      <c r="P832" s="14">
        <f t="shared" si="49"/>
        <v>60.66</v>
      </c>
      <c r="Q832" s="5" t="s">
        <v>8323</v>
      </c>
      <c r="R832" s="5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3">
        <f t="shared" si="48"/>
        <v>233</v>
      </c>
      <c r="P833" s="14">
        <f t="shared" si="49"/>
        <v>175</v>
      </c>
      <c r="Q833" s="5" t="s">
        <v>8323</v>
      </c>
      <c r="R833" s="5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3">
        <f t="shared" si="48"/>
        <v>101</v>
      </c>
      <c r="P834" s="14">
        <f t="shared" si="49"/>
        <v>97.99</v>
      </c>
      <c r="Q834" s="5" t="s">
        <v>8323</v>
      </c>
      <c r="R834" s="5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3">
        <f t="shared" ref="O835:O898" si="52">ROUND(E835/D835*100,0)</f>
        <v>102</v>
      </c>
      <c r="P835" s="14">
        <f t="shared" ref="P835:P898" si="53">IFERROR(ROUND(E835/L835,2),0)</f>
        <v>148.78</v>
      </c>
      <c r="Q835" s="5" t="s">
        <v>8323</v>
      </c>
      <c r="R835" s="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3">
        <f t="shared" si="52"/>
        <v>131</v>
      </c>
      <c r="P836" s="14">
        <f t="shared" si="53"/>
        <v>96.08</v>
      </c>
      <c r="Q836" s="5" t="s">
        <v>8323</v>
      </c>
      <c r="R836" s="5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3">
        <f t="shared" si="52"/>
        <v>117</v>
      </c>
      <c r="P837" s="14">
        <f t="shared" si="53"/>
        <v>58.63</v>
      </c>
      <c r="Q837" s="5" t="s">
        <v>8323</v>
      </c>
      <c r="R837" s="5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3">
        <f t="shared" si="52"/>
        <v>101</v>
      </c>
      <c r="P838" s="14">
        <f t="shared" si="53"/>
        <v>109.71</v>
      </c>
      <c r="Q838" s="5" t="s">
        <v>8323</v>
      </c>
      <c r="R838" s="5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3">
        <f t="shared" si="52"/>
        <v>122</v>
      </c>
      <c r="P839" s="14">
        <f t="shared" si="53"/>
        <v>49.11</v>
      </c>
      <c r="Q839" s="5" t="s">
        <v>8323</v>
      </c>
      <c r="R839" s="5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3">
        <f t="shared" si="52"/>
        <v>145</v>
      </c>
      <c r="P840" s="14">
        <f t="shared" si="53"/>
        <v>47.67</v>
      </c>
      <c r="Q840" s="5" t="s">
        <v>8323</v>
      </c>
      <c r="R840" s="5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30" hidden="1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3">
        <f t="shared" si="52"/>
        <v>117</v>
      </c>
      <c r="P841" s="14">
        <f t="shared" si="53"/>
        <v>60.74</v>
      </c>
      <c r="Q841" s="5" t="s">
        <v>8323</v>
      </c>
      <c r="R841" s="5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0" hidden="1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3">
        <f t="shared" si="52"/>
        <v>120</v>
      </c>
      <c r="P842" s="14">
        <f t="shared" si="53"/>
        <v>63.38</v>
      </c>
      <c r="Q842" s="5" t="s">
        <v>8323</v>
      </c>
      <c r="R842" s="5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3">
        <f t="shared" si="52"/>
        <v>101</v>
      </c>
      <c r="P843" s="14">
        <f t="shared" si="53"/>
        <v>53.89</v>
      </c>
      <c r="Q843" s="5" t="s">
        <v>8323</v>
      </c>
      <c r="R843" s="5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3">
        <f t="shared" si="52"/>
        <v>104</v>
      </c>
      <c r="P844" s="14">
        <f t="shared" si="53"/>
        <v>66.87</v>
      </c>
      <c r="Q844" s="5" t="s">
        <v>8323</v>
      </c>
      <c r="R844" s="5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3">
        <f t="shared" si="52"/>
        <v>267</v>
      </c>
      <c r="P845" s="14">
        <f t="shared" si="53"/>
        <v>63.1</v>
      </c>
      <c r="Q845" s="5" t="s">
        <v>8323</v>
      </c>
      <c r="R845" s="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3">
        <f t="shared" si="52"/>
        <v>194</v>
      </c>
      <c r="P846" s="14">
        <f t="shared" si="53"/>
        <v>36.630000000000003</v>
      </c>
      <c r="Q846" s="5" t="s">
        <v>8323</v>
      </c>
      <c r="R846" s="5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30" hidden="1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3">
        <f t="shared" si="52"/>
        <v>120</v>
      </c>
      <c r="P847" s="14">
        <f t="shared" si="53"/>
        <v>34.01</v>
      </c>
      <c r="Q847" s="5" t="s">
        <v>8323</v>
      </c>
      <c r="R847" s="5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0" hidden="1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3">
        <f t="shared" si="52"/>
        <v>122</v>
      </c>
      <c r="P848" s="14">
        <f t="shared" si="53"/>
        <v>28.55</v>
      </c>
      <c r="Q848" s="5" t="s">
        <v>8323</v>
      </c>
      <c r="R848" s="5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3">
        <f t="shared" si="52"/>
        <v>100</v>
      </c>
      <c r="P849" s="14">
        <f t="shared" si="53"/>
        <v>10</v>
      </c>
      <c r="Q849" s="5" t="s">
        <v>8323</v>
      </c>
      <c r="R849" s="5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3">
        <f t="shared" si="52"/>
        <v>100</v>
      </c>
      <c r="P850" s="14">
        <f t="shared" si="53"/>
        <v>18.75</v>
      </c>
      <c r="Q850" s="5" t="s">
        <v>8323</v>
      </c>
      <c r="R850" s="5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45" hidden="1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3">
        <f t="shared" si="52"/>
        <v>120</v>
      </c>
      <c r="P851" s="14">
        <f t="shared" si="53"/>
        <v>41.7</v>
      </c>
      <c r="Q851" s="5" t="s">
        <v>8323</v>
      </c>
      <c r="R851" s="5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30" hidden="1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3">
        <f t="shared" si="52"/>
        <v>155</v>
      </c>
      <c r="P852" s="14">
        <f t="shared" si="53"/>
        <v>46.67</v>
      </c>
      <c r="Q852" s="5" t="s">
        <v>8323</v>
      </c>
      <c r="R852" s="5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0" hidden="1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3">
        <f t="shared" si="52"/>
        <v>130</v>
      </c>
      <c r="P853" s="14">
        <f t="shared" si="53"/>
        <v>37.270000000000003</v>
      </c>
      <c r="Q853" s="5" t="s">
        <v>8323</v>
      </c>
      <c r="R853" s="5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3">
        <f t="shared" si="52"/>
        <v>105</v>
      </c>
      <c r="P854" s="14">
        <f t="shared" si="53"/>
        <v>59.26</v>
      </c>
      <c r="Q854" s="5" t="s">
        <v>8323</v>
      </c>
      <c r="R854" s="5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30" hidden="1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3">
        <f t="shared" si="52"/>
        <v>100</v>
      </c>
      <c r="P855" s="14">
        <f t="shared" si="53"/>
        <v>30</v>
      </c>
      <c r="Q855" s="5" t="s">
        <v>8323</v>
      </c>
      <c r="R855" s="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30" hidden="1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3">
        <f t="shared" si="52"/>
        <v>118</v>
      </c>
      <c r="P856" s="14">
        <f t="shared" si="53"/>
        <v>65.86</v>
      </c>
      <c r="Q856" s="5" t="s">
        <v>8323</v>
      </c>
      <c r="R856" s="5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3">
        <f t="shared" si="52"/>
        <v>103</v>
      </c>
      <c r="P857" s="14">
        <f t="shared" si="53"/>
        <v>31.91</v>
      </c>
      <c r="Q857" s="5" t="s">
        <v>8323</v>
      </c>
      <c r="R857" s="5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3">
        <f t="shared" si="52"/>
        <v>218</v>
      </c>
      <c r="P858" s="14">
        <f t="shared" si="53"/>
        <v>19.46</v>
      </c>
      <c r="Q858" s="5" t="s">
        <v>8323</v>
      </c>
      <c r="R858" s="5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3">
        <f t="shared" si="52"/>
        <v>100</v>
      </c>
      <c r="P859" s="14">
        <f t="shared" si="53"/>
        <v>50</v>
      </c>
      <c r="Q859" s="5" t="s">
        <v>8323</v>
      </c>
      <c r="R859" s="5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3">
        <f t="shared" si="52"/>
        <v>144</v>
      </c>
      <c r="P860" s="14">
        <f t="shared" si="53"/>
        <v>22.74</v>
      </c>
      <c r="Q860" s="5" t="s">
        <v>8323</v>
      </c>
      <c r="R860" s="5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0" hidden="1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3">
        <f t="shared" si="52"/>
        <v>105</v>
      </c>
      <c r="P861" s="14">
        <f t="shared" si="53"/>
        <v>42.72</v>
      </c>
      <c r="Q861" s="5" t="s">
        <v>8323</v>
      </c>
      <c r="R861" s="5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3">
        <f t="shared" si="52"/>
        <v>18</v>
      </c>
      <c r="P862" s="14">
        <f t="shared" si="53"/>
        <v>52.92</v>
      </c>
      <c r="Q862" s="5" t="s">
        <v>8323</v>
      </c>
      <c r="R862" s="5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3">
        <f t="shared" si="52"/>
        <v>2</v>
      </c>
      <c r="P863" s="14">
        <f t="shared" si="53"/>
        <v>50.5</v>
      </c>
      <c r="Q863" s="5" t="s">
        <v>8323</v>
      </c>
      <c r="R863" s="5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30" hidden="1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3">
        <f t="shared" si="52"/>
        <v>0</v>
      </c>
      <c r="P864" s="14">
        <f t="shared" si="53"/>
        <v>42.5</v>
      </c>
      <c r="Q864" s="5" t="s">
        <v>8323</v>
      </c>
      <c r="R864" s="5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30" hidden="1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3">
        <f t="shared" si="52"/>
        <v>5</v>
      </c>
      <c r="P865" s="14">
        <f t="shared" si="53"/>
        <v>18</v>
      </c>
      <c r="Q865" s="5" t="s">
        <v>8323</v>
      </c>
      <c r="R865" s="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3">
        <f t="shared" si="52"/>
        <v>42</v>
      </c>
      <c r="P866" s="14">
        <f t="shared" si="53"/>
        <v>34.18</v>
      </c>
      <c r="Q866" s="5" t="s">
        <v>8323</v>
      </c>
      <c r="R866" s="5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3">
        <f t="shared" si="52"/>
        <v>2</v>
      </c>
      <c r="P867" s="14">
        <f t="shared" si="53"/>
        <v>22.5</v>
      </c>
      <c r="Q867" s="5" t="s">
        <v>8323</v>
      </c>
      <c r="R867" s="5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30" hidden="1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3">
        <f t="shared" si="52"/>
        <v>18</v>
      </c>
      <c r="P868" s="14">
        <f t="shared" si="53"/>
        <v>58.18</v>
      </c>
      <c r="Q868" s="5" t="s">
        <v>8323</v>
      </c>
      <c r="R868" s="5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3">
        <f t="shared" si="52"/>
        <v>24</v>
      </c>
      <c r="P869" s="14">
        <f t="shared" si="53"/>
        <v>109.18</v>
      </c>
      <c r="Q869" s="5" t="s">
        <v>8323</v>
      </c>
      <c r="R869" s="5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45" hidden="1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3">
        <f t="shared" si="52"/>
        <v>0</v>
      </c>
      <c r="P870" s="14">
        <f t="shared" si="53"/>
        <v>50</v>
      </c>
      <c r="Q870" s="5" t="s">
        <v>8323</v>
      </c>
      <c r="R870" s="5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5" hidden="1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3">
        <f t="shared" si="52"/>
        <v>12</v>
      </c>
      <c r="P871" s="14">
        <f t="shared" si="53"/>
        <v>346.67</v>
      </c>
      <c r="Q871" s="5" t="s">
        <v>8323</v>
      </c>
      <c r="R871" s="5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3">
        <f t="shared" si="52"/>
        <v>0</v>
      </c>
      <c r="P872" s="14">
        <f t="shared" si="53"/>
        <v>12.4</v>
      </c>
      <c r="Q872" s="5" t="s">
        <v>8323</v>
      </c>
      <c r="R872" s="5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3">
        <f t="shared" si="52"/>
        <v>5</v>
      </c>
      <c r="P873" s="14">
        <f t="shared" si="53"/>
        <v>27.08</v>
      </c>
      <c r="Q873" s="5" t="s">
        <v>8323</v>
      </c>
      <c r="R873" s="5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30" hidden="1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3">
        <f t="shared" si="52"/>
        <v>1</v>
      </c>
      <c r="P874" s="14">
        <f t="shared" si="53"/>
        <v>32.5</v>
      </c>
      <c r="Q874" s="5" t="s">
        <v>8323</v>
      </c>
      <c r="R874" s="5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3">
        <f t="shared" si="52"/>
        <v>1</v>
      </c>
      <c r="P875" s="14">
        <f t="shared" si="53"/>
        <v>9</v>
      </c>
      <c r="Q875" s="5" t="s">
        <v>8323</v>
      </c>
      <c r="R875" s="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5" hidden="1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3">
        <f t="shared" si="52"/>
        <v>24</v>
      </c>
      <c r="P876" s="14">
        <f t="shared" si="53"/>
        <v>34.76</v>
      </c>
      <c r="Q876" s="5" t="s">
        <v>8323</v>
      </c>
      <c r="R876" s="5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45" hidden="1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3">
        <f t="shared" si="52"/>
        <v>0</v>
      </c>
      <c r="P877" s="14">
        <f t="shared" si="53"/>
        <v>0</v>
      </c>
      <c r="Q877" s="5" t="s">
        <v>8323</v>
      </c>
      <c r="R877" s="5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idden="1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3">
        <f t="shared" si="52"/>
        <v>41</v>
      </c>
      <c r="P878" s="14">
        <f t="shared" si="53"/>
        <v>28.58</v>
      </c>
      <c r="Q878" s="5" t="s">
        <v>8323</v>
      </c>
      <c r="R878" s="5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3">
        <f t="shared" si="52"/>
        <v>68</v>
      </c>
      <c r="P879" s="14">
        <f t="shared" si="53"/>
        <v>46.59</v>
      </c>
      <c r="Q879" s="5" t="s">
        <v>8323</v>
      </c>
      <c r="R879" s="5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3">
        <f t="shared" si="52"/>
        <v>1</v>
      </c>
      <c r="P880" s="14">
        <f t="shared" si="53"/>
        <v>32.5</v>
      </c>
      <c r="Q880" s="5" t="s">
        <v>8323</v>
      </c>
      <c r="R880" s="5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3">
        <f t="shared" si="52"/>
        <v>31</v>
      </c>
      <c r="P881" s="14">
        <f t="shared" si="53"/>
        <v>21.47</v>
      </c>
      <c r="Q881" s="5" t="s">
        <v>8323</v>
      </c>
      <c r="R881" s="5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3">
        <f t="shared" si="52"/>
        <v>3</v>
      </c>
      <c r="P882" s="14">
        <f t="shared" si="53"/>
        <v>14.13</v>
      </c>
      <c r="Q882" s="5" t="s">
        <v>8323</v>
      </c>
      <c r="R882" s="5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30" hidden="1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3">
        <f t="shared" si="52"/>
        <v>1</v>
      </c>
      <c r="P883" s="14">
        <f t="shared" si="53"/>
        <v>30</v>
      </c>
      <c r="Q883" s="5" t="s">
        <v>8323</v>
      </c>
      <c r="R883" s="5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3">
        <f t="shared" si="52"/>
        <v>20</v>
      </c>
      <c r="P884" s="14">
        <f t="shared" si="53"/>
        <v>21.57</v>
      </c>
      <c r="Q884" s="5" t="s">
        <v>8323</v>
      </c>
      <c r="R884" s="5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3">
        <f t="shared" si="52"/>
        <v>40</v>
      </c>
      <c r="P885" s="14">
        <f t="shared" si="53"/>
        <v>83.38</v>
      </c>
      <c r="Q885" s="5" t="s">
        <v>8323</v>
      </c>
      <c r="R885" s="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30" hidden="1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3">
        <f t="shared" si="52"/>
        <v>1</v>
      </c>
      <c r="P886" s="14">
        <f t="shared" si="53"/>
        <v>10</v>
      </c>
      <c r="Q886" s="5" t="s">
        <v>8323</v>
      </c>
      <c r="R886" s="5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30" hidden="1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3">
        <f t="shared" si="52"/>
        <v>75</v>
      </c>
      <c r="P887" s="14">
        <f t="shared" si="53"/>
        <v>35.71</v>
      </c>
      <c r="Q887" s="5" t="s">
        <v>8323</v>
      </c>
      <c r="R887" s="5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3">
        <f t="shared" si="52"/>
        <v>41</v>
      </c>
      <c r="P888" s="14">
        <f t="shared" si="53"/>
        <v>29.29</v>
      </c>
      <c r="Q888" s="5" t="s">
        <v>8323</v>
      </c>
      <c r="R888" s="5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3">
        <f t="shared" si="52"/>
        <v>0</v>
      </c>
      <c r="P889" s="14">
        <f t="shared" si="53"/>
        <v>0</v>
      </c>
      <c r="Q889" s="5" t="s">
        <v>8323</v>
      </c>
      <c r="R889" s="5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5" hidden="1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3">
        <f t="shared" si="52"/>
        <v>7</v>
      </c>
      <c r="P890" s="14">
        <f t="shared" si="53"/>
        <v>18</v>
      </c>
      <c r="Q890" s="5" t="s">
        <v>8323</v>
      </c>
      <c r="R890" s="5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3">
        <f t="shared" si="52"/>
        <v>9</v>
      </c>
      <c r="P891" s="14">
        <f t="shared" si="53"/>
        <v>73.760000000000005</v>
      </c>
      <c r="Q891" s="5" t="s">
        <v>8323</v>
      </c>
      <c r="R891" s="5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3">
        <f t="shared" si="52"/>
        <v>4</v>
      </c>
      <c r="P892" s="14">
        <f t="shared" si="53"/>
        <v>31.25</v>
      </c>
      <c r="Q892" s="5" t="s">
        <v>8323</v>
      </c>
      <c r="R892" s="5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3">
        <f t="shared" si="52"/>
        <v>3</v>
      </c>
      <c r="P893" s="14">
        <f t="shared" si="53"/>
        <v>28.89</v>
      </c>
      <c r="Q893" s="5" t="s">
        <v>8323</v>
      </c>
      <c r="R893" s="5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3">
        <f t="shared" si="52"/>
        <v>41</v>
      </c>
      <c r="P894" s="14">
        <f t="shared" si="53"/>
        <v>143.82</v>
      </c>
      <c r="Q894" s="5" t="s">
        <v>8323</v>
      </c>
      <c r="R894" s="5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30" hidden="1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3">
        <f t="shared" si="52"/>
        <v>10</v>
      </c>
      <c r="P895" s="14">
        <f t="shared" si="53"/>
        <v>40</v>
      </c>
      <c r="Q895" s="5" t="s">
        <v>8323</v>
      </c>
      <c r="R895" s="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3">
        <f t="shared" si="52"/>
        <v>39</v>
      </c>
      <c r="P896" s="14">
        <f t="shared" si="53"/>
        <v>147.81</v>
      </c>
      <c r="Q896" s="5" t="s">
        <v>8323</v>
      </c>
      <c r="R896" s="5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3">
        <f t="shared" si="52"/>
        <v>2</v>
      </c>
      <c r="P897" s="14">
        <f t="shared" si="53"/>
        <v>27.86</v>
      </c>
      <c r="Q897" s="5" t="s">
        <v>8323</v>
      </c>
      <c r="R897" s="5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3">
        <f t="shared" si="52"/>
        <v>40</v>
      </c>
      <c r="P898" s="14">
        <f t="shared" si="53"/>
        <v>44.44</v>
      </c>
      <c r="Q898" s="5" t="s">
        <v>8323</v>
      </c>
      <c r="R898" s="5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3">
        <f t="shared" ref="O899:O962" si="56">ROUND(E899/D899*100,0)</f>
        <v>0</v>
      </c>
      <c r="P899" s="14">
        <f t="shared" ref="P899:P962" si="57">IFERROR(ROUND(E899/L899,2),0)</f>
        <v>0</v>
      </c>
      <c r="Q899" s="5" t="s">
        <v>8323</v>
      </c>
      <c r="R899" s="5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3">
        <f t="shared" si="56"/>
        <v>3</v>
      </c>
      <c r="P900" s="14">
        <f t="shared" si="57"/>
        <v>35</v>
      </c>
      <c r="Q900" s="5" t="s">
        <v>8323</v>
      </c>
      <c r="R900" s="5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30" hidden="1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3">
        <f t="shared" si="56"/>
        <v>37</v>
      </c>
      <c r="P901" s="14">
        <f t="shared" si="57"/>
        <v>35</v>
      </c>
      <c r="Q901" s="5" t="s">
        <v>8323</v>
      </c>
      <c r="R901" s="5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3">
        <f t="shared" si="56"/>
        <v>0</v>
      </c>
      <c r="P902" s="14">
        <f t="shared" si="57"/>
        <v>10.5</v>
      </c>
      <c r="Q902" s="5" t="s">
        <v>8323</v>
      </c>
      <c r="R902" s="5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45" hidden="1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3">
        <f t="shared" si="56"/>
        <v>0</v>
      </c>
      <c r="P903" s="14">
        <f t="shared" si="57"/>
        <v>0</v>
      </c>
      <c r="Q903" s="5" t="s">
        <v>8323</v>
      </c>
      <c r="R903" s="5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5" hidden="1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3">
        <f t="shared" si="56"/>
        <v>0</v>
      </c>
      <c r="P904" s="14">
        <f t="shared" si="57"/>
        <v>30</v>
      </c>
      <c r="Q904" s="5" t="s">
        <v>8323</v>
      </c>
      <c r="R904" s="5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30" hidden="1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3">
        <f t="shared" si="56"/>
        <v>3</v>
      </c>
      <c r="P905" s="14">
        <f t="shared" si="57"/>
        <v>40</v>
      </c>
      <c r="Q905" s="5" t="s">
        <v>8323</v>
      </c>
      <c r="R905" s="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3">
        <f t="shared" si="56"/>
        <v>0</v>
      </c>
      <c r="P906" s="14">
        <f t="shared" si="57"/>
        <v>50.33</v>
      </c>
      <c r="Q906" s="5" t="s">
        <v>8323</v>
      </c>
      <c r="R906" s="5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30" hidden="1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3">
        <f t="shared" si="56"/>
        <v>3</v>
      </c>
      <c r="P907" s="14">
        <f t="shared" si="57"/>
        <v>32.67</v>
      </c>
      <c r="Q907" s="5" t="s">
        <v>8323</v>
      </c>
      <c r="R907" s="5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3">
        <f t="shared" si="56"/>
        <v>0</v>
      </c>
      <c r="P908" s="14">
        <f t="shared" si="57"/>
        <v>0</v>
      </c>
      <c r="Q908" s="5" t="s">
        <v>8323</v>
      </c>
      <c r="R908" s="5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3">
        <f t="shared" si="56"/>
        <v>0</v>
      </c>
      <c r="P909" s="14">
        <f t="shared" si="57"/>
        <v>0</v>
      </c>
      <c r="Q909" s="5" t="s">
        <v>8323</v>
      </c>
      <c r="R909" s="5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30" hidden="1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3">
        <f t="shared" si="56"/>
        <v>0</v>
      </c>
      <c r="P910" s="14">
        <f t="shared" si="57"/>
        <v>0</v>
      </c>
      <c r="Q910" s="5" t="s">
        <v>8323</v>
      </c>
      <c r="R910" s="5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3">
        <f t="shared" si="56"/>
        <v>3</v>
      </c>
      <c r="P911" s="14">
        <f t="shared" si="57"/>
        <v>65</v>
      </c>
      <c r="Q911" s="5" t="s">
        <v>8323</v>
      </c>
      <c r="R911" s="5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3">
        <f t="shared" si="56"/>
        <v>22</v>
      </c>
      <c r="P912" s="14">
        <f t="shared" si="57"/>
        <v>24.6</v>
      </c>
      <c r="Q912" s="5" t="s">
        <v>8323</v>
      </c>
      <c r="R912" s="5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3">
        <f t="shared" si="56"/>
        <v>0</v>
      </c>
      <c r="P913" s="14">
        <f t="shared" si="57"/>
        <v>0</v>
      </c>
      <c r="Q913" s="5" t="s">
        <v>8323</v>
      </c>
      <c r="R913" s="5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30" hidden="1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3">
        <f t="shared" si="56"/>
        <v>1</v>
      </c>
      <c r="P914" s="14">
        <f t="shared" si="57"/>
        <v>15</v>
      </c>
      <c r="Q914" s="5" t="s">
        <v>8323</v>
      </c>
      <c r="R914" s="5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3">
        <f t="shared" si="56"/>
        <v>7</v>
      </c>
      <c r="P915" s="14">
        <f t="shared" si="57"/>
        <v>82.58</v>
      </c>
      <c r="Q915" s="5" t="s">
        <v>8323</v>
      </c>
      <c r="R915" s="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30" hidden="1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3">
        <f t="shared" si="56"/>
        <v>0</v>
      </c>
      <c r="P916" s="14">
        <f t="shared" si="57"/>
        <v>0</v>
      </c>
      <c r="Q916" s="5" t="s">
        <v>8323</v>
      </c>
      <c r="R916" s="5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30" hidden="1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3">
        <f t="shared" si="56"/>
        <v>6</v>
      </c>
      <c r="P917" s="14">
        <f t="shared" si="57"/>
        <v>41.67</v>
      </c>
      <c r="Q917" s="5" t="s">
        <v>8323</v>
      </c>
      <c r="R917" s="5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30" hidden="1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3">
        <f t="shared" si="56"/>
        <v>0</v>
      </c>
      <c r="P918" s="14">
        <f t="shared" si="57"/>
        <v>0</v>
      </c>
      <c r="Q918" s="5" t="s">
        <v>8323</v>
      </c>
      <c r="R918" s="5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3">
        <f t="shared" si="56"/>
        <v>1</v>
      </c>
      <c r="P919" s="14">
        <f t="shared" si="57"/>
        <v>30</v>
      </c>
      <c r="Q919" s="5" t="s">
        <v>8323</v>
      </c>
      <c r="R919" s="5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3">
        <f t="shared" si="56"/>
        <v>5</v>
      </c>
      <c r="P920" s="14">
        <f t="shared" si="57"/>
        <v>19.600000000000001</v>
      </c>
      <c r="Q920" s="5" t="s">
        <v>8323</v>
      </c>
      <c r="R920" s="5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3">
        <f t="shared" si="56"/>
        <v>1</v>
      </c>
      <c r="P921" s="14">
        <f t="shared" si="57"/>
        <v>100</v>
      </c>
      <c r="Q921" s="5" t="s">
        <v>8323</v>
      </c>
      <c r="R921" s="5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30" hidden="1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3">
        <f t="shared" si="56"/>
        <v>0</v>
      </c>
      <c r="P922" s="14">
        <f t="shared" si="57"/>
        <v>0</v>
      </c>
      <c r="Q922" s="5" t="s">
        <v>8323</v>
      </c>
      <c r="R922" s="5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3">
        <f t="shared" si="56"/>
        <v>31</v>
      </c>
      <c r="P923" s="14">
        <f t="shared" si="57"/>
        <v>231.75</v>
      </c>
      <c r="Q923" s="5" t="s">
        <v>8323</v>
      </c>
      <c r="R923" s="5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30" hidden="1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3">
        <f t="shared" si="56"/>
        <v>21</v>
      </c>
      <c r="P924" s="14">
        <f t="shared" si="57"/>
        <v>189.33</v>
      </c>
      <c r="Q924" s="5" t="s">
        <v>8323</v>
      </c>
      <c r="R924" s="5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3">
        <f t="shared" si="56"/>
        <v>2</v>
      </c>
      <c r="P925" s="14">
        <f t="shared" si="57"/>
        <v>55</v>
      </c>
      <c r="Q925" s="5" t="s">
        <v>8323</v>
      </c>
      <c r="R925" s="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3">
        <f t="shared" si="56"/>
        <v>11</v>
      </c>
      <c r="P926" s="14">
        <f t="shared" si="57"/>
        <v>21.8</v>
      </c>
      <c r="Q926" s="5" t="s">
        <v>8323</v>
      </c>
      <c r="R926" s="5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30" hidden="1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3">
        <f t="shared" si="56"/>
        <v>3</v>
      </c>
      <c r="P927" s="14">
        <f t="shared" si="57"/>
        <v>32</v>
      </c>
      <c r="Q927" s="5" t="s">
        <v>8323</v>
      </c>
      <c r="R927" s="5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45" hidden="1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3">
        <f t="shared" si="56"/>
        <v>0</v>
      </c>
      <c r="P928" s="14">
        <f t="shared" si="57"/>
        <v>0</v>
      </c>
      <c r="Q928" s="5" t="s">
        <v>8323</v>
      </c>
      <c r="R928" s="5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3">
        <f t="shared" si="56"/>
        <v>0</v>
      </c>
      <c r="P929" s="14">
        <f t="shared" si="57"/>
        <v>0</v>
      </c>
      <c r="Q929" s="5" t="s">
        <v>8323</v>
      </c>
      <c r="R929" s="5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30" hidden="1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3">
        <f t="shared" si="56"/>
        <v>11</v>
      </c>
      <c r="P930" s="14">
        <f t="shared" si="57"/>
        <v>56.25</v>
      </c>
      <c r="Q930" s="5" t="s">
        <v>8323</v>
      </c>
      <c r="R930" s="5" t="s">
        <v>8326</v>
      </c>
      <c r="S930" s="18">
        <f t="shared" si="58"/>
        <v>41180.86241898148</v>
      </c>
      <c r="T930" s="18">
        <f t="shared" si="59"/>
        <v>41231</v>
      </c>
    </row>
    <row r="931" spans="1:20" ht="30" hidden="1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3">
        <f t="shared" si="56"/>
        <v>0</v>
      </c>
      <c r="P931" s="14">
        <f t="shared" si="57"/>
        <v>0</v>
      </c>
      <c r="Q931" s="5" t="s">
        <v>8323</v>
      </c>
      <c r="R931" s="5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5" hidden="1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3">
        <f t="shared" si="56"/>
        <v>38</v>
      </c>
      <c r="P932" s="14">
        <f t="shared" si="57"/>
        <v>69</v>
      </c>
      <c r="Q932" s="5" t="s">
        <v>8323</v>
      </c>
      <c r="R932" s="5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30" hidden="1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3">
        <f t="shared" si="56"/>
        <v>7</v>
      </c>
      <c r="P933" s="14">
        <f t="shared" si="57"/>
        <v>18.71</v>
      </c>
      <c r="Q933" s="5" t="s">
        <v>8323</v>
      </c>
      <c r="R933" s="5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3">
        <f t="shared" si="56"/>
        <v>15</v>
      </c>
      <c r="P934" s="14">
        <f t="shared" si="57"/>
        <v>46.03</v>
      </c>
      <c r="Q934" s="5" t="s">
        <v>8323</v>
      </c>
      <c r="R934" s="5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30" hidden="1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3">
        <f t="shared" si="56"/>
        <v>6</v>
      </c>
      <c r="P935" s="14">
        <f t="shared" si="57"/>
        <v>60</v>
      </c>
      <c r="Q935" s="5" t="s">
        <v>8323</v>
      </c>
      <c r="R935" s="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3">
        <f t="shared" si="56"/>
        <v>30</v>
      </c>
      <c r="P936" s="14">
        <f t="shared" si="57"/>
        <v>50.67</v>
      </c>
      <c r="Q936" s="5" t="s">
        <v>8323</v>
      </c>
      <c r="R936" s="5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3">
        <f t="shared" si="56"/>
        <v>1</v>
      </c>
      <c r="P937" s="14">
        <f t="shared" si="57"/>
        <v>25</v>
      </c>
      <c r="Q937" s="5" t="s">
        <v>8323</v>
      </c>
      <c r="R937" s="5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30" hidden="1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3">
        <f t="shared" si="56"/>
        <v>0</v>
      </c>
      <c r="P938" s="14">
        <f t="shared" si="57"/>
        <v>0</v>
      </c>
      <c r="Q938" s="5" t="s">
        <v>8323</v>
      </c>
      <c r="R938" s="5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30" hidden="1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3">
        <f t="shared" si="56"/>
        <v>1</v>
      </c>
      <c r="P939" s="14">
        <f t="shared" si="57"/>
        <v>20</v>
      </c>
      <c r="Q939" s="5" t="s">
        <v>8323</v>
      </c>
      <c r="R939" s="5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30" hidden="1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3">
        <f t="shared" si="56"/>
        <v>0</v>
      </c>
      <c r="P940" s="14">
        <f t="shared" si="57"/>
        <v>25</v>
      </c>
      <c r="Q940" s="5" t="s">
        <v>8323</v>
      </c>
      <c r="R940" s="5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3">
        <f t="shared" si="56"/>
        <v>1</v>
      </c>
      <c r="P941" s="14">
        <f t="shared" si="57"/>
        <v>20</v>
      </c>
      <c r="Q941" s="5" t="s">
        <v>8323</v>
      </c>
      <c r="R941" s="5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30" hidden="1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3">
        <f t="shared" si="56"/>
        <v>17</v>
      </c>
      <c r="P942" s="14">
        <f t="shared" si="57"/>
        <v>110.29</v>
      </c>
      <c r="Q942" s="5" t="s">
        <v>8317</v>
      </c>
      <c r="R942" s="5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5" hidden="1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3">
        <f t="shared" si="56"/>
        <v>2</v>
      </c>
      <c r="P943" s="14">
        <f t="shared" si="57"/>
        <v>37.450000000000003</v>
      </c>
      <c r="Q943" s="5" t="s">
        <v>8317</v>
      </c>
      <c r="R943" s="5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3">
        <f t="shared" si="56"/>
        <v>9</v>
      </c>
      <c r="P944" s="14">
        <f t="shared" si="57"/>
        <v>41.75</v>
      </c>
      <c r="Q944" s="5" t="s">
        <v>8317</v>
      </c>
      <c r="R944" s="5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3">
        <f t="shared" si="56"/>
        <v>10</v>
      </c>
      <c r="P945" s="14">
        <f t="shared" si="57"/>
        <v>24.08</v>
      </c>
      <c r="Q945" s="5" t="s">
        <v>8317</v>
      </c>
      <c r="R945" s="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3">
        <f t="shared" si="56"/>
        <v>13</v>
      </c>
      <c r="P946" s="14">
        <f t="shared" si="57"/>
        <v>69.41</v>
      </c>
      <c r="Q946" s="5" t="s">
        <v>8317</v>
      </c>
      <c r="R946" s="5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30" hidden="1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3">
        <f t="shared" si="56"/>
        <v>2</v>
      </c>
      <c r="P947" s="14">
        <f t="shared" si="57"/>
        <v>155.25</v>
      </c>
      <c r="Q947" s="5" t="s">
        <v>8317</v>
      </c>
      <c r="R947" s="5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3">
        <f t="shared" si="56"/>
        <v>2</v>
      </c>
      <c r="P948" s="14">
        <f t="shared" si="57"/>
        <v>57.2</v>
      </c>
      <c r="Q948" s="5" t="s">
        <v>8317</v>
      </c>
      <c r="R948" s="5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3">
        <f t="shared" si="56"/>
        <v>0</v>
      </c>
      <c r="P949" s="14">
        <f t="shared" si="57"/>
        <v>0</v>
      </c>
      <c r="Q949" s="5" t="s">
        <v>8317</v>
      </c>
      <c r="R949" s="5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30" hidden="1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3">
        <f t="shared" si="56"/>
        <v>12</v>
      </c>
      <c r="P950" s="14">
        <f t="shared" si="57"/>
        <v>60</v>
      </c>
      <c r="Q950" s="5" t="s">
        <v>8317</v>
      </c>
      <c r="R950" s="5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30" hidden="1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3">
        <f t="shared" si="56"/>
        <v>1</v>
      </c>
      <c r="P951" s="14">
        <f t="shared" si="57"/>
        <v>39</v>
      </c>
      <c r="Q951" s="5" t="s">
        <v>8317</v>
      </c>
      <c r="R951" s="5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30" hidden="1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3">
        <f t="shared" si="56"/>
        <v>28</v>
      </c>
      <c r="P952" s="14">
        <f t="shared" si="57"/>
        <v>58.42</v>
      </c>
      <c r="Q952" s="5" t="s">
        <v>8317</v>
      </c>
      <c r="R952" s="5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3">
        <f t="shared" si="56"/>
        <v>38</v>
      </c>
      <c r="P953" s="14">
        <f t="shared" si="57"/>
        <v>158.63999999999999</v>
      </c>
      <c r="Q953" s="5" t="s">
        <v>8317</v>
      </c>
      <c r="R953" s="5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3">
        <f t="shared" si="56"/>
        <v>40</v>
      </c>
      <c r="P954" s="14">
        <f t="shared" si="57"/>
        <v>99.86</v>
      </c>
      <c r="Q954" s="5" t="s">
        <v>8317</v>
      </c>
      <c r="R954" s="5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30" hidden="1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3">
        <f t="shared" si="56"/>
        <v>1</v>
      </c>
      <c r="P955" s="14">
        <f t="shared" si="57"/>
        <v>25.2</v>
      </c>
      <c r="Q955" s="5" t="s">
        <v>8317</v>
      </c>
      <c r="R955" s="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30" hidden="1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3">
        <f t="shared" si="56"/>
        <v>43</v>
      </c>
      <c r="P956" s="14">
        <f t="shared" si="57"/>
        <v>89.19</v>
      </c>
      <c r="Q956" s="5" t="s">
        <v>8317</v>
      </c>
      <c r="R956" s="5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3">
        <f t="shared" si="56"/>
        <v>6</v>
      </c>
      <c r="P957" s="14">
        <f t="shared" si="57"/>
        <v>182.62</v>
      </c>
      <c r="Q957" s="5" t="s">
        <v>8317</v>
      </c>
      <c r="R957" s="5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45" hidden="1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3">
        <f t="shared" si="56"/>
        <v>2</v>
      </c>
      <c r="P958" s="14">
        <f t="shared" si="57"/>
        <v>50.65</v>
      </c>
      <c r="Q958" s="5" t="s">
        <v>8317</v>
      </c>
      <c r="R958" s="5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3">
        <f t="shared" si="56"/>
        <v>2</v>
      </c>
      <c r="P959" s="14">
        <f t="shared" si="57"/>
        <v>33.29</v>
      </c>
      <c r="Q959" s="5" t="s">
        <v>8317</v>
      </c>
      <c r="R959" s="5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3">
        <f t="shared" si="56"/>
        <v>11</v>
      </c>
      <c r="P960" s="14">
        <f t="shared" si="57"/>
        <v>51.82</v>
      </c>
      <c r="Q960" s="5" t="s">
        <v>8317</v>
      </c>
      <c r="R960" s="5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3">
        <f t="shared" si="56"/>
        <v>39</v>
      </c>
      <c r="P961" s="14">
        <f t="shared" si="57"/>
        <v>113.63</v>
      </c>
      <c r="Q961" s="5" t="s">
        <v>8317</v>
      </c>
      <c r="R961" s="5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30" hidden="1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3">
        <f t="shared" si="56"/>
        <v>46</v>
      </c>
      <c r="P962" s="14">
        <f t="shared" si="57"/>
        <v>136.46</v>
      </c>
      <c r="Q962" s="5" t="s">
        <v>8317</v>
      </c>
      <c r="R962" s="5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30" hidden="1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3">
        <f t="shared" ref="O963:O1026" si="60">ROUND(E963/D963*100,0)</f>
        <v>42</v>
      </c>
      <c r="P963" s="14">
        <f t="shared" ref="P963:P1026" si="61">IFERROR(ROUND(E963/L963,2),0)</f>
        <v>364.35</v>
      </c>
      <c r="Q963" s="5" t="s">
        <v>8317</v>
      </c>
      <c r="R963" s="5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3">
        <f t="shared" si="60"/>
        <v>28</v>
      </c>
      <c r="P964" s="14">
        <f t="shared" si="61"/>
        <v>19.239999999999998</v>
      </c>
      <c r="Q964" s="5" t="s">
        <v>8317</v>
      </c>
      <c r="R964" s="5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3">
        <f t="shared" si="60"/>
        <v>1</v>
      </c>
      <c r="P965" s="14">
        <f t="shared" si="61"/>
        <v>41.89</v>
      </c>
      <c r="Q965" s="5" t="s">
        <v>8317</v>
      </c>
      <c r="R965" s="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3">
        <f t="shared" si="60"/>
        <v>1</v>
      </c>
      <c r="P966" s="14">
        <f t="shared" si="61"/>
        <v>30.31</v>
      </c>
      <c r="Q966" s="5" t="s">
        <v>8317</v>
      </c>
      <c r="R966" s="5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3">
        <f t="shared" si="60"/>
        <v>1</v>
      </c>
      <c r="P967" s="14">
        <f t="shared" si="61"/>
        <v>49.67</v>
      </c>
      <c r="Q967" s="5" t="s">
        <v>8317</v>
      </c>
      <c r="R967" s="5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30" hidden="1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3">
        <f t="shared" si="60"/>
        <v>15</v>
      </c>
      <c r="P968" s="14">
        <f t="shared" si="61"/>
        <v>59.2</v>
      </c>
      <c r="Q968" s="5" t="s">
        <v>8317</v>
      </c>
      <c r="R968" s="5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30" hidden="1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3">
        <f t="shared" si="60"/>
        <v>18</v>
      </c>
      <c r="P969" s="14">
        <f t="shared" si="61"/>
        <v>43.98</v>
      </c>
      <c r="Q969" s="5" t="s">
        <v>8317</v>
      </c>
      <c r="R969" s="5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3">
        <f t="shared" si="60"/>
        <v>1</v>
      </c>
      <c r="P970" s="14">
        <f t="shared" si="61"/>
        <v>26.5</v>
      </c>
      <c r="Q970" s="5" t="s">
        <v>8317</v>
      </c>
      <c r="R970" s="5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3">
        <f t="shared" si="60"/>
        <v>47</v>
      </c>
      <c r="P971" s="14">
        <f t="shared" si="61"/>
        <v>1272.73</v>
      </c>
      <c r="Q971" s="5" t="s">
        <v>8317</v>
      </c>
      <c r="R971" s="5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3">
        <f t="shared" si="60"/>
        <v>46</v>
      </c>
      <c r="P972" s="14">
        <f t="shared" si="61"/>
        <v>164</v>
      </c>
      <c r="Q972" s="5" t="s">
        <v>8317</v>
      </c>
      <c r="R972" s="5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3">
        <f t="shared" si="60"/>
        <v>0</v>
      </c>
      <c r="P973" s="14">
        <f t="shared" si="61"/>
        <v>45.2</v>
      </c>
      <c r="Q973" s="5" t="s">
        <v>8317</v>
      </c>
      <c r="R973" s="5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3">
        <f t="shared" si="60"/>
        <v>35</v>
      </c>
      <c r="P974" s="14">
        <f t="shared" si="61"/>
        <v>153.88999999999999</v>
      </c>
      <c r="Q974" s="5" t="s">
        <v>8317</v>
      </c>
      <c r="R974" s="5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3">
        <f t="shared" si="60"/>
        <v>2</v>
      </c>
      <c r="P975" s="14">
        <f t="shared" si="61"/>
        <v>51.38</v>
      </c>
      <c r="Q975" s="5" t="s">
        <v>8317</v>
      </c>
      <c r="R975" s="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30" hidden="1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3">
        <f t="shared" si="60"/>
        <v>1</v>
      </c>
      <c r="P976" s="14">
        <f t="shared" si="61"/>
        <v>93.33</v>
      </c>
      <c r="Q976" s="5" t="s">
        <v>8317</v>
      </c>
      <c r="R976" s="5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3">
        <f t="shared" si="60"/>
        <v>3</v>
      </c>
      <c r="P977" s="14">
        <f t="shared" si="61"/>
        <v>108.63</v>
      </c>
      <c r="Q977" s="5" t="s">
        <v>8317</v>
      </c>
      <c r="R977" s="5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3">
        <f t="shared" si="60"/>
        <v>2</v>
      </c>
      <c r="P978" s="14">
        <f t="shared" si="61"/>
        <v>160.5</v>
      </c>
      <c r="Q978" s="5" t="s">
        <v>8317</v>
      </c>
      <c r="R978" s="5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3">
        <f t="shared" si="60"/>
        <v>34</v>
      </c>
      <c r="P979" s="14">
        <f t="shared" si="61"/>
        <v>75.75</v>
      </c>
      <c r="Q979" s="5" t="s">
        <v>8317</v>
      </c>
      <c r="R979" s="5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30" hidden="1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3">
        <f t="shared" si="60"/>
        <v>56</v>
      </c>
      <c r="P980" s="14">
        <f t="shared" si="61"/>
        <v>790.84</v>
      </c>
      <c r="Q980" s="5" t="s">
        <v>8317</v>
      </c>
      <c r="R980" s="5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3">
        <f t="shared" si="60"/>
        <v>83</v>
      </c>
      <c r="P981" s="14">
        <f t="shared" si="61"/>
        <v>301.94</v>
      </c>
      <c r="Q981" s="5" t="s">
        <v>8317</v>
      </c>
      <c r="R981" s="5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3">
        <f t="shared" si="60"/>
        <v>15</v>
      </c>
      <c r="P982" s="14">
        <f t="shared" si="61"/>
        <v>47.94</v>
      </c>
      <c r="Q982" s="5" t="s">
        <v>8317</v>
      </c>
      <c r="R982" s="5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3">
        <f t="shared" si="60"/>
        <v>0</v>
      </c>
      <c r="P983" s="14">
        <f t="shared" si="61"/>
        <v>2.75</v>
      </c>
      <c r="Q983" s="5" t="s">
        <v>8317</v>
      </c>
      <c r="R983" s="5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3">
        <f t="shared" si="60"/>
        <v>0</v>
      </c>
      <c r="P984" s="14">
        <f t="shared" si="61"/>
        <v>1</v>
      </c>
      <c r="Q984" s="5" t="s">
        <v>8317</v>
      </c>
      <c r="R984" s="5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5" hidden="1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3">
        <f t="shared" si="60"/>
        <v>30</v>
      </c>
      <c r="P985" s="14">
        <f t="shared" si="61"/>
        <v>171.79</v>
      </c>
      <c r="Q985" s="5" t="s">
        <v>8317</v>
      </c>
      <c r="R985" s="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60" hidden="1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3">
        <f t="shared" si="60"/>
        <v>1</v>
      </c>
      <c r="P986" s="14">
        <f t="shared" si="61"/>
        <v>35.33</v>
      </c>
      <c r="Q986" s="5" t="s">
        <v>8317</v>
      </c>
      <c r="R986" s="5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3">
        <f t="shared" si="60"/>
        <v>6</v>
      </c>
      <c r="P987" s="14">
        <f t="shared" si="61"/>
        <v>82.09</v>
      </c>
      <c r="Q987" s="5" t="s">
        <v>8317</v>
      </c>
      <c r="R987" s="5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3">
        <f t="shared" si="60"/>
        <v>13</v>
      </c>
      <c r="P988" s="14">
        <f t="shared" si="61"/>
        <v>110.87</v>
      </c>
      <c r="Q988" s="5" t="s">
        <v>8317</v>
      </c>
      <c r="R988" s="5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3">
        <f t="shared" si="60"/>
        <v>13</v>
      </c>
      <c r="P989" s="14">
        <f t="shared" si="61"/>
        <v>161.22</v>
      </c>
      <c r="Q989" s="5" t="s">
        <v>8317</v>
      </c>
      <c r="R989" s="5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5" hidden="1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3">
        <f t="shared" si="60"/>
        <v>0</v>
      </c>
      <c r="P990" s="14">
        <f t="shared" si="61"/>
        <v>0</v>
      </c>
      <c r="Q990" s="5" t="s">
        <v>8317</v>
      </c>
      <c r="R990" s="5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3">
        <f t="shared" si="60"/>
        <v>17</v>
      </c>
      <c r="P991" s="14">
        <f t="shared" si="61"/>
        <v>52.41</v>
      </c>
      <c r="Q991" s="5" t="s">
        <v>8317</v>
      </c>
      <c r="R991" s="5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3">
        <f t="shared" si="60"/>
        <v>0</v>
      </c>
      <c r="P992" s="14">
        <f t="shared" si="61"/>
        <v>13</v>
      </c>
      <c r="Q992" s="5" t="s">
        <v>8317</v>
      </c>
      <c r="R992" s="5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60" hidden="1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3">
        <f t="shared" si="60"/>
        <v>4</v>
      </c>
      <c r="P993" s="14">
        <f t="shared" si="61"/>
        <v>30.29</v>
      </c>
      <c r="Q993" s="5" t="s">
        <v>8317</v>
      </c>
      <c r="R993" s="5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30" hidden="1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3">
        <f t="shared" si="60"/>
        <v>0</v>
      </c>
      <c r="P994" s="14">
        <f t="shared" si="61"/>
        <v>116.75</v>
      </c>
      <c r="Q994" s="5" t="s">
        <v>8317</v>
      </c>
      <c r="R994" s="5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3">
        <f t="shared" si="60"/>
        <v>25</v>
      </c>
      <c r="P995" s="14">
        <f t="shared" si="61"/>
        <v>89.6</v>
      </c>
      <c r="Q995" s="5" t="s">
        <v>8317</v>
      </c>
      <c r="R995" s="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3">
        <f t="shared" si="60"/>
        <v>2</v>
      </c>
      <c r="P996" s="14">
        <f t="shared" si="61"/>
        <v>424.45</v>
      </c>
      <c r="Q996" s="5" t="s">
        <v>8317</v>
      </c>
      <c r="R996" s="5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3">
        <f t="shared" si="60"/>
        <v>7</v>
      </c>
      <c r="P997" s="14">
        <f t="shared" si="61"/>
        <v>80.67</v>
      </c>
      <c r="Q997" s="5" t="s">
        <v>8317</v>
      </c>
      <c r="R997" s="5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3">
        <f t="shared" si="60"/>
        <v>2</v>
      </c>
      <c r="P998" s="14">
        <f t="shared" si="61"/>
        <v>13</v>
      </c>
      <c r="Q998" s="5" t="s">
        <v>8317</v>
      </c>
      <c r="R998" s="5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3">
        <f t="shared" si="60"/>
        <v>1</v>
      </c>
      <c r="P999" s="14">
        <f t="shared" si="61"/>
        <v>8.1300000000000008</v>
      </c>
      <c r="Q999" s="5" t="s">
        <v>8317</v>
      </c>
      <c r="R999" s="5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0" hidden="1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3">
        <f t="shared" si="60"/>
        <v>59</v>
      </c>
      <c r="P1000" s="14">
        <f t="shared" si="61"/>
        <v>153.43</v>
      </c>
      <c r="Q1000" s="5" t="s">
        <v>8317</v>
      </c>
      <c r="R1000" s="5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30" hidden="1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3">
        <f t="shared" si="60"/>
        <v>8</v>
      </c>
      <c r="P1001" s="14">
        <f t="shared" si="61"/>
        <v>292.08</v>
      </c>
      <c r="Q1001" s="5" t="s">
        <v>8317</v>
      </c>
      <c r="R1001" s="5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30" hidden="1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3">
        <f t="shared" si="60"/>
        <v>2</v>
      </c>
      <c r="P1002" s="14">
        <f t="shared" si="61"/>
        <v>3304</v>
      </c>
      <c r="Q1002" s="5" t="s">
        <v>8317</v>
      </c>
      <c r="R1002" s="5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3">
        <f t="shared" si="60"/>
        <v>104</v>
      </c>
      <c r="P1003" s="14">
        <f t="shared" si="61"/>
        <v>1300</v>
      </c>
      <c r="Q1003" s="5" t="s">
        <v>8317</v>
      </c>
      <c r="R1003" s="5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3">
        <f t="shared" si="60"/>
        <v>30</v>
      </c>
      <c r="P1004" s="14">
        <f t="shared" si="61"/>
        <v>134.55000000000001</v>
      </c>
      <c r="Q1004" s="5" t="s">
        <v>8317</v>
      </c>
      <c r="R1004" s="5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30" hidden="1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3">
        <f t="shared" si="60"/>
        <v>16</v>
      </c>
      <c r="P1005" s="14">
        <f t="shared" si="61"/>
        <v>214.07</v>
      </c>
      <c r="Q1005" s="5" t="s">
        <v>8317</v>
      </c>
      <c r="R1005" s="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3">
        <f t="shared" si="60"/>
        <v>82</v>
      </c>
      <c r="P1006" s="14">
        <f t="shared" si="61"/>
        <v>216.34</v>
      </c>
      <c r="Q1006" s="5" t="s">
        <v>8317</v>
      </c>
      <c r="R1006" s="5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3">
        <f t="shared" si="60"/>
        <v>75</v>
      </c>
      <c r="P1007" s="14">
        <f t="shared" si="61"/>
        <v>932.31</v>
      </c>
      <c r="Q1007" s="5" t="s">
        <v>8317</v>
      </c>
      <c r="R1007" s="5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30" hidden="1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3">
        <f t="shared" si="60"/>
        <v>6</v>
      </c>
      <c r="P1008" s="14">
        <f t="shared" si="61"/>
        <v>29.25</v>
      </c>
      <c r="Q1008" s="5" t="s">
        <v>8317</v>
      </c>
      <c r="R1008" s="5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30" hidden="1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3">
        <f t="shared" si="60"/>
        <v>44</v>
      </c>
      <c r="P1009" s="14">
        <f t="shared" si="61"/>
        <v>174.95</v>
      </c>
      <c r="Q1009" s="5" t="s">
        <v>8317</v>
      </c>
      <c r="R1009" s="5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3">
        <f t="shared" si="60"/>
        <v>0</v>
      </c>
      <c r="P1010" s="14">
        <f t="shared" si="61"/>
        <v>250</v>
      </c>
      <c r="Q1010" s="5" t="s">
        <v>8317</v>
      </c>
      <c r="R1010" s="5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3">
        <f t="shared" si="60"/>
        <v>13</v>
      </c>
      <c r="P1011" s="14">
        <f t="shared" si="61"/>
        <v>65</v>
      </c>
      <c r="Q1011" s="5" t="s">
        <v>8317</v>
      </c>
      <c r="R1011" s="5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3">
        <f t="shared" si="60"/>
        <v>0</v>
      </c>
      <c r="P1012" s="14">
        <f t="shared" si="61"/>
        <v>55</v>
      </c>
      <c r="Q1012" s="5" t="s">
        <v>8317</v>
      </c>
      <c r="R1012" s="5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30" hidden="1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3">
        <f t="shared" si="60"/>
        <v>0</v>
      </c>
      <c r="P1013" s="14">
        <f t="shared" si="61"/>
        <v>75</v>
      </c>
      <c r="Q1013" s="5" t="s">
        <v>8317</v>
      </c>
      <c r="R1013" s="5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5" hidden="1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3">
        <f t="shared" si="60"/>
        <v>21535</v>
      </c>
      <c r="P1014" s="14">
        <f t="shared" si="61"/>
        <v>1389.36</v>
      </c>
      <c r="Q1014" s="5" t="s">
        <v>8317</v>
      </c>
      <c r="R1014" s="5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3">
        <f t="shared" si="60"/>
        <v>35</v>
      </c>
      <c r="P1015" s="14">
        <f t="shared" si="61"/>
        <v>95.91</v>
      </c>
      <c r="Q1015" s="5" t="s">
        <v>8317</v>
      </c>
      <c r="R1015" s="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3">
        <f t="shared" si="60"/>
        <v>31</v>
      </c>
      <c r="P1016" s="14">
        <f t="shared" si="61"/>
        <v>191.25</v>
      </c>
      <c r="Q1016" s="5" t="s">
        <v>8317</v>
      </c>
      <c r="R1016" s="5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3">
        <f t="shared" si="60"/>
        <v>3</v>
      </c>
      <c r="P1017" s="14">
        <f t="shared" si="61"/>
        <v>40</v>
      </c>
      <c r="Q1017" s="5" t="s">
        <v>8317</v>
      </c>
      <c r="R1017" s="5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30" hidden="1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3">
        <f t="shared" si="60"/>
        <v>3</v>
      </c>
      <c r="P1018" s="14">
        <f t="shared" si="61"/>
        <v>74.790000000000006</v>
      </c>
      <c r="Q1018" s="5" t="s">
        <v>8317</v>
      </c>
      <c r="R1018" s="5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3">
        <f t="shared" si="60"/>
        <v>23</v>
      </c>
      <c r="P1019" s="14">
        <f t="shared" si="61"/>
        <v>161.12</v>
      </c>
      <c r="Q1019" s="5" t="s">
        <v>8317</v>
      </c>
      <c r="R1019" s="5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30" hidden="1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3">
        <f t="shared" si="60"/>
        <v>3</v>
      </c>
      <c r="P1020" s="14">
        <f t="shared" si="61"/>
        <v>88.71</v>
      </c>
      <c r="Q1020" s="5" t="s">
        <v>8317</v>
      </c>
      <c r="R1020" s="5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3">
        <f t="shared" si="60"/>
        <v>47</v>
      </c>
      <c r="P1021" s="14">
        <f t="shared" si="61"/>
        <v>53.25</v>
      </c>
      <c r="Q1021" s="5" t="s">
        <v>8317</v>
      </c>
      <c r="R1021" s="5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3">
        <f t="shared" si="60"/>
        <v>206</v>
      </c>
      <c r="P1022" s="14">
        <f t="shared" si="61"/>
        <v>106.2</v>
      </c>
      <c r="Q1022" s="5" t="s">
        <v>8323</v>
      </c>
      <c r="R1022" s="5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30" hidden="1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3">
        <f t="shared" si="60"/>
        <v>352</v>
      </c>
      <c r="P1023" s="14">
        <f t="shared" si="61"/>
        <v>22.08</v>
      </c>
      <c r="Q1023" s="5" t="s">
        <v>8323</v>
      </c>
      <c r="R1023" s="5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3">
        <f t="shared" si="60"/>
        <v>115</v>
      </c>
      <c r="P1024" s="14">
        <f t="shared" si="61"/>
        <v>31.05</v>
      </c>
      <c r="Q1024" s="5" t="s">
        <v>8323</v>
      </c>
      <c r="R1024" s="5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30" hidden="1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3">
        <f t="shared" si="60"/>
        <v>237</v>
      </c>
      <c r="P1025" s="14">
        <f t="shared" si="61"/>
        <v>36.21</v>
      </c>
      <c r="Q1025" s="5" t="s">
        <v>8323</v>
      </c>
      <c r="R1025" s="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3">
        <f t="shared" si="60"/>
        <v>119</v>
      </c>
      <c r="P1026" s="14">
        <f t="shared" si="61"/>
        <v>388.98</v>
      </c>
      <c r="Q1026" s="5" t="s">
        <v>8323</v>
      </c>
      <c r="R1026" s="5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0" hidden="1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3">
        <f t="shared" ref="O1027:O1090" si="64">ROUND(E1027/D1027*100,0)</f>
        <v>110</v>
      </c>
      <c r="P1027" s="14">
        <f t="shared" ref="P1027:P1090" si="65">IFERROR(ROUND(E1027/L1027,2),0)</f>
        <v>71.849999999999994</v>
      </c>
      <c r="Q1027" s="5" t="s">
        <v>8323</v>
      </c>
      <c r="R1027" s="5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3">
        <f t="shared" si="64"/>
        <v>100</v>
      </c>
      <c r="P1028" s="14">
        <f t="shared" si="65"/>
        <v>57.38</v>
      </c>
      <c r="Q1028" s="5" t="s">
        <v>8323</v>
      </c>
      <c r="R1028" s="5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3">
        <f t="shared" si="64"/>
        <v>103</v>
      </c>
      <c r="P1029" s="14">
        <f t="shared" si="65"/>
        <v>69.67</v>
      </c>
      <c r="Q1029" s="5" t="s">
        <v>8323</v>
      </c>
      <c r="R1029" s="5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3">
        <f t="shared" si="64"/>
        <v>117</v>
      </c>
      <c r="P1030" s="14">
        <f t="shared" si="65"/>
        <v>45.99</v>
      </c>
      <c r="Q1030" s="5" t="s">
        <v>8323</v>
      </c>
      <c r="R1030" s="5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3">
        <f t="shared" si="64"/>
        <v>112</v>
      </c>
      <c r="P1031" s="14">
        <f t="shared" si="65"/>
        <v>79.260000000000005</v>
      </c>
      <c r="Q1031" s="5" t="s">
        <v>8323</v>
      </c>
      <c r="R1031" s="5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idden="1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3">
        <f t="shared" si="64"/>
        <v>342</v>
      </c>
      <c r="P1032" s="14">
        <f t="shared" si="65"/>
        <v>43.03</v>
      </c>
      <c r="Q1032" s="5" t="s">
        <v>8323</v>
      </c>
      <c r="R1032" s="5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5" hidden="1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3">
        <f t="shared" si="64"/>
        <v>107</v>
      </c>
      <c r="P1033" s="14">
        <f t="shared" si="65"/>
        <v>108.48</v>
      </c>
      <c r="Q1033" s="5" t="s">
        <v>8323</v>
      </c>
      <c r="R1033" s="5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3">
        <f t="shared" si="64"/>
        <v>108</v>
      </c>
      <c r="P1034" s="14">
        <f t="shared" si="65"/>
        <v>61.03</v>
      </c>
      <c r="Q1034" s="5" t="s">
        <v>8323</v>
      </c>
      <c r="R1034" s="5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3">
        <f t="shared" si="64"/>
        <v>103</v>
      </c>
      <c r="P1035" s="14">
        <f t="shared" si="65"/>
        <v>50.59</v>
      </c>
      <c r="Q1035" s="5" t="s">
        <v>8323</v>
      </c>
      <c r="R1035" s="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3">
        <f t="shared" si="64"/>
        <v>130</v>
      </c>
      <c r="P1036" s="14">
        <f t="shared" si="65"/>
        <v>39.159999999999997</v>
      </c>
      <c r="Q1036" s="5" t="s">
        <v>8323</v>
      </c>
      <c r="R1036" s="5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30" hidden="1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3">
        <f t="shared" si="64"/>
        <v>108</v>
      </c>
      <c r="P1037" s="14">
        <f t="shared" si="65"/>
        <v>65.16</v>
      </c>
      <c r="Q1037" s="5" t="s">
        <v>8323</v>
      </c>
      <c r="R1037" s="5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30" hidden="1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3">
        <f t="shared" si="64"/>
        <v>112</v>
      </c>
      <c r="P1038" s="14">
        <f t="shared" si="65"/>
        <v>23.96</v>
      </c>
      <c r="Q1038" s="5" t="s">
        <v>8323</v>
      </c>
      <c r="R1038" s="5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3">
        <f t="shared" si="64"/>
        <v>102</v>
      </c>
      <c r="P1039" s="14">
        <f t="shared" si="65"/>
        <v>48.62</v>
      </c>
      <c r="Q1039" s="5" t="s">
        <v>8323</v>
      </c>
      <c r="R1039" s="5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3">
        <f t="shared" si="64"/>
        <v>145</v>
      </c>
      <c r="P1040" s="14">
        <f t="shared" si="65"/>
        <v>35.74</v>
      </c>
      <c r="Q1040" s="5" t="s">
        <v>8323</v>
      </c>
      <c r="R1040" s="5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3">
        <f t="shared" si="64"/>
        <v>128</v>
      </c>
      <c r="P1041" s="14">
        <f t="shared" si="65"/>
        <v>21.37</v>
      </c>
      <c r="Q1041" s="5" t="s">
        <v>8323</v>
      </c>
      <c r="R1041" s="5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3">
        <f t="shared" si="64"/>
        <v>0</v>
      </c>
      <c r="P1042" s="14">
        <f t="shared" si="65"/>
        <v>250</v>
      </c>
      <c r="Q1042" s="5" t="s">
        <v>8329</v>
      </c>
      <c r="R1042" s="5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30" hidden="1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3">
        <f t="shared" si="64"/>
        <v>0</v>
      </c>
      <c r="P1043" s="14">
        <f t="shared" si="65"/>
        <v>0</v>
      </c>
      <c r="Q1043" s="5" t="s">
        <v>8329</v>
      </c>
      <c r="R1043" s="5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3">
        <f t="shared" si="64"/>
        <v>2</v>
      </c>
      <c r="P1044" s="14">
        <f t="shared" si="65"/>
        <v>10</v>
      </c>
      <c r="Q1044" s="5" t="s">
        <v>8329</v>
      </c>
      <c r="R1044" s="5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30" hidden="1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3">
        <f t="shared" si="64"/>
        <v>9</v>
      </c>
      <c r="P1045" s="14">
        <f t="shared" si="65"/>
        <v>29.24</v>
      </c>
      <c r="Q1045" s="5" t="s">
        <v>8329</v>
      </c>
      <c r="R1045" s="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3">
        <f t="shared" si="64"/>
        <v>0</v>
      </c>
      <c r="P1046" s="14">
        <f t="shared" si="65"/>
        <v>3</v>
      </c>
      <c r="Q1046" s="5" t="s">
        <v>8329</v>
      </c>
      <c r="R1046" s="5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30" hidden="1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3">
        <f t="shared" si="64"/>
        <v>3</v>
      </c>
      <c r="P1047" s="14">
        <f t="shared" si="65"/>
        <v>33.25</v>
      </c>
      <c r="Q1047" s="5" t="s">
        <v>8329</v>
      </c>
      <c r="R1047" s="5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3">
        <f t="shared" si="64"/>
        <v>0</v>
      </c>
      <c r="P1048" s="14">
        <f t="shared" si="65"/>
        <v>0</v>
      </c>
      <c r="Q1048" s="5" t="s">
        <v>8329</v>
      </c>
      <c r="R1048" s="5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30" hidden="1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3">
        <f t="shared" si="64"/>
        <v>0</v>
      </c>
      <c r="P1049" s="14">
        <f t="shared" si="65"/>
        <v>1</v>
      </c>
      <c r="Q1049" s="5" t="s">
        <v>8329</v>
      </c>
      <c r="R1049" s="5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3">
        <f t="shared" si="64"/>
        <v>1</v>
      </c>
      <c r="P1050" s="14">
        <f t="shared" si="65"/>
        <v>53</v>
      </c>
      <c r="Q1050" s="5" t="s">
        <v>8329</v>
      </c>
      <c r="R1050" s="5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3">
        <f t="shared" si="64"/>
        <v>0</v>
      </c>
      <c r="P1051" s="14">
        <f t="shared" si="65"/>
        <v>0</v>
      </c>
      <c r="Q1051" s="5" t="s">
        <v>8329</v>
      </c>
      <c r="R1051" s="5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3">
        <f t="shared" si="64"/>
        <v>0</v>
      </c>
      <c r="P1052" s="14">
        <f t="shared" si="65"/>
        <v>0</v>
      </c>
      <c r="Q1052" s="5" t="s">
        <v>8329</v>
      </c>
      <c r="R1052" s="5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3">
        <f t="shared" si="64"/>
        <v>0</v>
      </c>
      <c r="P1053" s="14">
        <f t="shared" si="65"/>
        <v>0</v>
      </c>
      <c r="Q1053" s="5" t="s">
        <v>8329</v>
      </c>
      <c r="R1053" s="5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45" hidden="1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3">
        <f t="shared" si="64"/>
        <v>0</v>
      </c>
      <c r="P1054" s="14">
        <f t="shared" si="65"/>
        <v>0</v>
      </c>
      <c r="Q1054" s="5" t="s">
        <v>8329</v>
      </c>
      <c r="R1054" s="5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3">
        <f t="shared" si="64"/>
        <v>1</v>
      </c>
      <c r="P1055" s="14">
        <f t="shared" si="65"/>
        <v>15</v>
      </c>
      <c r="Q1055" s="5" t="s">
        <v>8329</v>
      </c>
      <c r="R1055" s="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3">
        <f t="shared" si="64"/>
        <v>0</v>
      </c>
      <c r="P1056" s="14">
        <f t="shared" si="65"/>
        <v>0</v>
      </c>
      <c r="Q1056" s="5" t="s">
        <v>8329</v>
      </c>
      <c r="R1056" s="5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3">
        <f t="shared" si="64"/>
        <v>0</v>
      </c>
      <c r="P1057" s="14">
        <f t="shared" si="65"/>
        <v>0</v>
      </c>
      <c r="Q1057" s="5" t="s">
        <v>8329</v>
      </c>
      <c r="R1057" s="5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3">
        <f t="shared" si="64"/>
        <v>0</v>
      </c>
      <c r="P1058" s="14">
        <f t="shared" si="65"/>
        <v>0</v>
      </c>
      <c r="Q1058" s="5" t="s">
        <v>8329</v>
      </c>
      <c r="R1058" s="5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0" hidden="1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3">
        <f t="shared" si="64"/>
        <v>0</v>
      </c>
      <c r="P1059" s="14">
        <f t="shared" si="65"/>
        <v>0</v>
      </c>
      <c r="Q1059" s="5" t="s">
        <v>8329</v>
      </c>
      <c r="R1059" s="5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3">
        <f t="shared" si="64"/>
        <v>0</v>
      </c>
      <c r="P1060" s="14">
        <f t="shared" si="65"/>
        <v>0</v>
      </c>
      <c r="Q1060" s="5" t="s">
        <v>8329</v>
      </c>
      <c r="R1060" s="5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3">
        <f t="shared" si="64"/>
        <v>0</v>
      </c>
      <c r="P1061" s="14">
        <f t="shared" si="65"/>
        <v>0</v>
      </c>
      <c r="Q1061" s="5" t="s">
        <v>8329</v>
      </c>
      <c r="R1061" s="5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3">
        <f t="shared" si="64"/>
        <v>1</v>
      </c>
      <c r="P1062" s="14">
        <f t="shared" si="65"/>
        <v>50</v>
      </c>
      <c r="Q1062" s="5" t="s">
        <v>8329</v>
      </c>
      <c r="R1062" s="5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3">
        <f t="shared" si="64"/>
        <v>0</v>
      </c>
      <c r="P1063" s="14">
        <f t="shared" si="65"/>
        <v>0</v>
      </c>
      <c r="Q1063" s="5" t="s">
        <v>8329</v>
      </c>
      <c r="R1063" s="5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3">
        <f t="shared" si="64"/>
        <v>95</v>
      </c>
      <c r="P1064" s="14">
        <f t="shared" si="65"/>
        <v>47.5</v>
      </c>
      <c r="Q1064" s="5" t="s">
        <v>8329</v>
      </c>
      <c r="R1064" s="5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3">
        <f t="shared" si="64"/>
        <v>0</v>
      </c>
      <c r="P1065" s="14">
        <f t="shared" si="65"/>
        <v>0</v>
      </c>
      <c r="Q1065" s="5" t="s">
        <v>8329</v>
      </c>
      <c r="R1065" s="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3">
        <f t="shared" si="64"/>
        <v>9</v>
      </c>
      <c r="P1066" s="14">
        <f t="shared" si="65"/>
        <v>65.67</v>
      </c>
      <c r="Q1066" s="5" t="s">
        <v>8331</v>
      </c>
      <c r="R1066" s="5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3">
        <f t="shared" si="64"/>
        <v>3</v>
      </c>
      <c r="P1067" s="14">
        <f t="shared" si="65"/>
        <v>16.2</v>
      </c>
      <c r="Q1067" s="5" t="s">
        <v>8331</v>
      </c>
      <c r="R1067" s="5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30" hidden="1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3">
        <f t="shared" si="64"/>
        <v>3</v>
      </c>
      <c r="P1068" s="14">
        <f t="shared" si="65"/>
        <v>34.130000000000003</v>
      </c>
      <c r="Q1068" s="5" t="s">
        <v>8331</v>
      </c>
      <c r="R1068" s="5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30" hidden="1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3">
        <f t="shared" si="64"/>
        <v>26</v>
      </c>
      <c r="P1069" s="14">
        <f t="shared" si="65"/>
        <v>13</v>
      </c>
      <c r="Q1069" s="5" t="s">
        <v>8331</v>
      </c>
      <c r="R1069" s="5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3">
        <f t="shared" si="64"/>
        <v>0</v>
      </c>
      <c r="P1070" s="14">
        <f t="shared" si="65"/>
        <v>11.25</v>
      </c>
      <c r="Q1070" s="5" t="s">
        <v>8331</v>
      </c>
      <c r="R1070" s="5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30" hidden="1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3">
        <f t="shared" si="64"/>
        <v>39</v>
      </c>
      <c r="P1071" s="14">
        <f t="shared" si="65"/>
        <v>40.479999999999997</v>
      </c>
      <c r="Q1071" s="5" t="s">
        <v>8331</v>
      </c>
      <c r="R1071" s="5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30" hidden="1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3">
        <f t="shared" si="64"/>
        <v>1</v>
      </c>
      <c r="P1072" s="14">
        <f t="shared" si="65"/>
        <v>35</v>
      </c>
      <c r="Q1072" s="5" t="s">
        <v>8331</v>
      </c>
      <c r="R1072" s="5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3">
        <f t="shared" si="64"/>
        <v>0</v>
      </c>
      <c r="P1073" s="14">
        <f t="shared" si="65"/>
        <v>0</v>
      </c>
      <c r="Q1073" s="5" t="s">
        <v>8331</v>
      </c>
      <c r="R1073" s="5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3">
        <f t="shared" si="64"/>
        <v>0</v>
      </c>
      <c r="P1074" s="14">
        <f t="shared" si="65"/>
        <v>12.75</v>
      </c>
      <c r="Q1074" s="5" t="s">
        <v>8331</v>
      </c>
      <c r="R1074" s="5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3">
        <f t="shared" si="64"/>
        <v>1</v>
      </c>
      <c r="P1075" s="14">
        <f t="shared" si="65"/>
        <v>10</v>
      </c>
      <c r="Q1075" s="5" t="s">
        <v>8331</v>
      </c>
      <c r="R1075" s="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3">
        <f t="shared" si="64"/>
        <v>6</v>
      </c>
      <c r="P1076" s="14">
        <f t="shared" si="65"/>
        <v>113.57</v>
      </c>
      <c r="Q1076" s="5" t="s">
        <v>8331</v>
      </c>
      <c r="R1076" s="5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3">
        <f t="shared" si="64"/>
        <v>5</v>
      </c>
      <c r="P1077" s="14">
        <f t="shared" si="65"/>
        <v>15</v>
      </c>
      <c r="Q1077" s="5" t="s">
        <v>8331</v>
      </c>
      <c r="R1077" s="5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30" hidden="1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3">
        <f t="shared" si="64"/>
        <v>63</v>
      </c>
      <c r="P1078" s="14">
        <f t="shared" si="65"/>
        <v>48.28</v>
      </c>
      <c r="Q1078" s="5" t="s">
        <v>8331</v>
      </c>
      <c r="R1078" s="5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30" hidden="1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3">
        <f t="shared" si="64"/>
        <v>29</v>
      </c>
      <c r="P1079" s="14">
        <f t="shared" si="65"/>
        <v>43.98</v>
      </c>
      <c r="Q1079" s="5" t="s">
        <v>8331</v>
      </c>
      <c r="R1079" s="5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3">
        <f t="shared" si="64"/>
        <v>8</v>
      </c>
      <c r="P1080" s="14">
        <f t="shared" si="65"/>
        <v>9</v>
      </c>
      <c r="Q1080" s="5" t="s">
        <v>8331</v>
      </c>
      <c r="R1080" s="5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3">
        <f t="shared" si="64"/>
        <v>3</v>
      </c>
      <c r="P1081" s="14">
        <f t="shared" si="65"/>
        <v>37.67</v>
      </c>
      <c r="Q1081" s="5" t="s">
        <v>8331</v>
      </c>
      <c r="R1081" s="5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30" hidden="1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3">
        <f t="shared" si="64"/>
        <v>9</v>
      </c>
      <c r="P1082" s="14">
        <f t="shared" si="65"/>
        <v>18.579999999999998</v>
      </c>
      <c r="Q1082" s="5" t="s">
        <v>8331</v>
      </c>
      <c r="R1082" s="5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30" hidden="1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3">
        <f t="shared" si="64"/>
        <v>0</v>
      </c>
      <c r="P1083" s="14">
        <f t="shared" si="65"/>
        <v>3</v>
      </c>
      <c r="Q1083" s="5" t="s">
        <v>8331</v>
      </c>
      <c r="R1083" s="5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3">
        <f t="shared" si="64"/>
        <v>1</v>
      </c>
      <c r="P1084" s="14">
        <f t="shared" si="65"/>
        <v>18.670000000000002</v>
      </c>
      <c r="Q1084" s="5" t="s">
        <v>8331</v>
      </c>
      <c r="R1084" s="5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3">
        <f t="shared" si="64"/>
        <v>1</v>
      </c>
      <c r="P1085" s="14">
        <f t="shared" si="65"/>
        <v>410</v>
      </c>
      <c r="Q1085" s="5" t="s">
        <v>8331</v>
      </c>
      <c r="R1085" s="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3">
        <f t="shared" si="64"/>
        <v>0</v>
      </c>
      <c r="P1086" s="14">
        <f t="shared" si="65"/>
        <v>0</v>
      </c>
      <c r="Q1086" s="5" t="s">
        <v>8331</v>
      </c>
      <c r="R1086" s="5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0" hidden="1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3">
        <f t="shared" si="64"/>
        <v>3</v>
      </c>
      <c r="P1087" s="14">
        <f t="shared" si="65"/>
        <v>114</v>
      </c>
      <c r="Q1087" s="5" t="s">
        <v>8331</v>
      </c>
      <c r="R1087" s="5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3">
        <f t="shared" si="64"/>
        <v>0</v>
      </c>
      <c r="P1088" s="14">
        <f t="shared" si="65"/>
        <v>7.5</v>
      </c>
      <c r="Q1088" s="5" t="s">
        <v>8331</v>
      </c>
      <c r="R1088" s="5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3">
        <f t="shared" si="64"/>
        <v>0</v>
      </c>
      <c r="P1089" s="14">
        <f t="shared" si="65"/>
        <v>0</v>
      </c>
      <c r="Q1089" s="5" t="s">
        <v>8331</v>
      </c>
      <c r="R1089" s="5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3">
        <f t="shared" si="64"/>
        <v>14</v>
      </c>
      <c r="P1090" s="14">
        <f t="shared" si="65"/>
        <v>43.42</v>
      </c>
      <c r="Q1090" s="5" t="s">
        <v>8331</v>
      </c>
      <c r="R1090" s="5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3">
        <f t="shared" ref="O1091:O1154" si="68">ROUND(E1091/D1091*100,0)</f>
        <v>8</v>
      </c>
      <c r="P1091" s="14">
        <f t="shared" ref="P1091:P1154" si="69">IFERROR(ROUND(E1091/L1091,2),0)</f>
        <v>23.96</v>
      </c>
      <c r="Q1091" s="5" t="s">
        <v>8331</v>
      </c>
      <c r="R1091" s="5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3">
        <f t="shared" si="68"/>
        <v>0</v>
      </c>
      <c r="P1092" s="14">
        <f t="shared" si="69"/>
        <v>5</v>
      </c>
      <c r="Q1092" s="5" t="s">
        <v>8331</v>
      </c>
      <c r="R1092" s="5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3">
        <f t="shared" si="68"/>
        <v>13</v>
      </c>
      <c r="P1093" s="14">
        <f t="shared" si="69"/>
        <v>12.5</v>
      </c>
      <c r="Q1093" s="5" t="s">
        <v>8331</v>
      </c>
      <c r="R1093" s="5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5" hidden="1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3">
        <f t="shared" si="68"/>
        <v>1</v>
      </c>
      <c r="P1094" s="14">
        <f t="shared" si="69"/>
        <v>3</v>
      </c>
      <c r="Q1094" s="5" t="s">
        <v>8331</v>
      </c>
      <c r="R1094" s="5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30" hidden="1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3">
        <f t="shared" si="68"/>
        <v>14</v>
      </c>
      <c r="P1095" s="14">
        <f t="shared" si="69"/>
        <v>10.56</v>
      </c>
      <c r="Q1095" s="5" t="s">
        <v>8331</v>
      </c>
      <c r="R1095" s="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3">
        <f t="shared" si="68"/>
        <v>18</v>
      </c>
      <c r="P1096" s="14">
        <f t="shared" si="69"/>
        <v>122</v>
      </c>
      <c r="Q1096" s="5" t="s">
        <v>8331</v>
      </c>
      <c r="R1096" s="5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3">
        <f t="shared" si="68"/>
        <v>5</v>
      </c>
      <c r="P1097" s="14">
        <f t="shared" si="69"/>
        <v>267.81</v>
      </c>
      <c r="Q1097" s="5" t="s">
        <v>8331</v>
      </c>
      <c r="R1097" s="5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3">
        <f t="shared" si="68"/>
        <v>18</v>
      </c>
      <c r="P1098" s="14">
        <f t="shared" si="69"/>
        <v>74.209999999999994</v>
      </c>
      <c r="Q1098" s="5" t="s">
        <v>8331</v>
      </c>
      <c r="R1098" s="5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30" hidden="1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3">
        <f t="shared" si="68"/>
        <v>0</v>
      </c>
      <c r="P1099" s="14">
        <f t="shared" si="69"/>
        <v>6.71</v>
      </c>
      <c r="Q1099" s="5" t="s">
        <v>8331</v>
      </c>
      <c r="R1099" s="5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3">
        <f t="shared" si="68"/>
        <v>7</v>
      </c>
      <c r="P1100" s="14">
        <f t="shared" si="69"/>
        <v>81.95</v>
      </c>
      <c r="Q1100" s="5" t="s">
        <v>8331</v>
      </c>
      <c r="R1100" s="5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3">
        <f t="shared" si="68"/>
        <v>1</v>
      </c>
      <c r="P1101" s="14">
        <f t="shared" si="69"/>
        <v>25</v>
      </c>
      <c r="Q1101" s="5" t="s">
        <v>8331</v>
      </c>
      <c r="R1101" s="5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30" hidden="1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3">
        <f t="shared" si="68"/>
        <v>3</v>
      </c>
      <c r="P1102" s="14">
        <f t="shared" si="69"/>
        <v>10</v>
      </c>
      <c r="Q1102" s="5" t="s">
        <v>8331</v>
      </c>
      <c r="R1102" s="5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3">
        <f t="shared" si="68"/>
        <v>0</v>
      </c>
      <c r="P1103" s="14">
        <f t="shared" si="69"/>
        <v>6.83</v>
      </c>
      <c r="Q1103" s="5" t="s">
        <v>8331</v>
      </c>
      <c r="R1103" s="5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3">
        <f t="shared" si="68"/>
        <v>5</v>
      </c>
      <c r="P1104" s="14">
        <f t="shared" si="69"/>
        <v>17.71</v>
      </c>
      <c r="Q1104" s="5" t="s">
        <v>8331</v>
      </c>
      <c r="R1104" s="5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3">
        <f t="shared" si="68"/>
        <v>2</v>
      </c>
      <c r="P1105" s="14">
        <f t="shared" si="69"/>
        <v>16.2</v>
      </c>
      <c r="Q1105" s="5" t="s">
        <v>8331</v>
      </c>
      <c r="R1105" s="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3">
        <f t="shared" si="68"/>
        <v>5</v>
      </c>
      <c r="P1106" s="14">
        <f t="shared" si="69"/>
        <v>80.3</v>
      </c>
      <c r="Q1106" s="5" t="s">
        <v>8331</v>
      </c>
      <c r="R1106" s="5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3">
        <f t="shared" si="68"/>
        <v>0</v>
      </c>
      <c r="P1107" s="14">
        <f t="shared" si="69"/>
        <v>71.55</v>
      </c>
      <c r="Q1107" s="5" t="s">
        <v>8331</v>
      </c>
      <c r="R1107" s="5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30" hidden="1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3">
        <f t="shared" si="68"/>
        <v>41</v>
      </c>
      <c r="P1108" s="14">
        <f t="shared" si="69"/>
        <v>23.57</v>
      </c>
      <c r="Q1108" s="5" t="s">
        <v>8331</v>
      </c>
      <c r="R1108" s="5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45" hidden="1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3">
        <f t="shared" si="68"/>
        <v>0</v>
      </c>
      <c r="P1109" s="14">
        <f t="shared" si="69"/>
        <v>0</v>
      </c>
      <c r="Q1109" s="5" t="s">
        <v>8331</v>
      </c>
      <c r="R1109" s="5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5" hidden="1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3">
        <f t="shared" si="68"/>
        <v>3</v>
      </c>
      <c r="P1110" s="14">
        <f t="shared" si="69"/>
        <v>34.880000000000003</v>
      </c>
      <c r="Q1110" s="5" t="s">
        <v>8331</v>
      </c>
      <c r="R1110" s="5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3">
        <f t="shared" si="68"/>
        <v>0</v>
      </c>
      <c r="P1111" s="14">
        <f t="shared" si="69"/>
        <v>15</v>
      </c>
      <c r="Q1111" s="5" t="s">
        <v>8331</v>
      </c>
      <c r="R1111" s="5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30" hidden="1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3">
        <f t="shared" si="68"/>
        <v>1</v>
      </c>
      <c r="P1112" s="14">
        <f t="shared" si="69"/>
        <v>23.18</v>
      </c>
      <c r="Q1112" s="5" t="s">
        <v>8331</v>
      </c>
      <c r="R1112" s="5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3">
        <f t="shared" si="68"/>
        <v>0</v>
      </c>
      <c r="P1113" s="14">
        <f t="shared" si="69"/>
        <v>1</v>
      </c>
      <c r="Q1113" s="5" t="s">
        <v>8331</v>
      </c>
      <c r="R1113" s="5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30" hidden="1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3">
        <f t="shared" si="68"/>
        <v>36</v>
      </c>
      <c r="P1114" s="14">
        <f t="shared" si="69"/>
        <v>100.23</v>
      </c>
      <c r="Q1114" s="5" t="s">
        <v>8331</v>
      </c>
      <c r="R1114" s="5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3">
        <f t="shared" si="68"/>
        <v>1</v>
      </c>
      <c r="P1115" s="14">
        <f t="shared" si="69"/>
        <v>5</v>
      </c>
      <c r="Q1115" s="5" t="s">
        <v>8331</v>
      </c>
      <c r="R1115" s="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3">
        <f t="shared" si="68"/>
        <v>0</v>
      </c>
      <c r="P1116" s="14">
        <f t="shared" si="69"/>
        <v>3.33</v>
      </c>
      <c r="Q1116" s="5" t="s">
        <v>8331</v>
      </c>
      <c r="R1116" s="5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3">
        <f t="shared" si="68"/>
        <v>0</v>
      </c>
      <c r="P1117" s="14">
        <f t="shared" si="69"/>
        <v>13.25</v>
      </c>
      <c r="Q1117" s="5" t="s">
        <v>8331</v>
      </c>
      <c r="R1117" s="5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3">
        <f t="shared" si="68"/>
        <v>0</v>
      </c>
      <c r="P1118" s="14">
        <f t="shared" si="69"/>
        <v>17.850000000000001</v>
      </c>
      <c r="Q1118" s="5" t="s">
        <v>8331</v>
      </c>
      <c r="R1118" s="5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30" hidden="1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3">
        <f t="shared" si="68"/>
        <v>8</v>
      </c>
      <c r="P1119" s="14">
        <f t="shared" si="69"/>
        <v>10.38</v>
      </c>
      <c r="Q1119" s="5" t="s">
        <v>8331</v>
      </c>
      <c r="R1119" s="5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3">
        <f t="shared" si="68"/>
        <v>2</v>
      </c>
      <c r="P1120" s="14">
        <f t="shared" si="69"/>
        <v>36.33</v>
      </c>
      <c r="Q1120" s="5" t="s">
        <v>8331</v>
      </c>
      <c r="R1120" s="5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3">
        <f t="shared" si="68"/>
        <v>0</v>
      </c>
      <c r="P1121" s="14">
        <f t="shared" si="69"/>
        <v>5</v>
      </c>
      <c r="Q1121" s="5" t="s">
        <v>8331</v>
      </c>
      <c r="R1121" s="5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3">
        <f t="shared" si="68"/>
        <v>0</v>
      </c>
      <c r="P1122" s="14">
        <f t="shared" si="69"/>
        <v>0</v>
      </c>
      <c r="Q1122" s="5" t="s">
        <v>8331</v>
      </c>
      <c r="R1122" s="5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30" hidden="1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3">
        <f t="shared" si="68"/>
        <v>0</v>
      </c>
      <c r="P1123" s="14">
        <f t="shared" si="69"/>
        <v>5.8</v>
      </c>
      <c r="Q1123" s="5" t="s">
        <v>8331</v>
      </c>
      <c r="R1123" s="5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3">
        <f t="shared" si="68"/>
        <v>0</v>
      </c>
      <c r="P1124" s="14">
        <f t="shared" si="69"/>
        <v>0</v>
      </c>
      <c r="Q1124" s="5" t="s">
        <v>8331</v>
      </c>
      <c r="R1124" s="5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3">
        <f t="shared" si="68"/>
        <v>0</v>
      </c>
      <c r="P1125" s="14">
        <f t="shared" si="69"/>
        <v>3.67</v>
      </c>
      <c r="Q1125" s="5" t="s">
        <v>8331</v>
      </c>
      <c r="R1125" s="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3">
        <f t="shared" si="68"/>
        <v>0</v>
      </c>
      <c r="P1126" s="14">
        <f t="shared" si="69"/>
        <v>60.71</v>
      </c>
      <c r="Q1126" s="5" t="s">
        <v>8331</v>
      </c>
      <c r="R1126" s="5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3">
        <f t="shared" si="68"/>
        <v>0</v>
      </c>
      <c r="P1127" s="14">
        <f t="shared" si="69"/>
        <v>0</v>
      </c>
      <c r="Q1127" s="5" t="s">
        <v>8331</v>
      </c>
      <c r="R1127" s="5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0" hidden="1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3">
        <f t="shared" si="68"/>
        <v>1</v>
      </c>
      <c r="P1128" s="14">
        <f t="shared" si="69"/>
        <v>5</v>
      </c>
      <c r="Q1128" s="5" t="s">
        <v>8331</v>
      </c>
      <c r="R1128" s="5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45" hidden="1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3">
        <f t="shared" si="68"/>
        <v>2</v>
      </c>
      <c r="P1129" s="14">
        <f t="shared" si="69"/>
        <v>25.43</v>
      </c>
      <c r="Q1129" s="5" t="s">
        <v>8331</v>
      </c>
      <c r="R1129" s="5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3">
        <f t="shared" si="68"/>
        <v>0</v>
      </c>
      <c r="P1130" s="14">
        <f t="shared" si="69"/>
        <v>1</v>
      </c>
      <c r="Q1130" s="5" t="s">
        <v>8331</v>
      </c>
      <c r="R1130" s="5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30" hidden="1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3">
        <f t="shared" si="68"/>
        <v>0</v>
      </c>
      <c r="P1131" s="14">
        <f t="shared" si="69"/>
        <v>10.5</v>
      </c>
      <c r="Q1131" s="5" t="s">
        <v>8331</v>
      </c>
      <c r="R1131" s="5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3">
        <f t="shared" si="68"/>
        <v>0</v>
      </c>
      <c r="P1132" s="14">
        <f t="shared" si="69"/>
        <v>3.67</v>
      </c>
      <c r="Q1132" s="5" t="s">
        <v>8331</v>
      </c>
      <c r="R1132" s="5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3">
        <f t="shared" si="68"/>
        <v>0</v>
      </c>
      <c r="P1133" s="14">
        <f t="shared" si="69"/>
        <v>0</v>
      </c>
      <c r="Q1133" s="5" t="s">
        <v>8331</v>
      </c>
      <c r="R1133" s="5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30" hidden="1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3">
        <f t="shared" si="68"/>
        <v>14</v>
      </c>
      <c r="P1134" s="14">
        <f t="shared" si="69"/>
        <v>110.62</v>
      </c>
      <c r="Q1134" s="5" t="s">
        <v>8331</v>
      </c>
      <c r="R1134" s="5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3">
        <f t="shared" si="68"/>
        <v>1</v>
      </c>
      <c r="P1135" s="14">
        <f t="shared" si="69"/>
        <v>20</v>
      </c>
      <c r="Q1135" s="5" t="s">
        <v>8331</v>
      </c>
      <c r="R1135" s="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30" hidden="1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3">
        <f t="shared" si="68"/>
        <v>0</v>
      </c>
      <c r="P1136" s="14">
        <f t="shared" si="69"/>
        <v>1</v>
      </c>
      <c r="Q1136" s="5" t="s">
        <v>8331</v>
      </c>
      <c r="R1136" s="5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3">
        <f t="shared" si="68"/>
        <v>5</v>
      </c>
      <c r="P1137" s="14">
        <f t="shared" si="69"/>
        <v>50</v>
      </c>
      <c r="Q1137" s="5" t="s">
        <v>8331</v>
      </c>
      <c r="R1137" s="5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3">
        <f t="shared" si="68"/>
        <v>6</v>
      </c>
      <c r="P1138" s="14">
        <f t="shared" si="69"/>
        <v>45</v>
      </c>
      <c r="Q1138" s="5" t="s">
        <v>8331</v>
      </c>
      <c r="R1138" s="5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3">
        <f t="shared" si="68"/>
        <v>40</v>
      </c>
      <c r="P1139" s="14">
        <f t="shared" si="69"/>
        <v>253.21</v>
      </c>
      <c r="Q1139" s="5" t="s">
        <v>8331</v>
      </c>
      <c r="R1139" s="5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3">
        <f t="shared" si="68"/>
        <v>0</v>
      </c>
      <c r="P1140" s="14">
        <f t="shared" si="69"/>
        <v>31.25</v>
      </c>
      <c r="Q1140" s="5" t="s">
        <v>8331</v>
      </c>
      <c r="R1140" s="5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3">
        <f t="shared" si="68"/>
        <v>0</v>
      </c>
      <c r="P1141" s="14">
        <f t="shared" si="69"/>
        <v>5</v>
      </c>
      <c r="Q1141" s="5" t="s">
        <v>8331</v>
      </c>
      <c r="R1141" s="5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30" hidden="1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3">
        <f t="shared" si="68"/>
        <v>0</v>
      </c>
      <c r="P1142" s="14">
        <f t="shared" si="69"/>
        <v>0</v>
      </c>
      <c r="Q1142" s="5" t="s">
        <v>8331</v>
      </c>
      <c r="R1142" s="5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3">
        <f t="shared" si="68"/>
        <v>0</v>
      </c>
      <c r="P1143" s="14">
        <f t="shared" si="69"/>
        <v>0</v>
      </c>
      <c r="Q1143" s="5" t="s">
        <v>8331</v>
      </c>
      <c r="R1143" s="5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3">
        <f t="shared" si="68"/>
        <v>0</v>
      </c>
      <c r="P1144" s="14">
        <f t="shared" si="69"/>
        <v>0</v>
      </c>
      <c r="Q1144" s="5" t="s">
        <v>8331</v>
      </c>
      <c r="R1144" s="5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3">
        <f t="shared" si="68"/>
        <v>0</v>
      </c>
      <c r="P1145" s="14">
        <f t="shared" si="69"/>
        <v>23.25</v>
      </c>
      <c r="Q1145" s="5" t="s">
        <v>8331</v>
      </c>
      <c r="R1145" s="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30" hidden="1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3">
        <f t="shared" si="68"/>
        <v>0</v>
      </c>
      <c r="P1146" s="14">
        <f t="shared" si="69"/>
        <v>0</v>
      </c>
      <c r="Q1146" s="5" t="s">
        <v>8334</v>
      </c>
      <c r="R1146" s="5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30" hidden="1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3">
        <f t="shared" si="68"/>
        <v>0</v>
      </c>
      <c r="P1147" s="14">
        <f t="shared" si="69"/>
        <v>100</v>
      </c>
      <c r="Q1147" s="5" t="s">
        <v>8334</v>
      </c>
      <c r="R1147" s="5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0" hidden="1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3">
        <f t="shared" si="68"/>
        <v>9</v>
      </c>
      <c r="P1148" s="14">
        <f t="shared" si="69"/>
        <v>44.17</v>
      </c>
      <c r="Q1148" s="5" t="s">
        <v>8334</v>
      </c>
      <c r="R1148" s="5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3">
        <f t="shared" si="68"/>
        <v>0</v>
      </c>
      <c r="P1149" s="14">
        <f t="shared" si="69"/>
        <v>0</v>
      </c>
      <c r="Q1149" s="5" t="s">
        <v>8334</v>
      </c>
      <c r="R1149" s="5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3">
        <f t="shared" si="68"/>
        <v>0</v>
      </c>
      <c r="P1150" s="14">
        <f t="shared" si="69"/>
        <v>24.33</v>
      </c>
      <c r="Q1150" s="5" t="s">
        <v>8334</v>
      </c>
      <c r="R1150" s="5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idden="1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3">
        <f t="shared" si="68"/>
        <v>0</v>
      </c>
      <c r="P1151" s="14">
        <f t="shared" si="69"/>
        <v>37.5</v>
      </c>
      <c r="Q1151" s="5" t="s">
        <v>8334</v>
      </c>
      <c r="R1151" s="5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3">
        <f t="shared" si="68"/>
        <v>10</v>
      </c>
      <c r="P1152" s="14">
        <f t="shared" si="69"/>
        <v>42</v>
      </c>
      <c r="Q1152" s="5" t="s">
        <v>8334</v>
      </c>
      <c r="R1152" s="5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3">
        <f t="shared" si="68"/>
        <v>0</v>
      </c>
      <c r="P1153" s="14">
        <f t="shared" si="69"/>
        <v>0</v>
      </c>
      <c r="Q1153" s="5" t="s">
        <v>8334</v>
      </c>
      <c r="R1153" s="5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3">
        <f t="shared" si="68"/>
        <v>6</v>
      </c>
      <c r="P1154" s="14">
        <f t="shared" si="69"/>
        <v>60.73</v>
      </c>
      <c r="Q1154" s="5" t="s">
        <v>8334</v>
      </c>
      <c r="R1154" s="5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3">
        <f t="shared" ref="O1155:O1218" si="72">ROUND(E1155/D1155*100,0)</f>
        <v>1</v>
      </c>
      <c r="P1155" s="14">
        <f t="shared" ref="P1155:P1218" si="73">IFERROR(ROUND(E1155/L1155,2),0)</f>
        <v>50</v>
      </c>
      <c r="Q1155" s="5" t="s">
        <v>8334</v>
      </c>
      <c r="R1155" s="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30" hidden="1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3">
        <f t="shared" si="72"/>
        <v>7</v>
      </c>
      <c r="P1156" s="14">
        <f t="shared" si="73"/>
        <v>108.33</v>
      </c>
      <c r="Q1156" s="5" t="s">
        <v>8334</v>
      </c>
      <c r="R1156" s="5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3">
        <f t="shared" si="72"/>
        <v>1</v>
      </c>
      <c r="P1157" s="14">
        <f t="shared" si="73"/>
        <v>23.5</v>
      </c>
      <c r="Q1157" s="5" t="s">
        <v>8334</v>
      </c>
      <c r="R1157" s="5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3">
        <f t="shared" si="72"/>
        <v>0</v>
      </c>
      <c r="P1158" s="14">
        <f t="shared" si="73"/>
        <v>0</v>
      </c>
      <c r="Q1158" s="5" t="s">
        <v>8334</v>
      </c>
      <c r="R1158" s="5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3">
        <f t="shared" si="72"/>
        <v>2</v>
      </c>
      <c r="P1159" s="14">
        <f t="shared" si="73"/>
        <v>50.33</v>
      </c>
      <c r="Q1159" s="5" t="s">
        <v>8334</v>
      </c>
      <c r="R1159" s="5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3">
        <f t="shared" si="72"/>
        <v>0</v>
      </c>
      <c r="P1160" s="14">
        <f t="shared" si="73"/>
        <v>11.67</v>
      </c>
      <c r="Q1160" s="5" t="s">
        <v>8334</v>
      </c>
      <c r="R1160" s="5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3">
        <f t="shared" si="72"/>
        <v>0</v>
      </c>
      <c r="P1161" s="14">
        <f t="shared" si="73"/>
        <v>0</v>
      </c>
      <c r="Q1161" s="5" t="s">
        <v>8334</v>
      </c>
      <c r="R1161" s="5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30" hidden="1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3">
        <f t="shared" si="72"/>
        <v>4</v>
      </c>
      <c r="P1162" s="14">
        <f t="shared" si="73"/>
        <v>60.79</v>
      </c>
      <c r="Q1162" s="5" t="s">
        <v>8334</v>
      </c>
      <c r="R1162" s="5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3">
        <f t="shared" si="72"/>
        <v>0</v>
      </c>
      <c r="P1163" s="14">
        <f t="shared" si="73"/>
        <v>0</v>
      </c>
      <c r="Q1163" s="5" t="s">
        <v>8334</v>
      </c>
      <c r="R1163" s="5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3">
        <f t="shared" si="72"/>
        <v>0</v>
      </c>
      <c r="P1164" s="14">
        <f t="shared" si="73"/>
        <v>17.5</v>
      </c>
      <c r="Q1164" s="5" t="s">
        <v>8334</v>
      </c>
      <c r="R1164" s="5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3">
        <f t="shared" si="72"/>
        <v>0</v>
      </c>
      <c r="P1165" s="14">
        <f t="shared" si="73"/>
        <v>0</v>
      </c>
      <c r="Q1165" s="5" t="s">
        <v>8334</v>
      </c>
      <c r="R1165" s="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3">
        <f t="shared" si="72"/>
        <v>0</v>
      </c>
      <c r="P1166" s="14">
        <f t="shared" si="73"/>
        <v>0</v>
      </c>
      <c r="Q1166" s="5" t="s">
        <v>8334</v>
      </c>
      <c r="R1166" s="5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3">
        <f t="shared" si="72"/>
        <v>21</v>
      </c>
      <c r="P1167" s="14">
        <f t="shared" si="73"/>
        <v>82.82</v>
      </c>
      <c r="Q1167" s="5" t="s">
        <v>8334</v>
      </c>
      <c r="R1167" s="5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3">
        <f t="shared" si="72"/>
        <v>19</v>
      </c>
      <c r="P1168" s="14">
        <f t="shared" si="73"/>
        <v>358.88</v>
      </c>
      <c r="Q1168" s="5" t="s">
        <v>8334</v>
      </c>
      <c r="R1168" s="5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30" hidden="1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3">
        <f t="shared" si="72"/>
        <v>2</v>
      </c>
      <c r="P1169" s="14">
        <f t="shared" si="73"/>
        <v>61.19</v>
      </c>
      <c r="Q1169" s="5" t="s">
        <v>8334</v>
      </c>
      <c r="R1169" s="5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30" hidden="1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3">
        <f t="shared" si="72"/>
        <v>6</v>
      </c>
      <c r="P1170" s="14">
        <f t="shared" si="73"/>
        <v>340</v>
      </c>
      <c r="Q1170" s="5" t="s">
        <v>8334</v>
      </c>
      <c r="R1170" s="5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3">
        <f t="shared" si="72"/>
        <v>0</v>
      </c>
      <c r="P1171" s="14">
        <f t="shared" si="73"/>
        <v>5.67</v>
      </c>
      <c r="Q1171" s="5" t="s">
        <v>8334</v>
      </c>
      <c r="R1171" s="5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30" hidden="1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3">
        <f t="shared" si="72"/>
        <v>0</v>
      </c>
      <c r="P1172" s="14">
        <f t="shared" si="73"/>
        <v>50</v>
      </c>
      <c r="Q1172" s="5" t="s">
        <v>8334</v>
      </c>
      <c r="R1172" s="5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0" hidden="1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3">
        <f t="shared" si="72"/>
        <v>0</v>
      </c>
      <c r="P1173" s="14">
        <f t="shared" si="73"/>
        <v>25</v>
      </c>
      <c r="Q1173" s="5" t="s">
        <v>8334</v>
      </c>
      <c r="R1173" s="5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3">
        <f t="shared" si="72"/>
        <v>0</v>
      </c>
      <c r="P1174" s="14">
        <f t="shared" si="73"/>
        <v>0</v>
      </c>
      <c r="Q1174" s="5" t="s">
        <v>8334</v>
      </c>
      <c r="R1174" s="5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3">
        <f t="shared" si="72"/>
        <v>0</v>
      </c>
      <c r="P1175" s="14">
        <f t="shared" si="73"/>
        <v>30</v>
      </c>
      <c r="Q1175" s="5" t="s">
        <v>8334</v>
      </c>
      <c r="R1175" s="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30" hidden="1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3">
        <f t="shared" si="72"/>
        <v>6</v>
      </c>
      <c r="P1176" s="14">
        <f t="shared" si="73"/>
        <v>46.63</v>
      </c>
      <c r="Q1176" s="5" t="s">
        <v>8334</v>
      </c>
      <c r="R1176" s="5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30" hidden="1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3">
        <f t="shared" si="72"/>
        <v>3</v>
      </c>
      <c r="P1177" s="14">
        <f t="shared" si="73"/>
        <v>65</v>
      </c>
      <c r="Q1177" s="5" t="s">
        <v>8334</v>
      </c>
      <c r="R1177" s="5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3">
        <f t="shared" si="72"/>
        <v>0</v>
      </c>
      <c r="P1178" s="14">
        <f t="shared" si="73"/>
        <v>10</v>
      </c>
      <c r="Q1178" s="5" t="s">
        <v>8334</v>
      </c>
      <c r="R1178" s="5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3">
        <f t="shared" si="72"/>
        <v>0</v>
      </c>
      <c r="P1179" s="14">
        <f t="shared" si="73"/>
        <v>0</v>
      </c>
      <c r="Q1179" s="5" t="s">
        <v>8334</v>
      </c>
      <c r="R1179" s="5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3">
        <f t="shared" si="72"/>
        <v>0</v>
      </c>
      <c r="P1180" s="14">
        <f t="shared" si="73"/>
        <v>5</v>
      </c>
      <c r="Q1180" s="5" t="s">
        <v>8334</v>
      </c>
      <c r="R1180" s="5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3">
        <f t="shared" si="72"/>
        <v>5</v>
      </c>
      <c r="P1181" s="14">
        <f t="shared" si="73"/>
        <v>640</v>
      </c>
      <c r="Q1181" s="5" t="s">
        <v>8334</v>
      </c>
      <c r="R1181" s="5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3">
        <f t="shared" si="72"/>
        <v>12</v>
      </c>
      <c r="P1182" s="14">
        <f t="shared" si="73"/>
        <v>69.12</v>
      </c>
      <c r="Q1182" s="5" t="s">
        <v>8334</v>
      </c>
      <c r="R1182" s="5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3">
        <f t="shared" si="72"/>
        <v>0</v>
      </c>
      <c r="P1183" s="14">
        <f t="shared" si="73"/>
        <v>1.33</v>
      </c>
      <c r="Q1183" s="5" t="s">
        <v>8334</v>
      </c>
      <c r="R1183" s="5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3">
        <f t="shared" si="72"/>
        <v>4</v>
      </c>
      <c r="P1184" s="14">
        <f t="shared" si="73"/>
        <v>10.5</v>
      </c>
      <c r="Q1184" s="5" t="s">
        <v>8334</v>
      </c>
      <c r="R1184" s="5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3">
        <f t="shared" si="72"/>
        <v>4</v>
      </c>
      <c r="P1185" s="14">
        <f t="shared" si="73"/>
        <v>33.33</v>
      </c>
      <c r="Q1185" s="5" t="s">
        <v>8334</v>
      </c>
      <c r="R1185" s="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3">
        <f t="shared" si="72"/>
        <v>105</v>
      </c>
      <c r="P1186" s="14">
        <f t="shared" si="73"/>
        <v>61.56</v>
      </c>
      <c r="Q1186" s="5" t="s">
        <v>8336</v>
      </c>
      <c r="R1186" s="5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5" hidden="1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3">
        <f t="shared" si="72"/>
        <v>105</v>
      </c>
      <c r="P1187" s="14">
        <f t="shared" si="73"/>
        <v>118.74</v>
      </c>
      <c r="Q1187" s="5" t="s">
        <v>8336</v>
      </c>
      <c r="R1187" s="5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3">
        <f t="shared" si="72"/>
        <v>107</v>
      </c>
      <c r="P1188" s="14">
        <f t="shared" si="73"/>
        <v>65.08</v>
      </c>
      <c r="Q1188" s="5" t="s">
        <v>8336</v>
      </c>
      <c r="R1188" s="5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3">
        <f t="shared" si="72"/>
        <v>104</v>
      </c>
      <c r="P1189" s="14">
        <f t="shared" si="73"/>
        <v>130.16</v>
      </c>
      <c r="Q1189" s="5" t="s">
        <v>8336</v>
      </c>
      <c r="R1189" s="5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30" hidden="1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3">
        <f t="shared" si="72"/>
        <v>161</v>
      </c>
      <c r="P1190" s="14">
        <f t="shared" si="73"/>
        <v>37.78</v>
      </c>
      <c r="Q1190" s="5" t="s">
        <v>8336</v>
      </c>
      <c r="R1190" s="5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3">
        <f t="shared" si="72"/>
        <v>108</v>
      </c>
      <c r="P1191" s="14">
        <f t="shared" si="73"/>
        <v>112.79</v>
      </c>
      <c r="Q1191" s="5" t="s">
        <v>8336</v>
      </c>
      <c r="R1191" s="5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3">
        <f t="shared" si="72"/>
        <v>135</v>
      </c>
      <c r="P1192" s="14">
        <f t="shared" si="73"/>
        <v>51.92</v>
      </c>
      <c r="Q1192" s="5" t="s">
        <v>8336</v>
      </c>
      <c r="R1192" s="5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3">
        <f t="shared" si="72"/>
        <v>109</v>
      </c>
      <c r="P1193" s="14">
        <f t="shared" si="73"/>
        <v>89.24</v>
      </c>
      <c r="Q1193" s="5" t="s">
        <v>8336</v>
      </c>
      <c r="R1193" s="5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3">
        <f t="shared" si="72"/>
        <v>290</v>
      </c>
      <c r="P1194" s="14">
        <f t="shared" si="73"/>
        <v>19.329999999999998</v>
      </c>
      <c r="Q1194" s="5" t="s">
        <v>8336</v>
      </c>
      <c r="R1194" s="5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3">
        <f t="shared" si="72"/>
        <v>104</v>
      </c>
      <c r="P1195" s="14">
        <f t="shared" si="73"/>
        <v>79.97</v>
      </c>
      <c r="Q1195" s="5" t="s">
        <v>8336</v>
      </c>
      <c r="R1195" s="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3">
        <f t="shared" si="72"/>
        <v>322</v>
      </c>
      <c r="P1196" s="14">
        <f t="shared" si="73"/>
        <v>56.41</v>
      </c>
      <c r="Q1196" s="5" t="s">
        <v>8336</v>
      </c>
      <c r="R1196" s="5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45" hidden="1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3">
        <f t="shared" si="72"/>
        <v>135</v>
      </c>
      <c r="P1197" s="14">
        <f t="shared" si="73"/>
        <v>79.41</v>
      </c>
      <c r="Q1197" s="5" t="s">
        <v>8336</v>
      </c>
      <c r="R1197" s="5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3">
        <f t="shared" si="72"/>
        <v>270</v>
      </c>
      <c r="P1198" s="14">
        <f t="shared" si="73"/>
        <v>76.44</v>
      </c>
      <c r="Q1198" s="5" t="s">
        <v>8336</v>
      </c>
      <c r="R1198" s="5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5" hidden="1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3">
        <f t="shared" si="72"/>
        <v>253</v>
      </c>
      <c r="P1199" s="14">
        <f t="shared" si="73"/>
        <v>121</v>
      </c>
      <c r="Q1199" s="5" t="s">
        <v>8336</v>
      </c>
      <c r="R1199" s="5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30" hidden="1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3">
        <f t="shared" si="72"/>
        <v>261</v>
      </c>
      <c r="P1200" s="14">
        <f t="shared" si="73"/>
        <v>54.62</v>
      </c>
      <c r="Q1200" s="5" t="s">
        <v>8336</v>
      </c>
      <c r="R1200" s="5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3">
        <f t="shared" si="72"/>
        <v>101</v>
      </c>
      <c r="P1201" s="14">
        <f t="shared" si="73"/>
        <v>299.22000000000003</v>
      </c>
      <c r="Q1201" s="5" t="s">
        <v>8336</v>
      </c>
      <c r="R1201" s="5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3">
        <f t="shared" si="72"/>
        <v>126</v>
      </c>
      <c r="P1202" s="14">
        <f t="shared" si="73"/>
        <v>58.53</v>
      </c>
      <c r="Q1202" s="5" t="s">
        <v>8336</v>
      </c>
      <c r="R1202" s="5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3">
        <f t="shared" si="72"/>
        <v>102</v>
      </c>
      <c r="P1203" s="14">
        <f t="shared" si="73"/>
        <v>55.37</v>
      </c>
      <c r="Q1203" s="5" t="s">
        <v>8336</v>
      </c>
      <c r="R1203" s="5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3">
        <f t="shared" si="72"/>
        <v>199</v>
      </c>
      <c r="P1204" s="14">
        <f t="shared" si="73"/>
        <v>183.8</v>
      </c>
      <c r="Q1204" s="5" t="s">
        <v>8336</v>
      </c>
      <c r="R1204" s="5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3">
        <f t="shared" si="72"/>
        <v>102</v>
      </c>
      <c r="P1205" s="14">
        <f t="shared" si="73"/>
        <v>165.35</v>
      </c>
      <c r="Q1205" s="5" t="s">
        <v>8336</v>
      </c>
      <c r="R1205" s="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30" hidden="1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3">
        <f t="shared" si="72"/>
        <v>103</v>
      </c>
      <c r="P1206" s="14">
        <f t="shared" si="73"/>
        <v>234.79</v>
      </c>
      <c r="Q1206" s="5" t="s">
        <v>8336</v>
      </c>
      <c r="R1206" s="5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3">
        <f t="shared" si="72"/>
        <v>101</v>
      </c>
      <c r="P1207" s="14">
        <f t="shared" si="73"/>
        <v>211.48</v>
      </c>
      <c r="Q1207" s="5" t="s">
        <v>8336</v>
      </c>
      <c r="R1207" s="5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3">
        <f t="shared" si="72"/>
        <v>115</v>
      </c>
      <c r="P1208" s="14">
        <f t="shared" si="73"/>
        <v>32.340000000000003</v>
      </c>
      <c r="Q1208" s="5" t="s">
        <v>8336</v>
      </c>
      <c r="R1208" s="5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3">
        <f t="shared" si="72"/>
        <v>104</v>
      </c>
      <c r="P1209" s="14">
        <f t="shared" si="73"/>
        <v>123.38</v>
      </c>
      <c r="Q1209" s="5" t="s">
        <v>8336</v>
      </c>
      <c r="R1209" s="5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3">
        <f t="shared" si="72"/>
        <v>155</v>
      </c>
      <c r="P1210" s="14">
        <f t="shared" si="73"/>
        <v>207.07</v>
      </c>
      <c r="Q1210" s="5" t="s">
        <v>8336</v>
      </c>
      <c r="R1210" s="5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3">
        <f t="shared" si="72"/>
        <v>106</v>
      </c>
      <c r="P1211" s="14">
        <f t="shared" si="73"/>
        <v>138.26</v>
      </c>
      <c r="Q1211" s="5" t="s">
        <v>8336</v>
      </c>
      <c r="R1211" s="5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idden="1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3">
        <f t="shared" si="72"/>
        <v>254</v>
      </c>
      <c r="P1212" s="14">
        <f t="shared" si="73"/>
        <v>493.82</v>
      </c>
      <c r="Q1212" s="5" t="s">
        <v>8336</v>
      </c>
      <c r="R1212" s="5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3">
        <f t="shared" si="72"/>
        <v>101</v>
      </c>
      <c r="P1213" s="14">
        <f t="shared" si="73"/>
        <v>168.5</v>
      </c>
      <c r="Q1213" s="5" t="s">
        <v>8336</v>
      </c>
      <c r="R1213" s="5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3">
        <f t="shared" si="72"/>
        <v>129</v>
      </c>
      <c r="P1214" s="14">
        <f t="shared" si="73"/>
        <v>38.869999999999997</v>
      </c>
      <c r="Q1214" s="5" t="s">
        <v>8336</v>
      </c>
      <c r="R1214" s="5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3">
        <f t="shared" si="72"/>
        <v>102</v>
      </c>
      <c r="P1215" s="14">
        <f t="shared" si="73"/>
        <v>61.53</v>
      </c>
      <c r="Q1215" s="5" t="s">
        <v>8336</v>
      </c>
      <c r="R1215" s="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3">
        <f t="shared" si="72"/>
        <v>132</v>
      </c>
      <c r="P1216" s="14">
        <f t="shared" si="73"/>
        <v>105.44</v>
      </c>
      <c r="Q1216" s="5" t="s">
        <v>8336</v>
      </c>
      <c r="R1216" s="5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3">
        <f t="shared" si="72"/>
        <v>786</v>
      </c>
      <c r="P1217" s="14">
        <f t="shared" si="73"/>
        <v>71.59</v>
      </c>
      <c r="Q1217" s="5" t="s">
        <v>8336</v>
      </c>
      <c r="R1217" s="5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3">
        <f t="shared" si="72"/>
        <v>146</v>
      </c>
      <c r="P1218" s="14">
        <f t="shared" si="73"/>
        <v>91.88</v>
      </c>
      <c r="Q1218" s="5" t="s">
        <v>8336</v>
      </c>
      <c r="R1218" s="5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3">
        <f t="shared" ref="O1219:O1282" si="76">ROUND(E1219/D1219*100,0)</f>
        <v>103</v>
      </c>
      <c r="P1219" s="14">
        <f t="shared" ref="P1219:P1282" si="77">IFERROR(ROUND(E1219/L1219,2),0)</f>
        <v>148.57</v>
      </c>
      <c r="Q1219" s="5" t="s">
        <v>8336</v>
      </c>
      <c r="R1219" s="5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3">
        <f t="shared" si="76"/>
        <v>172</v>
      </c>
      <c r="P1220" s="14">
        <f t="shared" si="77"/>
        <v>174.21</v>
      </c>
      <c r="Q1220" s="5" t="s">
        <v>8336</v>
      </c>
      <c r="R1220" s="5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3">
        <f t="shared" si="76"/>
        <v>159</v>
      </c>
      <c r="P1221" s="14">
        <f t="shared" si="77"/>
        <v>102.86</v>
      </c>
      <c r="Q1221" s="5" t="s">
        <v>8336</v>
      </c>
      <c r="R1221" s="5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30" hidden="1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3">
        <f t="shared" si="76"/>
        <v>104</v>
      </c>
      <c r="P1222" s="14">
        <f t="shared" si="77"/>
        <v>111.18</v>
      </c>
      <c r="Q1222" s="5" t="s">
        <v>8336</v>
      </c>
      <c r="R1222" s="5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3">
        <f t="shared" si="76"/>
        <v>111</v>
      </c>
      <c r="P1223" s="14">
        <f t="shared" si="77"/>
        <v>23.8</v>
      </c>
      <c r="Q1223" s="5" t="s">
        <v>8336</v>
      </c>
      <c r="R1223" s="5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3">
        <f t="shared" si="76"/>
        <v>280</v>
      </c>
      <c r="P1224" s="14">
        <f t="shared" si="77"/>
        <v>81.27</v>
      </c>
      <c r="Q1224" s="5" t="s">
        <v>8336</v>
      </c>
      <c r="R1224" s="5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3">
        <f t="shared" si="76"/>
        <v>112</v>
      </c>
      <c r="P1225" s="14">
        <f t="shared" si="77"/>
        <v>116.21</v>
      </c>
      <c r="Q1225" s="5" t="s">
        <v>8336</v>
      </c>
      <c r="R1225" s="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3">
        <f t="shared" si="76"/>
        <v>7</v>
      </c>
      <c r="P1226" s="14">
        <f t="shared" si="77"/>
        <v>58.89</v>
      </c>
      <c r="Q1226" s="5" t="s">
        <v>8323</v>
      </c>
      <c r="R1226" s="5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3">
        <f t="shared" si="76"/>
        <v>4</v>
      </c>
      <c r="P1227" s="14">
        <f t="shared" si="77"/>
        <v>44</v>
      </c>
      <c r="Q1227" s="5" t="s">
        <v>8323</v>
      </c>
      <c r="R1227" s="5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30" hidden="1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3">
        <f t="shared" si="76"/>
        <v>4</v>
      </c>
      <c r="P1228" s="14">
        <f t="shared" si="77"/>
        <v>48.43</v>
      </c>
      <c r="Q1228" s="5" t="s">
        <v>8323</v>
      </c>
      <c r="R1228" s="5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3">
        <f t="shared" si="76"/>
        <v>0</v>
      </c>
      <c r="P1229" s="14">
        <f t="shared" si="77"/>
        <v>0</v>
      </c>
      <c r="Q1229" s="5" t="s">
        <v>8323</v>
      </c>
      <c r="R1229" s="5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0" hidden="1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3">
        <f t="shared" si="76"/>
        <v>29</v>
      </c>
      <c r="P1230" s="14">
        <f t="shared" si="77"/>
        <v>61.04</v>
      </c>
      <c r="Q1230" s="5" t="s">
        <v>8323</v>
      </c>
      <c r="R1230" s="5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3">
        <f t="shared" si="76"/>
        <v>1</v>
      </c>
      <c r="P1231" s="14">
        <f t="shared" si="77"/>
        <v>25</v>
      </c>
      <c r="Q1231" s="5" t="s">
        <v>8323</v>
      </c>
      <c r="R1231" s="5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3">
        <f t="shared" si="76"/>
        <v>0</v>
      </c>
      <c r="P1232" s="14">
        <f t="shared" si="77"/>
        <v>0</v>
      </c>
      <c r="Q1232" s="5" t="s">
        <v>8323</v>
      </c>
      <c r="R1232" s="5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3">
        <f t="shared" si="76"/>
        <v>0</v>
      </c>
      <c r="P1233" s="14">
        <f t="shared" si="77"/>
        <v>0</v>
      </c>
      <c r="Q1233" s="5" t="s">
        <v>8323</v>
      </c>
      <c r="R1233" s="5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3">
        <f t="shared" si="76"/>
        <v>1</v>
      </c>
      <c r="P1234" s="14">
        <f t="shared" si="77"/>
        <v>40</v>
      </c>
      <c r="Q1234" s="5" t="s">
        <v>8323</v>
      </c>
      <c r="R1234" s="5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3">
        <f t="shared" si="76"/>
        <v>12</v>
      </c>
      <c r="P1235" s="14">
        <f t="shared" si="77"/>
        <v>19.329999999999998</v>
      </c>
      <c r="Q1235" s="5" t="s">
        <v>8323</v>
      </c>
      <c r="R1235" s="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30" hidden="1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3">
        <f t="shared" si="76"/>
        <v>0</v>
      </c>
      <c r="P1236" s="14">
        <f t="shared" si="77"/>
        <v>0</v>
      </c>
      <c r="Q1236" s="5" t="s">
        <v>8323</v>
      </c>
      <c r="R1236" s="5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3">
        <f t="shared" si="76"/>
        <v>3</v>
      </c>
      <c r="P1237" s="14">
        <f t="shared" si="77"/>
        <v>35</v>
      </c>
      <c r="Q1237" s="5" t="s">
        <v>8323</v>
      </c>
      <c r="R1237" s="5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3">
        <f t="shared" si="76"/>
        <v>0</v>
      </c>
      <c r="P1238" s="14">
        <f t="shared" si="77"/>
        <v>0</v>
      </c>
      <c r="Q1238" s="5" t="s">
        <v>8323</v>
      </c>
      <c r="R1238" s="5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3">
        <f t="shared" si="76"/>
        <v>0</v>
      </c>
      <c r="P1239" s="14">
        <f t="shared" si="77"/>
        <v>0</v>
      </c>
      <c r="Q1239" s="5" t="s">
        <v>8323</v>
      </c>
      <c r="R1239" s="5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5" hidden="1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3">
        <f t="shared" si="76"/>
        <v>18</v>
      </c>
      <c r="P1240" s="14">
        <f t="shared" si="77"/>
        <v>59.33</v>
      </c>
      <c r="Q1240" s="5" t="s">
        <v>8323</v>
      </c>
      <c r="R1240" s="5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3">
        <f t="shared" si="76"/>
        <v>0</v>
      </c>
      <c r="P1241" s="14">
        <f t="shared" si="77"/>
        <v>0</v>
      </c>
      <c r="Q1241" s="5" t="s">
        <v>8323</v>
      </c>
      <c r="R1241" s="5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3">
        <f t="shared" si="76"/>
        <v>3</v>
      </c>
      <c r="P1242" s="14">
        <f t="shared" si="77"/>
        <v>30.13</v>
      </c>
      <c r="Q1242" s="5" t="s">
        <v>8323</v>
      </c>
      <c r="R1242" s="5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3">
        <f t="shared" si="76"/>
        <v>51</v>
      </c>
      <c r="P1243" s="14">
        <f t="shared" si="77"/>
        <v>74.62</v>
      </c>
      <c r="Q1243" s="5" t="s">
        <v>8323</v>
      </c>
      <c r="R1243" s="5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3">
        <f t="shared" si="76"/>
        <v>1</v>
      </c>
      <c r="P1244" s="14">
        <f t="shared" si="77"/>
        <v>5</v>
      </c>
      <c r="Q1244" s="5" t="s">
        <v>8323</v>
      </c>
      <c r="R1244" s="5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30" hidden="1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3">
        <f t="shared" si="76"/>
        <v>14</v>
      </c>
      <c r="P1245" s="14">
        <f t="shared" si="77"/>
        <v>44.5</v>
      </c>
      <c r="Q1245" s="5" t="s">
        <v>8323</v>
      </c>
      <c r="R1245" s="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30" hidden="1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3">
        <f t="shared" si="76"/>
        <v>104</v>
      </c>
      <c r="P1246" s="14">
        <f t="shared" si="77"/>
        <v>46.13</v>
      </c>
      <c r="Q1246" s="5" t="s">
        <v>8323</v>
      </c>
      <c r="R1246" s="5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3">
        <f t="shared" si="76"/>
        <v>120</v>
      </c>
      <c r="P1247" s="14">
        <f t="shared" si="77"/>
        <v>141.47</v>
      </c>
      <c r="Q1247" s="5" t="s">
        <v>8323</v>
      </c>
      <c r="R1247" s="5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3">
        <f t="shared" si="76"/>
        <v>117</v>
      </c>
      <c r="P1248" s="14">
        <f t="shared" si="77"/>
        <v>75.48</v>
      </c>
      <c r="Q1248" s="5" t="s">
        <v>8323</v>
      </c>
      <c r="R1248" s="5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3">
        <f t="shared" si="76"/>
        <v>122</v>
      </c>
      <c r="P1249" s="14">
        <f t="shared" si="77"/>
        <v>85.5</v>
      </c>
      <c r="Q1249" s="5" t="s">
        <v>8323</v>
      </c>
      <c r="R1249" s="5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3">
        <f t="shared" si="76"/>
        <v>152</v>
      </c>
      <c r="P1250" s="14">
        <f t="shared" si="77"/>
        <v>64.25</v>
      </c>
      <c r="Q1250" s="5" t="s">
        <v>8323</v>
      </c>
      <c r="R1250" s="5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30" hidden="1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3">
        <f t="shared" si="76"/>
        <v>104</v>
      </c>
      <c r="P1251" s="14">
        <f t="shared" si="77"/>
        <v>64.47</v>
      </c>
      <c r="Q1251" s="5" t="s">
        <v>8323</v>
      </c>
      <c r="R1251" s="5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3">
        <f t="shared" si="76"/>
        <v>200</v>
      </c>
      <c r="P1252" s="14">
        <f t="shared" si="77"/>
        <v>118.2</v>
      </c>
      <c r="Q1252" s="5" t="s">
        <v>8323</v>
      </c>
      <c r="R1252" s="5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3">
        <f t="shared" si="76"/>
        <v>102</v>
      </c>
      <c r="P1253" s="14">
        <f t="shared" si="77"/>
        <v>82.54</v>
      </c>
      <c r="Q1253" s="5" t="s">
        <v>8323</v>
      </c>
      <c r="R1253" s="5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30" hidden="1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3">
        <f t="shared" si="76"/>
        <v>138</v>
      </c>
      <c r="P1254" s="14">
        <f t="shared" si="77"/>
        <v>34.17</v>
      </c>
      <c r="Q1254" s="5" t="s">
        <v>8323</v>
      </c>
      <c r="R1254" s="5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3">
        <f t="shared" si="76"/>
        <v>303833</v>
      </c>
      <c r="P1255" s="14">
        <f t="shared" si="77"/>
        <v>42.73</v>
      </c>
      <c r="Q1255" s="5" t="s">
        <v>8323</v>
      </c>
      <c r="R1255" s="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3">
        <f t="shared" si="76"/>
        <v>199</v>
      </c>
      <c r="P1256" s="14">
        <f t="shared" si="77"/>
        <v>94.49</v>
      </c>
      <c r="Q1256" s="5" t="s">
        <v>8323</v>
      </c>
      <c r="R1256" s="5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30" hidden="1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3">
        <f t="shared" si="76"/>
        <v>202</v>
      </c>
      <c r="P1257" s="14">
        <f t="shared" si="77"/>
        <v>55.7</v>
      </c>
      <c r="Q1257" s="5" t="s">
        <v>8323</v>
      </c>
      <c r="R1257" s="5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3">
        <f t="shared" si="76"/>
        <v>118</v>
      </c>
      <c r="P1258" s="14">
        <f t="shared" si="77"/>
        <v>98.03</v>
      </c>
      <c r="Q1258" s="5" t="s">
        <v>8323</v>
      </c>
      <c r="R1258" s="5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3">
        <f t="shared" si="76"/>
        <v>295</v>
      </c>
      <c r="P1259" s="14">
        <f t="shared" si="77"/>
        <v>92.1</v>
      </c>
      <c r="Q1259" s="5" t="s">
        <v>8323</v>
      </c>
      <c r="R1259" s="5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30" hidden="1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3">
        <f t="shared" si="76"/>
        <v>213</v>
      </c>
      <c r="P1260" s="14">
        <f t="shared" si="77"/>
        <v>38.18</v>
      </c>
      <c r="Q1260" s="5" t="s">
        <v>8323</v>
      </c>
      <c r="R1260" s="5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3">
        <f t="shared" si="76"/>
        <v>104</v>
      </c>
      <c r="P1261" s="14">
        <f t="shared" si="77"/>
        <v>27.15</v>
      </c>
      <c r="Q1261" s="5" t="s">
        <v>8323</v>
      </c>
      <c r="R1261" s="5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3">
        <f t="shared" si="76"/>
        <v>114</v>
      </c>
      <c r="P1262" s="14">
        <f t="shared" si="77"/>
        <v>50.69</v>
      </c>
      <c r="Q1262" s="5" t="s">
        <v>8323</v>
      </c>
      <c r="R1262" s="5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3">
        <f t="shared" si="76"/>
        <v>101</v>
      </c>
      <c r="P1263" s="14">
        <f t="shared" si="77"/>
        <v>38.94</v>
      </c>
      <c r="Q1263" s="5" t="s">
        <v>8323</v>
      </c>
      <c r="R1263" s="5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3">
        <f t="shared" si="76"/>
        <v>125</v>
      </c>
      <c r="P1264" s="14">
        <f t="shared" si="77"/>
        <v>77.64</v>
      </c>
      <c r="Q1264" s="5" t="s">
        <v>8323</v>
      </c>
      <c r="R1264" s="5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3">
        <f t="shared" si="76"/>
        <v>119</v>
      </c>
      <c r="P1265" s="14">
        <f t="shared" si="77"/>
        <v>43.54</v>
      </c>
      <c r="Q1265" s="5" t="s">
        <v>8323</v>
      </c>
      <c r="R1265" s="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3">
        <f t="shared" si="76"/>
        <v>166</v>
      </c>
      <c r="P1266" s="14">
        <f t="shared" si="77"/>
        <v>31.82</v>
      </c>
      <c r="Q1266" s="5" t="s">
        <v>8323</v>
      </c>
      <c r="R1266" s="5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45" hidden="1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3">
        <f t="shared" si="76"/>
        <v>119</v>
      </c>
      <c r="P1267" s="14">
        <f t="shared" si="77"/>
        <v>63.18</v>
      </c>
      <c r="Q1267" s="5" t="s">
        <v>8323</v>
      </c>
      <c r="R1267" s="5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3">
        <f t="shared" si="76"/>
        <v>100</v>
      </c>
      <c r="P1268" s="14">
        <f t="shared" si="77"/>
        <v>190.9</v>
      </c>
      <c r="Q1268" s="5" t="s">
        <v>8323</v>
      </c>
      <c r="R1268" s="5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30" hidden="1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3">
        <f t="shared" si="76"/>
        <v>102</v>
      </c>
      <c r="P1269" s="14">
        <f t="shared" si="77"/>
        <v>140.86000000000001</v>
      </c>
      <c r="Q1269" s="5" t="s">
        <v>8323</v>
      </c>
      <c r="R1269" s="5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3">
        <f t="shared" si="76"/>
        <v>117</v>
      </c>
      <c r="P1270" s="14">
        <f t="shared" si="77"/>
        <v>76.92</v>
      </c>
      <c r="Q1270" s="5" t="s">
        <v>8323</v>
      </c>
      <c r="R1270" s="5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3">
        <f t="shared" si="76"/>
        <v>109</v>
      </c>
      <c r="P1271" s="14">
        <f t="shared" si="77"/>
        <v>99.16</v>
      </c>
      <c r="Q1271" s="5" t="s">
        <v>8323</v>
      </c>
      <c r="R1271" s="5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3">
        <f t="shared" si="76"/>
        <v>115</v>
      </c>
      <c r="P1272" s="14">
        <f t="shared" si="77"/>
        <v>67.88</v>
      </c>
      <c r="Q1272" s="5" t="s">
        <v>8323</v>
      </c>
      <c r="R1272" s="5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3">
        <f t="shared" si="76"/>
        <v>102</v>
      </c>
      <c r="P1273" s="14">
        <f t="shared" si="77"/>
        <v>246.29</v>
      </c>
      <c r="Q1273" s="5" t="s">
        <v>8323</v>
      </c>
      <c r="R1273" s="5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5" hidden="1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3">
        <f t="shared" si="76"/>
        <v>106</v>
      </c>
      <c r="P1274" s="14">
        <f t="shared" si="77"/>
        <v>189.29</v>
      </c>
      <c r="Q1274" s="5" t="s">
        <v>8323</v>
      </c>
      <c r="R1274" s="5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0" hidden="1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3">
        <f t="shared" si="76"/>
        <v>104</v>
      </c>
      <c r="P1275" s="14">
        <f t="shared" si="77"/>
        <v>76.67</v>
      </c>
      <c r="Q1275" s="5" t="s">
        <v>8323</v>
      </c>
      <c r="R1275" s="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30" hidden="1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3">
        <f t="shared" si="76"/>
        <v>155</v>
      </c>
      <c r="P1276" s="14">
        <f t="shared" si="77"/>
        <v>82.96</v>
      </c>
      <c r="Q1276" s="5" t="s">
        <v>8323</v>
      </c>
      <c r="R1276" s="5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3">
        <f t="shared" si="76"/>
        <v>162</v>
      </c>
      <c r="P1277" s="14">
        <f t="shared" si="77"/>
        <v>62.52</v>
      </c>
      <c r="Q1277" s="5" t="s">
        <v>8323</v>
      </c>
      <c r="R1277" s="5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3">
        <f t="shared" si="76"/>
        <v>104</v>
      </c>
      <c r="P1278" s="14">
        <f t="shared" si="77"/>
        <v>46.07</v>
      </c>
      <c r="Q1278" s="5" t="s">
        <v>8323</v>
      </c>
      <c r="R1278" s="5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3">
        <f t="shared" si="76"/>
        <v>106</v>
      </c>
      <c r="P1279" s="14">
        <f t="shared" si="77"/>
        <v>38.54</v>
      </c>
      <c r="Q1279" s="5" t="s">
        <v>8323</v>
      </c>
      <c r="R1279" s="5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3">
        <f t="shared" si="76"/>
        <v>155</v>
      </c>
      <c r="P1280" s="14">
        <f t="shared" si="77"/>
        <v>53.01</v>
      </c>
      <c r="Q1280" s="5" t="s">
        <v>8323</v>
      </c>
      <c r="R1280" s="5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3">
        <f t="shared" si="76"/>
        <v>111</v>
      </c>
      <c r="P1281" s="14">
        <f t="shared" si="77"/>
        <v>73.36</v>
      </c>
      <c r="Q1281" s="5" t="s">
        <v>8323</v>
      </c>
      <c r="R1281" s="5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30" hidden="1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3">
        <f t="shared" si="76"/>
        <v>111</v>
      </c>
      <c r="P1282" s="14">
        <f t="shared" si="77"/>
        <v>127.98</v>
      </c>
      <c r="Q1282" s="5" t="s">
        <v>8323</v>
      </c>
      <c r="R1282" s="5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3">
        <f t="shared" ref="O1283:O1346" si="80">ROUND(E1283/D1283*100,0)</f>
        <v>111</v>
      </c>
      <c r="P1283" s="14">
        <f t="shared" ref="P1283:P1346" si="81">IFERROR(ROUND(E1283/L1283,2),0)</f>
        <v>104.73</v>
      </c>
      <c r="Q1283" s="5" t="s">
        <v>8323</v>
      </c>
      <c r="R1283" s="5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3">
        <f t="shared" si="80"/>
        <v>124</v>
      </c>
      <c r="P1284" s="14">
        <f t="shared" si="81"/>
        <v>67.67</v>
      </c>
      <c r="Q1284" s="5" t="s">
        <v>8323</v>
      </c>
      <c r="R1284" s="5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30" hidden="1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3">
        <f t="shared" si="80"/>
        <v>211</v>
      </c>
      <c r="P1285" s="14">
        <f t="shared" si="81"/>
        <v>95.93</v>
      </c>
      <c r="Q1285" s="5" t="s">
        <v>8323</v>
      </c>
      <c r="R1285" s="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3">
        <f t="shared" si="80"/>
        <v>101</v>
      </c>
      <c r="P1286" s="14">
        <f t="shared" si="81"/>
        <v>65.16</v>
      </c>
      <c r="Q1286" s="5" t="s">
        <v>8315</v>
      </c>
      <c r="R1286" s="5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3">
        <f t="shared" si="80"/>
        <v>102</v>
      </c>
      <c r="P1287" s="14">
        <f t="shared" si="81"/>
        <v>32.270000000000003</v>
      </c>
      <c r="Q1287" s="5" t="s">
        <v>8315</v>
      </c>
      <c r="R1287" s="5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30" hidden="1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3">
        <f t="shared" si="80"/>
        <v>108</v>
      </c>
      <c r="P1288" s="14">
        <f t="shared" si="81"/>
        <v>81.25</v>
      </c>
      <c r="Q1288" s="5" t="s">
        <v>8315</v>
      </c>
      <c r="R1288" s="5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3">
        <f t="shared" si="80"/>
        <v>242</v>
      </c>
      <c r="P1289" s="14">
        <f t="shared" si="81"/>
        <v>24.2</v>
      </c>
      <c r="Q1289" s="5" t="s">
        <v>8315</v>
      </c>
      <c r="R1289" s="5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3">
        <f t="shared" si="80"/>
        <v>100</v>
      </c>
      <c r="P1290" s="14">
        <f t="shared" si="81"/>
        <v>65.87</v>
      </c>
      <c r="Q1290" s="5" t="s">
        <v>8315</v>
      </c>
      <c r="R1290" s="5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30" hidden="1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3">
        <f t="shared" si="80"/>
        <v>125</v>
      </c>
      <c r="P1291" s="14">
        <f t="shared" si="81"/>
        <v>36.08</v>
      </c>
      <c r="Q1291" s="5" t="s">
        <v>8315</v>
      </c>
      <c r="R1291" s="5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idden="1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3">
        <f t="shared" si="80"/>
        <v>109</v>
      </c>
      <c r="P1292" s="14">
        <f t="shared" si="81"/>
        <v>44.19</v>
      </c>
      <c r="Q1292" s="5" t="s">
        <v>8315</v>
      </c>
      <c r="R1292" s="5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3">
        <f t="shared" si="80"/>
        <v>146</v>
      </c>
      <c r="P1293" s="14">
        <f t="shared" si="81"/>
        <v>104.07</v>
      </c>
      <c r="Q1293" s="5" t="s">
        <v>8315</v>
      </c>
      <c r="R1293" s="5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5" hidden="1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3">
        <f t="shared" si="80"/>
        <v>110</v>
      </c>
      <c r="P1294" s="14">
        <f t="shared" si="81"/>
        <v>35.96</v>
      </c>
      <c r="Q1294" s="5" t="s">
        <v>8315</v>
      </c>
      <c r="R1294" s="5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5" hidden="1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3">
        <f t="shared" si="80"/>
        <v>102</v>
      </c>
      <c r="P1295" s="14">
        <f t="shared" si="81"/>
        <v>127.79</v>
      </c>
      <c r="Q1295" s="5" t="s">
        <v>8315</v>
      </c>
      <c r="R1295" s="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3">
        <f t="shared" si="80"/>
        <v>122</v>
      </c>
      <c r="P1296" s="14">
        <f t="shared" si="81"/>
        <v>27.73</v>
      </c>
      <c r="Q1296" s="5" t="s">
        <v>8315</v>
      </c>
      <c r="R1296" s="5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3">
        <f t="shared" si="80"/>
        <v>102</v>
      </c>
      <c r="P1297" s="14">
        <f t="shared" si="81"/>
        <v>39.83</v>
      </c>
      <c r="Q1297" s="5" t="s">
        <v>8315</v>
      </c>
      <c r="R1297" s="5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5" hidden="1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3">
        <f t="shared" si="80"/>
        <v>141</v>
      </c>
      <c r="P1298" s="14">
        <f t="shared" si="81"/>
        <v>52.17</v>
      </c>
      <c r="Q1298" s="5" t="s">
        <v>8315</v>
      </c>
      <c r="R1298" s="5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3">
        <f t="shared" si="80"/>
        <v>110</v>
      </c>
      <c r="P1299" s="14">
        <f t="shared" si="81"/>
        <v>92.04</v>
      </c>
      <c r="Q1299" s="5" t="s">
        <v>8315</v>
      </c>
      <c r="R1299" s="5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3">
        <f t="shared" si="80"/>
        <v>105</v>
      </c>
      <c r="P1300" s="14">
        <f t="shared" si="81"/>
        <v>63.42</v>
      </c>
      <c r="Q1300" s="5" t="s">
        <v>8315</v>
      </c>
      <c r="R1300" s="5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30" hidden="1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3">
        <f t="shared" si="80"/>
        <v>124</v>
      </c>
      <c r="P1301" s="14">
        <f t="shared" si="81"/>
        <v>135.63</v>
      </c>
      <c r="Q1301" s="5" t="s">
        <v>8315</v>
      </c>
      <c r="R1301" s="5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3">
        <f t="shared" si="80"/>
        <v>135</v>
      </c>
      <c r="P1302" s="14">
        <f t="shared" si="81"/>
        <v>168.75</v>
      </c>
      <c r="Q1302" s="5" t="s">
        <v>8315</v>
      </c>
      <c r="R1302" s="5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3">
        <f t="shared" si="80"/>
        <v>103</v>
      </c>
      <c r="P1303" s="14">
        <f t="shared" si="81"/>
        <v>70.86</v>
      </c>
      <c r="Q1303" s="5" t="s">
        <v>8315</v>
      </c>
      <c r="R1303" s="5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30" hidden="1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3">
        <f t="shared" si="80"/>
        <v>100</v>
      </c>
      <c r="P1304" s="14">
        <f t="shared" si="81"/>
        <v>50</v>
      </c>
      <c r="Q1304" s="5" t="s">
        <v>8315</v>
      </c>
      <c r="R1304" s="5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3">
        <f t="shared" si="80"/>
        <v>130</v>
      </c>
      <c r="P1305" s="14">
        <f t="shared" si="81"/>
        <v>42.21</v>
      </c>
      <c r="Q1305" s="5" t="s">
        <v>8315</v>
      </c>
      <c r="R1305" s="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30" hidden="1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3">
        <f t="shared" si="80"/>
        <v>40</v>
      </c>
      <c r="P1306" s="14">
        <f t="shared" si="81"/>
        <v>152.41</v>
      </c>
      <c r="Q1306" s="5" t="s">
        <v>8317</v>
      </c>
      <c r="R1306" s="5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3">
        <f t="shared" si="80"/>
        <v>26</v>
      </c>
      <c r="P1307" s="14">
        <f t="shared" si="81"/>
        <v>90.62</v>
      </c>
      <c r="Q1307" s="5" t="s">
        <v>8317</v>
      </c>
      <c r="R1307" s="5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45" hidden="1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3">
        <f t="shared" si="80"/>
        <v>65</v>
      </c>
      <c r="P1308" s="14">
        <f t="shared" si="81"/>
        <v>201.6</v>
      </c>
      <c r="Q1308" s="5" t="s">
        <v>8317</v>
      </c>
      <c r="R1308" s="5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3">
        <f t="shared" si="80"/>
        <v>12</v>
      </c>
      <c r="P1309" s="14">
        <f t="shared" si="81"/>
        <v>127.93</v>
      </c>
      <c r="Q1309" s="5" t="s">
        <v>8317</v>
      </c>
      <c r="R1309" s="5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3">
        <f t="shared" si="80"/>
        <v>11</v>
      </c>
      <c r="P1310" s="14">
        <f t="shared" si="81"/>
        <v>29.89</v>
      </c>
      <c r="Q1310" s="5" t="s">
        <v>8317</v>
      </c>
      <c r="R1310" s="5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0" hidden="1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3">
        <f t="shared" si="80"/>
        <v>112</v>
      </c>
      <c r="P1311" s="14">
        <f t="shared" si="81"/>
        <v>367.97</v>
      </c>
      <c r="Q1311" s="5" t="s">
        <v>8317</v>
      </c>
      <c r="R1311" s="5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0" hidden="1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3">
        <f t="shared" si="80"/>
        <v>16</v>
      </c>
      <c r="P1312" s="14">
        <f t="shared" si="81"/>
        <v>129.16999999999999</v>
      </c>
      <c r="Q1312" s="5" t="s">
        <v>8317</v>
      </c>
      <c r="R1312" s="5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3">
        <f t="shared" si="80"/>
        <v>32</v>
      </c>
      <c r="P1313" s="14">
        <f t="shared" si="81"/>
        <v>800.7</v>
      </c>
      <c r="Q1313" s="5" t="s">
        <v>8317</v>
      </c>
      <c r="R1313" s="5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30" hidden="1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3">
        <f t="shared" si="80"/>
        <v>1</v>
      </c>
      <c r="P1314" s="14">
        <f t="shared" si="81"/>
        <v>28</v>
      </c>
      <c r="Q1314" s="5" t="s">
        <v>8317</v>
      </c>
      <c r="R1314" s="5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3">
        <f t="shared" si="80"/>
        <v>31</v>
      </c>
      <c r="P1315" s="14">
        <f t="shared" si="81"/>
        <v>102.02</v>
      </c>
      <c r="Q1315" s="5" t="s">
        <v>8317</v>
      </c>
      <c r="R1315" s="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3">
        <f t="shared" si="80"/>
        <v>1</v>
      </c>
      <c r="P1316" s="14">
        <f t="shared" si="81"/>
        <v>184.36</v>
      </c>
      <c r="Q1316" s="5" t="s">
        <v>8317</v>
      </c>
      <c r="R1316" s="5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3">
        <f t="shared" si="80"/>
        <v>40</v>
      </c>
      <c r="P1317" s="14">
        <f t="shared" si="81"/>
        <v>162.91999999999999</v>
      </c>
      <c r="Q1317" s="5" t="s">
        <v>8317</v>
      </c>
      <c r="R1317" s="5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30" hidden="1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3">
        <f t="shared" si="80"/>
        <v>0</v>
      </c>
      <c r="P1318" s="14">
        <f t="shared" si="81"/>
        <v>1</v>
      </c>
      <c r="Q1318" s="5" t="s">
        <v>8317</v>
      </c>
      <c r="R1318" s="5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5" hidden="1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3">
        <f t="shared" si="80"/>
        <v>6</v>
      </c>
      <c r="P1319" s="14">
        <f t="shared" si="81"/>
        <v>603.53</v>
      </c>
      <c r="Q1319" s="5" t="s">
        <v>8317</v>
      </c>
      <c r="R1319" s="5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3">
        <f t="shared" si="80"/>
        <v>15</v>
      </c>
      <c r="P1320" s="14">
        <f t="shared" si="81"/>
        <v>45.41</v>
      </c>
      <c r="Q1320" s="5" t="s">
        <v>8317</v>
      </c>
      <c r="R1320" s="5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3">
        <f t="shared" si="80"/>
        <v>15</v>
      </c>
      <c r="P1321" s="14">
        <f t="shared" si="81"/>
        <v>97.33</v>
      </c>
      <c r="Q1321" s="5" t="s">
        <v>8317</v>
      </c>
      <c r="R1321" s="5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3">
        <f t="shared" si="80"/>
        <v>1</v>
      </c>
      <c r="P1322" s="14">
        <f t="shared" si="81"/>
        <v>167.67</v>
      </c>
      <c r="Q1322" s="5" t="s">
        <v>8317</v>
      </c>
      <c r="R1322" s="5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3">
        <f t="shared" si="80"/>
        <v>1</v>
      </c>
      <c r="P1323" s="14">
        <f t="shared" si="81"/>
        <v>859.86</v>
      </c>
      <c r="Q1323" s="5" t="s">
        <v>8317</v>
      </c>
      <c r="R1323" s="5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3">
        <f t="shared" si="80"/>
        <v>0</v>
      </c>
      <c r="P1324" s="14">
        <f t="shared" si="81"/>
        <v>26.5</v>
      </c>
      <c r="Q1324" s="5" t="s">
        <v>8317</v>
      </c>
      <c r="R1324" s="5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3">
        <f t="shared" si="80"/>
        <v>9</v>
      </c>
      <c r="P1325" s="14">
        <f t="shared" si="81"/>
        <v>30.27</v>
      </c>
      <c r="Q1325" s="5" t="s">
        <v>8317</v>
      </c>
      <c r="R1325" s="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3">
        <f t="shared" si="80"/>
        <v>10</v>
      </c>
      <c r="P1326" s="14">
        <f t="shared" si="81"/>
        <v>54.67</v>
      </c>
      <c r="Q1326" s="5" t="s">
        <v>8317</v>
      </c>
      <c r="R1326" s="5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3">
        <f t="shared" si="80"/>
        <v>2</v>
      </c>
      <c r="P1327" s="14">
        <f t="shared" si="81"/>
        <v>60.75</v>
      </c>
      <c r="Q1327" s="5" t="s">
        <v>8317</v>
      </c>
      <c r="R1327" s="5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3">
        <f t="shared" si="80"/>
        <v>1</v>
      </c>
      <c r="P1328" s="14">
        <f t="shared" si="81"/>
        <v>102.73</v>
      </c>
      <c r="Q1328" s="5" t="s">
        <v>8317</v>
      </c>
      <c r="R1328" s="5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30" hidden="1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3">
        <f t="shared" si="80"/>
        <v>4</v>
      </c>
      <c r="P1329" s="14">
        <f t="shared" si="81"/>
        <v>41.59</v>
      </c>
      <c r="Q1329" s="5" t="s">
        <v>8317</v>
      </c>
      <c r="R1329" s="5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3">
        <f t="shared" si="80"/>
        <v>2</v>
      </c>
      <c r="P1330" s="14">
        <f t="shared" si="81"/>
        <v>116.53</v>
      </c>
      <c r="Q1330" s="5" t="s">
        <v>8317</v>
      </c>
      <c r="R1330" s="5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30" hidden="1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3">
        <f t="shared" si="80"/>
        <v>1</v>
      </c>
      <c r="P1331" s="14">
        <f t="shared" si="81"/>
        <v>45.33</v>
      </c>
      <c r="Q1331" s="5" t="s">
        <v>8317</v>
      </c>
      <c r="R1331" s="5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30" hidden="1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3">
        <f t="shared" si="80"/>
        <v>22</v>
      </c>
      <c r="P1332" s="14">
        <f t="shared" si="81"/>
        <v>157.46</v>
      </c>
      <c r="Q1332" s="5" t="s">
        <v>8317</v>
      </c>
      <c r="R1332" s="5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30" hidden="1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3">
        <f t="shared" si="80"/>
        <v>1</v>
      </c>
      <c r="P1333" s="14">
        <f t="shared" si="81"/>
        <v>100.5</v>
      </c>
      <c r="Q1333" s="5" t="s">
        <v>8317</v>
      </c>
      <c r="R1333" s="5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3">
        <f t="shared" si="80"/>
        <v>0</v>
      </c>
      <c r="P1334" s="14">
        <f t="shared" si="81"/>
        <v>0</v>
      </c>
      <c r="Q1334" s="5" t="s">
        <v>8317</v>
      </c>
      <c r="R1334" s="5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3">
        <f t="shared" si="80"/>
        <v>0</v>
      </c>
      <c r="P1335" s="14">
        <f t="shared" si="81"/>
        <v>0</v>
      </c>
      <c r="Q1335" s="5" t="s">
        <v>8317</v>
      </c>
      <c r="R1335" s="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30" hidden="1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3">
        <f t="shared" si="80"/>
        <v>11</v>
      </c>
      <c r="P1336" s="14">
        <f t="shared" si="81"/>
        <v>51.82</v>
      </c>
      <c r="Q1336" s="5" t="s">
        <v>8317</v>
      </c>
      <c r="R1336" s="5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3">
        <f t="shared" si="80"/>
        <v>20</v>
      </c>
      <c r="P1337" s="14">
        <f t="shared" si="81"/>
        <v>308.75</v>
      </c>
      <c r="Q1337" s="5" t="s">
        <v>8317</v>
      </c>
      <c r="R1337" s="5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3">
        <f t="shared" si="80"/>
        <v>85</v>
      </c>
      <c r="P1338" s="14">
        <f t="shared" si="81"/>
        <v>379.23</v>
      </c>
      <c r="Q1338" s="5" t="s">
        <v>8317</v>
      </c>
      <c r="R1338" s="5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3">
        <f t="shared" si="80"/>
        <v>49</v>
      </c>
      <c r="P1339" s="14">
        <f t="shared" si="81"/>
        <v>176.36</v>
      </c>
      <c r="Q1339" s="5" t="s">
        <v>8317</v>
      </c>
      <c r="R1339" s="5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3">
        <f t="shared" si="80"/>
        <v>3</v>
      </c>
      <c r="P1340" s="14">
        <f t="shared" si="81"/>
        <v>66.069999999999993</v>
      </c>
      <c r="Q1340" s="5" t="s">
        <v>8317</v>
      </c>
      <c r="R1340" s="5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idden="1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3">
        <f t="shared" si="80"/>
        <v>7</v>
      </c>
      <c r="P1341" s="14">
        <f t="shared" si="81"/>
        <v>89.65</v>
      </c>
      <c r="Q1341" s="5" t="s">
        <v>8317</v>
      </c>
      <c r="R1341" s="5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30" hidden="1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3">
        <f t="shared" si="80"/>
        <v>0</v>
      </c>
      <c r="P1342" s="14">
        <f t="shared" si="81"/>
        <v>0</v>
      </c>
      <c r="Q1342" s="5" t="s">
        <v>8317</v>
      </c>
      <c r="R1342" s="5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3">
        <f t="shared" si="80"/>
        <v>70</v>
      </c>
      <c r="P1343" s="14">
        <f t="shared" si="81"/>
        <v>382.39</v>
      </c>
      <c r="Q1343" s="5" t="s">
        <v>8317</v>
      </c>
      <c r="R1343" s="5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3">
        <f t="shared" si="80"/>
        <v>0</v>
      </c>
      <c r="P1344" s="14">
        <f t="shared" si="81"/>
        <v>100</v>
      </c>
      <c r="Q1344" s="5" t="s">
        <v>8317</v>
      </c>
      <c r="R1344" s="5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3">
        <f t="shared" si="80"/>
        <v>102</v>
      </c>
      <c r="P1345" s="14">
        <f t="shared" si="81"/>
        <v>158.36000000000001</v>
      </c>
      <c r="Q1345" s="5" t="s">
        <v>8317</v>
      </c>
      <c r="R1345" s="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3">
        <f t="shared" si="80"/>
        <v>378</v>
      </c>
      <c r="P1346" s="14">
        <f t="shared" si="81"/>
        <v>40.76</v>
      </c>
      <c r="Q1346" s="5" t="s">
        <v>8320</v>
      </c>
      <c r="R1346" s="5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3">
        <f t="shared" ref="O1347:O1410" si="84">ROUND(E1347/D1347*100,0)</f>
        <v>125</v>
      </c>
      <c r="P1347" s="14">
        <f t="shared" ref="P1347:P1410" si="85">IFERROR(ROUND(E1347/L1347,2),0)</f>
        <v>53.57</v>
      </c>
      <c r="Q1347" s="5" t="s">
        <v>8320</v>
      </c>
      <c r="R1347" s="5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30" hidden="1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3">
        <f t="shared" si="84"/>
        <v>147</v>
      </c>
      <c r="P1348" s="14">
        <f t="shared" si="85"/>
        <v>48.45</v>
      </c>
      <c r="Q1348" s="5" t="s">
        <v>8320</v>
      </c>
      <c r="R1348" s="5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3">
        <f t="shared" si="84"/>
        <v>102</v>
      </c>
      <c r="P1349" s="14">
        <f t="shared" si="85"/>
        <v>82.42</v>
      </c>
      <c r="Q1349" s="5" t="s">
        <v>8320</v>
      </c>
      <c r="R1349" s="5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3">
        <f t="shared" si="84"/>
        <v>102</v>
      </c>
      <c r="P1350" s="14">
        <f t="shared" si="85"/>
        <v>230.19</v>
      </c>
      <c r="Q1350" s="5" t="s">
        <v>8320</v>
      </c>
      <c r="R1350" s="5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3">
        <f t="shared" si="84"/>
        <v>204</v>
      </c>
      <c r="P1351" s="14">
        <f t="shared" si="85"/>
        <v>59.36</v>
      </c>
      <c r="Q1351" s="5" t="s">
        <v>8320</v>
      </c>
      <c r="R1351" s="5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3">
        <f t="shared" si="84"/>
        <v>104</v>
      </c>
      <c r="P1352" s="14">
        <f t="shared" si="85"/>
        <v>66.7</v>
      </c>
      <c r="Q1352" s="5" t="s">
        <v>8320</v>
      </c>
      <c r="R1352" s="5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3">
        <f t="shared" si="84"/>
        <v>101</v>
      </c>
      <c r="P1353" s="14">
        <f t="shared" si="85"/>
        <v>168.78</v>
      </c>
      <c r="Q1353" s="5" t="s">
        <v>8320</v>
      </c>
      <c r="R1353" s="5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3">
        <f t="shared" si="84"/>
        <v>136</v>
      </c>
      <c r="P1354" s="14">
        <f t="shared" si="85"/>
        <v>59.97</v>
      </c>
      <c r="Q1354" s="5" t="s">
        <v>8320</v>
      </c>
      <c r="R1354" s="5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3">
        <f t="shared" si="84"/>
        <v>134</v>
      </c>
      <c r="P1355" s="14">
        <f t="shared" si="85"/>
        <v>31.81</v>
      </c>
      <c r="Q1355" s="5" t="s">
        <v>8320</v>
      </c>
      <c r="R1355" s="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3">
        <f t="shared" si="84"/>
        <v>130</v>
      </c>
      <c r="P1356" s="14">
        <f t="shared" si="85"/>
        <v>24.42</v>
      </c>
      <c r="Q1356" s="5" t="s">
        <v>8320</v>
      </c>
      <c r="R1356" s="5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5" hidden="1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3">
        <f t="shared" si="84"/>
        <v>123</v>
      </c>
      <c r="P1357" s="14">
        <f t="shared" si="85"/>
        <v>25.35</v>
      </c>
      <c r="Q1357" s="5" t="s">
        <v>8320</v>
      </c>
      <c r="R1357" s="5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3">
        <f t="shared" si="84"/>
        <v>183</v>
      </c>
      <c r="P1358" s="14">
        <f t="shared" si="85"/>
        <v>71.44</v>
      </c>
      <c r="Q1358" s="5" t="s">
        <v>8320</v>
      </c>
      <c r="R1358" s="5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30" hidden="1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3">
        <f t="shared" si="84"/>
        <v>125</v>
      </c>
      <c r="P1359" s="14">
        <f t="shared" si="85"/>
        <v>38.549999999999997</v>
      </c>
      <c r="Q1359" s="5" t="s">
        <v>8320</v>
      </c>
      <c r="R1359" s="5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30" hidden="1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3">
        <f t="shared" si="84"/>
        <v>112</v>
      </c>
      <c r="P1360" s="14">
        <f t="shared" si="85"/>
        <v>68.37</v>
      </c>
      <c r="Q1360" s="5" t="s">
        <v>8320</v>
      </c>
      <c r="R1360" s="5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3">
        <f t="shared" si="84"/>
        <v>116</v>
      </c>
      <c r="P1361" s="14">
        <f t="shared" si="85"/>
        <v>40.21</v>
      </c>
      <c r="Q1361" s="5" t="s">
        <v>8320</v>
      </c>
      <c r="R1361" s="5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3">
        <f t="shared" si="84"/>
        <v>173</v>
      </c>
      <c r="P1362" s="14">
        <f t="shared" si="85"/>
        <v>32.07</v>
      </c>
      <c r="Q1362" s="5" t="s">
        <v>8320</v>
      </c>
      <c r="R1362" s="5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30" hidden="1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3">
        <f t="shared" si="84"/>
        <v>126</v>
      </c>
      <c r="P1363" s="14">
        <f t="shared" si="85"/>
        <v>28.63</v>
      </c>
      <c r="Q1363" s="5" t="s">
        <v>8320</v>
      </c>
      <c r="R1363" s="5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3">
        <f t="shared" si="84"/>
        <v>109</v>
      </c>
      <c r="P1364" s="14">
        <f t="shared" si="85"/>
        <v>43.64</v>
      </c>
      <c r="Q1364" s="5" t="s">
        <v>8320</v>
      </c>
      <c r="R1364" s="5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3">
        <f t="shared" si="84"/>
        <v>100</v>
      </c>
      <c r="P1365" s="14">
        <f t="shared" si="85"/>
        <v>40</v>
      </c>
      <c r="Q1365" s="5" t="s">
        <v>8320</v>
      </c>
      <c r="R1365" s="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3">
        <f t="shared" si="84"/>
        <v>119</v>
      </c>
      <c r="P1366" s="14">
        <f t="shared" si="85"/>
        <v>346.04</v>
      </c>
      <c r="Q1366" s="5" t="s">
        <v>8323</v>
      </c>
      <c r="R1366" s="5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3">
        <f t="shared" si="84"/>
        <v>100</v>
      </c>
      <c r="P1367" s="14">
        <f t="shared" si="85"/>
        <v>81.739999999999995</v>
      </c>
      <c r="Q1367" s="5" t="s">
        <v>8323</v>
      </c>
      <c r="R1367" s="5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3">
        <f t="shared" si="84"/>
        <v>126</v>
      </c>
      <c r="P1368" s="14">
        <f t="shared" si="85"/>
        <v>64.540000000000006</v>
      </c>
      <c r="Q1368" s="5" t="s">
        <v>8323</v>
      </c>
      <c r="R1368" s="5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30" hidden="1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3">
        <f t="shared" si="84"/>
        <v>114</v>
      </c>
      <c r="P1369" s="14">
        <f t="shared" si="85"/>
        <v>63.48</v>
      </c>
      <c r="Q1369" s="5" t="s">
        <v>8323</v>
      </c>
      <c r="R1369" s="5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30" hidden="1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3">
        <f t="shared" si="84"/>
        <v>111</v>
      </c>
      <c r="P1370" s="14">
        <f t="shared" si="85"/>
        <v>63.62</v>
      </c>
      <c r="Q1370" s="5" t="s">
        <v>8323</v>
      </c>
      <c r="R1370" s="5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3">
        <f t="shared" si="84"/>
        <v>105</v>
      </c>
      <c r="P1371" s="14">
        <f t="shared" si="85"/>
        <v>83.97</v>
      </c>
      <c r="Q1371" s="5" t="s">
        <v>8323</v>
      </c>
      <c r="R1371" s="5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3">
        <f t="shared" si="84"/>
        <v>104</v>
      </c>
      <c r="P1372" s="14">
        <f t="shared" si="85"/>
        <v>77.75</v>
      </c>
      <c r="Q1372" s="5" t="s">
        <v>8323</v>
      </c>
      <c r="R1372" s="5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3">
        <f t="shared" si="84"/>
        <v>107</v>
      </c>
      <c r="P1373" s="14">
        <f t="shared" si="85"/>
        <v>107.07</v>
      </c>
      <c r="Q1373" s="5" t="s">
        <v>8323</v>
      </c>
      <c r="R1373" s="5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3">
        <f t="shared" si="84"/>
        <v>124</v>
      </c>
      <c r="P1374" s="14">
        <f t="shared" si="85"/>
        <v>38.75</v>
      </c>
      <c r="Q1374" s="5" t="s">
        <v>8323</v>
      </c>
      <c r="R1374" s="5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3">
        <f t="shared" si="84"/>
        <v>105</v>
      </c>
      <c r="P1375" s="14">
        <f t="shared" si="85"/>
        <v>201.94</v>
      </c>
      <c r="Q1375" s="5" t="s">
        <v>8323</v>
      </c>
      <c r="R1375" s="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3">
        <f t="shared" si="84"/>
        <v>189</v>
      </c>
      <c r="P1376" s="14">
        <f t="shared" si="85"/>
        <v>43.06</v>
      </c>
      <c r="Q1376" s="5" t="s">
        <v>8323</v>
      </c>
      <c r="R1376" s="5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3">
        <f t="shared" si="84"/>
        <v>171</v>
      </c>
      <c r="P1377" s="14">
        <f t="shared" si="85"/>
        <v>62.87</v>
      </c>
      <c r="Q1377" s="5" t="s">
        <v>8323</v>
      </c>
      <c r="R1377" s="5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3">
        <f t="shared" si="84"/>
        <v>252</v>
      </c>
      <c r="P1378" s="14">
        <f t="shared" si="85"/>
        <v>55.61</v>
      </c>
      <c r="Q1378" s="5" t="s">
        <v>8323</v>
      </c>
      <c r="R1378" s="5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3">
        <f t="shared" si="84"/>
        <v>116</v>
      </c>
      <c r="P1379" s="14">
        <f t="shared" si="85"/>
        <v>48.71</v>
      </c>
      <c r="Q1379" s="5" t="s">
        <v>8323</v>
      </c>
      <c r="R1379" s="5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3">
        <f t="shared" si="84"/>
        <v>203</v>
      </c>
      <c r="P1380" s="14">
        <f t="shared" si="85"/>
        <v>30.58</v>
      </c>
      <c r="Q1380" s="5" t="s">
        <v>8323</v>
      </c>
      <c r="R1380" s="5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3">
        <f t="shared" si="84"/>
        <v>112</v>
      </c>
      <c r="P1381" s="14">
        <f t="shared" si="85"/>
        <v>73.91</v>
      </c>
      <c r="Q1381" s="5" t="s">
        <v>8323</v>
      </c>
      <c r="R1381" s="5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3">
        <f t="shared" si="84"/>
        <v>424</v>
      </c>
      <c r="P1382" s="14">
        <f t="shared" si="85"/>
        <v>21.2</v>
      </c>
      <c r="Q1382" s="5" t="s">
        <v>8323</v>
      </c>
      <c r="R1382" s="5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3">
        <f t="shared" si="84"/>
        <v>107</v>
      </c>
      <c r="P1383" s="14">
        <f t="shared" si="85"/>
        <v>73.36</v>
      </c>
      <c r="Q1383" s="5" t="s">
        <v>8323</v>
      </c>
      <c r="R1383" s="5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30" hidden="1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3">
        <f t="shared" si="84"/>
        <v>104</v>
      </c>
      <c r="P1384" s="14">
        <f t="shared" si="85"/>
        <v>56.41</v>
      </c>
      <c r="Q1384" s="5" t="s">
        <v>8323</v>
      </c>
      <c r="R1384" s="5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3">
        <f t="shared" si="84"/>
        <v>212</v>
      </c>
      <c r="P1385" s="14">
        <f t="shared" si="85"/>
        <v>50.25</v>
      </c>
      <c r="Q1385" s="5" t="s">
        <v>8323</v>
      </c>
      <c r="R1385" s="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30" hidden="1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3">
        <f t="shared" si="84"/>
        <v>124</v>
      </c>
      <c r="P1386" s="14">
        <f t="shared" si="85"/>
        <v>68.94</v>
      </c>
      <c r="Q1386" s="5" t="s">
        <v>8323</v>
      </c>
      <c r="R1386" s="5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30" hidden="1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3">
        <f t="shared" si="84"/>
        <v>110</v>
      </c>
      <c r="P1387" s="14">
        <f t="shared" si="85"/>
        <v>65.91</v>
      </c>
      <c r="Q1387" s="5" t="s">
        <v>8323</v>
      </c>
      <c r="R1387" s="5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3">
        <f t="shared" si="84"/>
        <v>219</v>
      </c>
      <c r="P1388" s="14">
        <f t="shared" si="85"/>
        <v>62.5</v>
      </c>
      <c r="Q1388" s="5" t="s">
        <v>8323</v>
      </c>
      <c r="R1388" s="5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3">
        <f t="shared" si="84"/>
        <v>137</v>
      </c>
      <c r="P1389" s="14">
        <f t="shared" si="85"/>
        <v>70.06</v>
      </c>
      <c r="Q1389" s="5" t="s">
        <v>8323</v>
      </c>
      <c r="R1389" s="5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3">
        <f t="shared" si="84"/>
        <v>135</v>
      </c>
      <c r="P1390" s="14">
        <f t="shared" si="85"/>
        <v>60.18</v>
      </c>
      <c r="Q1390" s="5" t="s">
        <v>8323</v>
      </c>
      <c r="R1390" s="5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3">
        <f t="shared" si="84"/>
        <v>145</v>
      </c>
      <c r="P1391" s="14">
        <f t="shared" si="85"/>
        <v>21.38</v>
      </c>
      <c r="Q1391" s="5" t="s">
        <v>8323</v>
      </c>
      <c r="R1391" s="5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30" hidden="1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3">
        <f t="shared" si="84"/>
        <v>109</v>
      </c>
      <c r="P1392" s="14">
        <f t="shared" si="85"/>
        <v>160.79</v>
      </c>
      <c r="Q1392" s="5" t="s">
        <v>8323</v>
      </c>
      <c r="R1392" s="5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30" hidden="1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3">
        <f t="shared" si="84"/>
        <v>110</v>
      </c>
      <c r="P1393" s="14">
        <f t="shared" si="85"/>
        <v>42.38</v>
      </c>
      <c r="Q1393" s="5" t="s">
        <v>8323</v>
      </c>
      <c r="R1393" s="5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30" hidden="1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3">
        <f t="shared" si="84"/>
        <v>114</v>
      </c>
      <c r="P1394" s="14">
        <f t="shared" si="85"/>
        <v>27.32</v>
      </c>
      <c r="Q1394" s="5" t="s">
        <v>8323</v>
      </c>
      <c r="R1394" s="5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3">
        <f t="shared" si="84"/>
        <v>102</v>
      </c>
      <c r="P1395" s="14">
        <f t="shared" si="85"/>
        <v>196.83</v>
      </c>
      <c r="Q1395" s="5" t="s">
        <v>8323</v>
      </c>
      <c r="R1395" s="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3">
        <f t="shared" si="84"/>
        <v>122</v>
      </c>
      <c r="P1396" s="14">
        <f t="shared" si="85"/>
        <v>53.88</v>
      </c>
      <c r="Q1396" s="5" t="s">
        <v>8323</v>
      </c>
      <c r="R1396" s="5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3">
        <f t="shared" si="84"/>
        <v>112</v>
      </c>
      <c r="P1397" s="14">
        <f t="shared" si="85"/>
        <v>47.76</v>
      </c>
      <c r="Q1397" s="5" t="s">
        <v>8323</v>
      </c>
      <c r="R1397" s="5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3">
        <f t="shared" si="84"/>
        <v>107</v>
      </c>
      <c r="P1398" s="14">
        <f t="shared" si="85"/>
        <v>88.19</v>
      </c>
      <c r="Q1398" s="5" t="s">
        <v>8323</v>
      </c>
      <c r="R1398" s="5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3">
        <f t="shared" si="84"/>
        <v>114</v>
      </c>
      <c r="P1399" s="14">
        <f t="shared" si="85"/>
        <v>72.06</v>
      </c>
      <c r="Q1399" s="5" t="s">
        <v>8323</v>
      </c>
      <c r="R1399" s="5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30" hidden="1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3">
        <f t="shared" si="84"/>
        <v>110</v>
      </c>
      <c r="P1400" s="14">
        <f t="shared" si="85"/>
        <v>74.25</v>
      </c>
      <c r="Q1400" s="5" t="s">
        <v>8323</v>
      </c>
      <c r="R1400" s="5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30" hidden="1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3">
        <f t="shared" si="84"/>
        <v>126</v>
      </c>
      <c r="P1401" s="14">
        <f t="shared" si="85"/>
        <v>61.7</v>
      </c>
      <c r="Q1401" s="5" t="s">
        <v>8323</v>
      </c>
      <c r="R1401" s="5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30" hidden="1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3">
        <f t="shared" si="84"/>
        <v>167</v>
      </c>
      <c r="P1402" s="14">
        <f t="shared" si="85"/>
        <v>17.239999999999998</v>
      </c>
      <c r="Q1402" s="5" t="s">
        <v>8323</v>
      </c>
      <c r="R1402" s="5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5" hidden="1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3">
        <f t="shared" si="84"/>
        <v>497</v>
      </c>
      <c r="P1403" s="14">
        <f t="shared" si="85"/>
        <v>51.72</v>
      </c>
      <c r="Q1403" s="5" t="s">
        <v>8323</v>
      </c>
      <c r="R1403" s="5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3">
        <f t="shared" si="84"/>
        <v>109</v>
      </c>
      <c r="P1404" s="14">
        <f t="shared" si="85"/>
        <v>24.15</v>
      </c>
      <c r="Q1404" s="5" t="s">
        <v>8323</v>
      </c>
      <c r="R1404" s="5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3">
        <f t="shared" si="84"/>
        <v>103</v>
      </c>
      <c r="P1405" s="14">
        <f t="shared" si="85"/>
        <v>62.17</v>
      </c>
      <c r="Q1405" s="5" t="s">
        <v>8323</v>
      </c>
      <c r="R1405" s="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3">
        <f t="shared" si="84"/>
        <v>2</v>
      </c>
      <c r="P1406" s="14">
        <f t="shared" si="85"/>
        <v>48.2</v>
      </c>
      <c r="Q1406" s="5" t="s">
        <v>8320</v>
      </c>
      <c r="R1406" s="5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3">
        <f t="shared" si="84"/>
        <v>0</v>
      </c>
      <c r="P1407" s="14">
        <f t="shared" si="85"/>
        <v>6.18</v>
      </c>
      <c r="Q1407" s="5" t="s">
        <v>8320</v>
      </c>
      <c r="R1407" s="5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3">
        <f t="shared" si="84"/>
        <v>0</v>
      </c>
      <c r="P1408" s="14">
        <f t="shared" si="85"/>
        <v>5</v>
      </c>
      <c r="Q1408" s="5" t="s">
        <v>8320</v>
      </c>
      <c r="R1408" s="5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30" hidden="1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3">
        <f t="shared" si="84"/>
        <v>1</v>
      </c>
      <c r="P1409" s="14">
        <f t="shared" si="85"/>
        <v>7.5</v>
      </c>
      <c r="Q1409" s="5" t="s">
        <v>8320</v>
      </c>
      <c r="R1409" s="5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3">
        <f t="shared" si="84"/>
        <v>7</v>
      </c>
      <c r="P1410" s="14">
        <f t="shared" si="85"/>
        <v>12</v>
      </c>
      <c r="Q1410" s="5" t="s">
        <v>8320</v>
      </c>
      <c r="R1410" s="5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30" hidden="1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3">
        <f t="shared" ref="O1411:O1474" si="88">ROUND(E1411/D1411*100,0)</f>
        <v>0</v>
      </c>
      <c r="P1411" s="14">
        <f t="shared" ref="P1411:P1474" si="89">IFERROR(ROUND(E1411/L1411,2),0)</f>
        <v>0</v>
      </c>
      <c r="Q1411" s="5" t="s">
        <v>8320</v>
      </c>
      <c r="R1411" s="5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3">
        <f t="shared" si="88"/>
        <v>0</v>
      </c>
      <c r="P1412" s="14">
        <f t="shared" si="89"/>
        <v>1</v>
      </c>
      <c r="Q1412" s="5" t="s">
        <v>8320</v>
      </c>
      <c r="R1412" s="5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5" hidden="1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3">
        <f t="shared" si="88"/>
        <v>0</v>
      </c>
      <c r="P1413" s="14">
        <f t="shared" si="89"/>
        <v>2.33</v>
      </c>
      <c r="Q1413" s="5" t="s">
        <v>8320</v>
      </c>
      <c r="R1413" s="5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3">
        <f t="shared" si="88"/>
        <v>5</v>
      </c>
      <c r="P1414" s="14">
        <f t="shared" si="89"/>
        <v>24.62</v>
      </c>
      <c r="Q1414" s="5" t="s">
        <v>8320</v>
      </c>
      <c r="R1414" s="5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5" hidden="1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3">
        <f t="shared" si="88"/>
        <v>5</v>
      </c>
      <c r="P1415" s="14">
        <f t="shared" si="89"/>
        <v>100</v>
      </c>
      <c r="Q1415" s="5" t="s">
        <v>8320</v>
      </c>
      <c r="R1415" s="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3">
        <f t="shared" si="88"/>
        <v>0</v>
      </c>
      <c r="P1416" s="14">
        <f t="shared" si="89"/>
        <v>1</v>
      </c>
      <c r="Q1416" s="5" t="s">
        <v>8320</v>
      </c>
      <c r="R1416" s="5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3">
        <f t="shared" si="88"/>
        <v>18</v>
      </c>
      <c r="P1417" s="14">
        <f t="shared" si="89"/>
        <v>88.89</v>
      </c>
      <c r="Q1417" s="5" t="s">
        <v>8320</v>
      </c>
      <c r="R1417" s="5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3">
        <f t="shared" si="88"/>
        <v>0</v>
      </c>
      <c r="P1418" s="14">
        <f t="shared" si="89"/>
        <v>0</v>
      </c>
      <c r="Q1418" s="5" t="s">
        <v>8320</v>
      </c>
      <c r="R1418" s="5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3">
        <f t="shared" si="88"/>
        <v>1</v>
      </c>
      <c r="P1419" s="14">
        <f t="shared" si="89"/>
        <v>27.5</v>
      </c>
      <c r="Q1419" s="5" t="s">
        <v>8320</v>
      </c>
      <c r="R1419" s="5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45" hidden="1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3">
        <f t="shared" si="88"/>
        <v>0</v>
      </c>
      <c r="P1420" s="14">
        <f t="shared" si="89"/>
        <v>6</v>
      </c>
      <c r="Q1420" s="5" t="s">
        <v>8320</v>
      </c>
      <c r="R1420" s="5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3">
        <f t="shared" si="88"/>
        <v>7</v>
      </c>
      <c r="P1421" s="14">
        <f t="shared" si="89"/>
        <v>44.5</v>
      </c>
      <c r="Q1421" s="5" t="s">
        <v>8320</v>
      </c>
      <c r="R1421" s="5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3">
        <f t="shared" si="88"/>
        <v>3</v>
      </c>
      <c r="P1422" s="14">
        <f t="shared" si="89"/>
        <v>1</v>
      </c>
      <c r="Q1422" s="5" t="s">
        <v>8320</v>
      </c>
      <c r="R1422" s="5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3">
        <f t="shared" si="88"/>
        <v>0</v>
      </c>
      <c r="P1423" s="14">
        <f t="shared" si="89"/>
        <v>100</v>
      </c>
      <c r="Q1423" s="5" t="s">
        <v>8320</v>
      </c>
      <c r="R1423" s="5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3">
        <f t="shared" si="88"/>
        <v>0</v>
      </c>
      <c r="P1424" s="14">
        <f t="shared" si="89"/>
        <v>13</v>
      </c>
      <c r="Q1424" s="5" t="s">
        <v>8320</v>
      </c>
      <c r="R1424" s="5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3">
        <f t="shared" si="88"/>
        <v>0</v>
      </c>
      <c r="P1425" s="14">
        <f t="shared" si="89"/>
        <v>100</v>
      </c>
      <c r="Q1425" s="5" t="s">
        <v>8320</v>
      </c>
      <c r="R1425" s="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30" hidden="1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3">
        <f t="shared" si="88"/>
        <v>20</v>
      </c>
      <c r="P1426" s="14">
        <f t="shared" si="89"/>
        <v>109.07</v>
      </c>
      <c r="Q1426" s="5" t="s">
        <v>8320</v>
      </c>
      <c r="R1426" s="5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3">
        <f t="shared" si="88"/>
        <v>0</v>
      </c>
      <c r="P1427" s="14">
        <f t="shared" si="89"/>
        <v>0</v>
      </c>
      <c r="Q1427" s="5" t="s">
        <v>8320</v>
      </c>
      <c r="R1427" s="5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3">
        <f t="shared" si="88"/>
        <v>0</v>
      </c>
      <c r="P1428" s="14">
        <f t="shared" si="89"/>
        <v>0</v>
      </c>
      <c r="Q1428" s="5" t="s">
        <v>8320</v>
      </c>
      <c r="R1428" s="5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3">
        <f t="shared" si="88"/>
        <v>8</v>
      </c>
      <c r="P1429" s="14">
        <f t="shared" si="89"/>
        <v>104.75</v>
      </c>
      <c r="Q1429" s="5" t="s">
        <v>8320</v>
      </c>
      <c r="R1429" s="5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3">
        <f t="shared" si="88"/>
        <v>5</v>
      </c>
      <c r="P1430" s="14">
        <f t="shared" si="89"/>
        <v>15</v>
      </c>
      <c r="Q1430" s="5" t="s">
        <v>8320</v>
      </c>
      <c r="R1430" s="5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0" hidden="1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3">
        <f t="shared" si="88"/>
        <v>0</v>
      </c>
      <c r="P1431" s="14">
        <f t="shared" si="89"/>
        <v>0</v>
      </c>
      <c r="Q1431" s="5" t="s">
        <v>8320</v>
      </c>
      <c r="R1431" s="5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30" hidden="1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3">
        <f t="shared" si="88"/>
        <v>8</v>
      </c>
      <c r="P1432" s="14">
        <f t="shared" si="89"/>
        <v>80.599999999999994</v>
      </c>
      <c r="Q1432" s="5" t="s">
        <v>8320</v>
      </c>
      <c r="R1432" s="5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3">
        <f t="shared" si="88"/>
        <v>32</v>
      </c>
      <c r="P1433" s="14">
        <f t="shared" si="89"/>
        <v>115.55</v>
      </c>
      <c r="Q1433" s="5" t="s">
        <v>8320</v>
      </c>
      <c r="R1433" s="5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3">
        <f t="shared" si="88"/>
        <v>0</v>
      </c>
      <c r="P1434" s="14">
        <f t="shared" si="89"/>
        <v>0</v>
      </c>
      <c r="Q1434" s="5" t="s">
        <v>8320</v>
      </c>
      <c r="R1434" s="5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3">
        <f t="shared" si="88"/>
        <v>7</v>
      </c>
      <c r="P1435" s="14">
        <f t="shared" si="89"/>
        <v>80.5</v>
      </c>
      <c r="Q1435" s="5" t="s">
        <v>8320</v>
      </c>
      <c r="R1435" s="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30" hidden="1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3">
        <f t="shared" si="88"/>
        <v>10</v>
      </c>
      <c r="P1436" s="14">
        <f t="shared" si="89"/>
        <v>744.55</v>
      </c>
      <c r="Q1436" s="5" t="s">
        <v>8320</v>
      </c>
      <c r="R1436" s="5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3">
        <f t="shared" si="88"/>
        <v>0</v>
      </c>
      <c r="P1437" s="14">
        <f t="shared" si="89"/>
        <v>7.5</v>
      </c>
      <c r="Q1437" s="5" t="s">
        <v>8320</v>
      </c>
      <c r="R1437" s="5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3">
        <f t="shared" si="88"/>
        <v>1</v>
      </c>
      <c r="P1438" s="14">
        <f t="shared" si="89"/>
        <v>38.5</v>
      </c>
      <c r="Q1438" s="5" t="s">
        <v>8320</v>
      </c>
      <c r="R1438" s="5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5" hidden="1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3">
        <f t="shared" si="88"/>
        <v>27</v>
      </c>
      <c r="P1439" s="14">
        <f t="shared" si="89"/>
        <v>36.68</v>
      </c>
      <c r="Q1439" s="5" t="s">
        <v>8320</v>
      </c>
      <c r="R1439" s="5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3">
        <f t="shared" si="88"/>
        <v>3</v>
      </c>
      <c r="P1440" s="14">
        <f t="shared" si="89"/>
        <v>75</v>
      </c>
      <c r="Q1440" s="5" t="s">
        <v>8320</v>
      </c>
      <c r="R1440" s="5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3">
        <f t="shared" si="88"/>
        <v>7</v>
      </c>
      <c r="P1441" s="14">
        <f t="shared" si="89"/>
        <v>30</v>
      </c>
      <c r="Q1441" s="5" t="s">
        <v>8320</v>
      </c>
      <c r="R1441" s="5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3">
        <f t="shared" si="88"/>
        <v>0</v>
      </c>
      <c r="P1442" s="14">
        <f t="shared" si="89"/>
        <v>1</v>
      </c>
      <c r="Q1442" s="5" t="s">
        <v>8320</v>
      </c>
      <c r="R1442" s="5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3">
        <f t="shared" si="88"/>
        <v>1</v>
      </c>
      <c r="P1443" s="14">
        <f t="shared" si="89"/>
        <v>673.33</v>
      </c>
      <c r="Q1443" s="5" t="s">
        <v>8320</v>
      </c>
      <c r="R1443" s="5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3">
        <f t="shared" si="88"/>
        <v>0</v>
      </c>
      <c r="P1444" s="14">
        <f t="shared" si="89"/>
        <v>0</v>
      </c>
      <c r="Q1444" s="5" t="s">
        <v>8320</v>
      </c>
      <c r="R1444" s="5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3">
        <f t="shared" si="88"/>
        <v>0</v>
      </c>
      <c r="P1445" s="14">
        <f t="shared" si="89"/>
        <v>0</v>
      </c>
      <c r="Q1445" s="5" t="s">
        <v>8320</v>
      </c>
      <c r="R1445" s="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0" hidden="1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3">
        <f t="shared" si="88"/>
        <v>0</v>
      </c>
      <c r="P1446" s="14">
        <f t="shared" si="89"/>
        <v>0</v>
      </c>
      <c r="Q1446" s="5" t="s">
        <v>8320</v>
      </c>
      <c r="R1446" s="5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3">
        <f t="shared" si="88"/>
        <v>0</v>
      </c>
      <c r="P1447" s="14">
        <f t="shared" si="89"/>
        <v>0</v>
      </c>
      <c r="Q1447" s="5" t="s">
        <v>8320</v>
      </c>
      <c r="R1447" s="5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3">
        <f t="shared" si="88"/>
        <v>0</v>
      </c>
      <c r="P1448" s="14">
        <f t="shared" si="89"/>
        <v>0</v>
      </c>
      <c r="Q1448" s="5" t="s">
        <v>8320</v>
      </c>
      <c r="R1448" s="5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idden="1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3">
        <f t="shared" si="88"/>
        <v>0</v>
      </c>
      <c r="P1449" s="14">
        <f t="shared" si="89"/>
        <v>25</v>
      </c>
      <c r="Q1449" s="5" t="s">
        <v>8320</v>
      </c>
      <c r="R1449" s="5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3">
        <f t="shared" si="88"/>
        <v>0</v>
      </c>
      <c r="P1450" s="14">
        <f t="shared" si="89"/>
        <v>0</v>
      </c>
      <c r="Q1450" s="5" t="s">
        <v>8320</v>
      </c>
      <c r="R1450" s="5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3">
        <f t="shared" si="88"/>
        <v>0</v>
      </c>
      <c r="P1451" s="14">
        <f t="shared" si="89"/>
        <v>0</v>
      </c>
      <c r="Q1451" s="5" t="s">
        <v>8320</v>
      </c>
      <c r="R1451" s="5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5" hidden="1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3">
        <f t="shared" si="88"/>
        <v>0</v>
      </c>
      <c r="P1452" s="14">
        <f t="shared" si="89"/>
        <v>1</v>
      </c>
      <c r="Q1452" s="5" t="s">
        <v>8320</v>
      </c>
      <c r="R1452" s="5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0" hidden="1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3">
        <f t="shared" si="88"/>
        <v>0</v>
      </c>
      <c r="P1453" s="14">
        <f t="shared" si="89"/>
        <v>1</v>
      </c>
      <c r="Q1453" s="5" t="s">
        <v>8320</v>
      </c>
      <c r="R1453" s="5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3">
        <f t="shared" si="88"/>
        <v>0</v>
      </c>
      <c r="P1454" s="14">
        <f t="shared" si="89"/>
        <v>0</v>
      </c>
      <c r="Q1454" s="5" t="s">
        <v>8320</v>
      </c>
      <c r="R1454" s="5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3">
        <f t="shared" si="88"/>
        <v>0</v>
      </c>
      <c r="P1455" s="14">
        <f t="shared" si="89"/>
        <v>0</v>
      </c>
      <c r="Q1455" s="5" t="s">
        <v>8320</v>
      </c>
      <c r="R1455" s="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3">
        <f t="shared" si="88"/>
        <v>1</v>
      </c>
      <c r="P1456" s="14">
        <f t="shared" si="89"/>
        <v>15</v>
      </c>
      <c r="Q1456" s="5" t="s">
        <v>8320</v>
      </c>
      <c r="R1456" s="5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3">
        <f t="shared" si="88"/>
        <v>11</v>
      </c>
      <c r="P1457" s="14">
        <f t="shared" si="89"/>
        <v>225</v>
      </c>
      <c r="Q1457" s="5" t="s">
        <v>8320</v>
      </c>
      <c r="R1457" s="5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3">
        <f t="shared" si="88"/>
        <v>3</v>
      </c>
      <c r="P1458" s="14">
        <f t="shared" si="89"/>
        <v>48.33</v>
      </c>
      <c r="Q1458" s="5" t="s">
        <v>8320</v>
      </c>
      <c r="R1458" s="5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3">
        <f t="shared" si="88"/>
        <v>0</v>
      </c>
      <c r="P1459" s="14">
        <f t="shared" si="89"/>
        <v>0</v>
      </c>
      <c r="Q1459" s="5" t="s">
        <v>8320</v>
      </c>
      <c r="R1459" s="5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3">
        <f t="shared" si="88"/>
        <v>0</v>
      </c>
      <c r="P1460" s="14">
        <f t="shared" si="89"/>
        <v>0</v>
      </c>
      <c r="Q1460" s="5" t="s">
        <v>8320</v>
      </c>
      <c r="R1460" s="5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30" hidden="1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3">
        <f t="shared" si="88"/>
        <v>0</v>
      </c>
      <c r="P1461" s="14">
        <f t="shared" si="89"/>
        <v>0</v>
      </c>
      <c r="Q1461" s="5" t="s">
        <v>8320</v>
      </c>
      <c r="R1461" s="5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30" hidden="1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3">
        <f t="shared" si="88"/>
        <v>0</v>
      </c>
      <c r="P1462" s="14">
        <f t="shared" si="89"/>
        <v>0</v>
      </c>
      <c r="Q1462" s="5" t="s">
        <v>8320</v>
      </c>
      <c r="R1462" s="5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3">
        <f t="shared" si="88"/>
        <v>101</v>
      </c>
      <c r="P1463" s="14">
        <f t="shared" si="89"/>
        <v>44.67</v>
      </c>
      <c r="Q1463" s="5" t="s">
        <v>8320</v>
      </c>
      <c r="R1463" s="5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3">
        <f t="shared" si="88"/>
        <v>109</v>
      </c>
      <c r="P1464" s="14">
        <f t="shared" si="89"/>
        <v>28.94</v>
      </c>
      <c r="Q1464" s="5" t="s">
        <v>8320</v>
      </c>
      <c r="R1464" s="5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30" hidden="1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3">
        <f t="shared" si="88"/>
        <v>148</v>
      </c>
      <c r="P1465" s="14">
        <f t="shared" si="89"/>
        <v>35.44</v>
      </c>
      <c r="Q1465" s="5" t="s">
        <v>8320</v>
      </c>
      <c r="R1465" s="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3">
        <f t="shared" si="88"/>
        <v>163</v>
      </c>
      <c r="P1466" s="14">
        <f t="shared" si="89"/>
        <v>34.869999999999997</v>
      </c>
      <c r="Q1466" s="5" t="s">
        <v>8320</v>
      </c>
      <c r="R1466" s="5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3">
        <f t="shared" si="88"/>
        <v>456</v>
      </c>
      <c r="P1467" s="14">
        <f t="shared" si="89"/>
        <v>52.62</v>
      </c>
      <c r="Q1467" s="5" t="s">
        <v>8320</v>
      </c>
      <c r="R1467" s="5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3">
        <f t="shared" si="88"/>
        <v>108</v>
      </c>
      <c r="P1468" s="14">
        <f t="shared" si="89"/>
        <v>69.599999999999994</v>
      </c>
      <c r="Q1468" s="5" t="s">
        <v>8320</v>
      </c>
      <c r="R1468" s="5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3">
        <f t="shared" si="88"/>
        <v>115</v>
      </c>
      <c r="P1469" s="14">
        <f t="shared" si="89"/>
        <v>76.72</v>
      </c>
      <c r="Q1469" s="5" t="s">
        <v>8320</v>
      </c>
      <c r="R1469" s="5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3">
        <f t="shared" si="88"/>
        <v>102</v>
      </c>
      <c r="P1470" s="14">
        <f t="shared" si="89"/>
        <v>33.19</v>
      </c>
      <c r="Q1470" s="5" t="s">
        <v>8320</v>
      </c>
      <c r="R1470" s="5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3">
        <f t="shared" si="88"/>
        <v>108</v>
      </c>
      <c r="P1471" s="14">
        <f t="shared" si="89"/>
        <v>149.46</v>
      </c>
      <c r="Q1471" s="5" t="s">
        <v>8320</v>
      </c>
      <c r="R1471" s="5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3">
        <f t="shared" si="88"/>
        <v>125</v>
      </c>
      <c r="P1472" s="14">
        <f t="shared" si="89"/>
        <v>23.17</v>
      </c>
      <c r="Q1472" s="5" t="s">
        <v>8320</v>
      </c>
      <c r="R1472" s="5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3">
        <f t="shared" si="88"/>
        <v>104</v>
      </c>
      <c r="P1473" s="14">
        <f t="shared" si="89"/>
        <v>96.88</v>
      </c>
      <c r="Q1473" s="5" t="s">
        <v>8320</v>
      </c>
      <c r="R1473" s="5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3">
        <f t="shared" si="88"/>
        <v>139</v>
      </c>
      <c r="P1474" s="14">
        <f t="shared" si="89"/>
        <v>103.2</v>
      </c>
      <c r="Q1474" s="5" t="s">
        <v>8320</v>
      </c>
      <c r="R1474" s="5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3">
        <f t="shared" ref="O1475:O1538" si="92">ROUND(E1475/D1475*100,0)</f>
        <v>121</v>
      </c>
      <c r="P1475" s="14">
        <f t="shared" ref="P1475:P1538" si="93">IFERROR(ROUND(E1475/L1475,2),0)</f>
        <v>38.46</v>
      </c>
      <c r="Q1475" s="5" t="s">
        <v>8320</v>
      </c>
      <c r="R1475" s="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30" hidden="1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3">
        <f t="shared" si="92"/>
        <v>112</v>
      </c>
      <c r="P1476" s="14">
        <f t="shared" si="93"/>
        <v>44.32</v>
      </c>
      <c r="Q1476" s="5" t="s">
        <v>8320</v>
      </c>
      <c r="R1476" s="5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3">
        <f t="shared" si="92"/>
        <v>189</v>
      </c>
      <c r="P1477" s="14">
        <f t="shared" si="93"/>
        <v>64.17</v>
      </c>
      <c r="Q1477" s="5" t="s">
        <v>8320</v>
      </c>
      <c r="R1477" s="5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3">
        <f t="shared" si="92"/>
        <v>662</v>
      </c>
      <c r="P1478" s="14">
        <f t="shared" si="93"/>
        <v>43.33</v>
      </c>
      <c r="Q1478" s="5" t="s">
        <v>8320</v>
      </c>
      <c r="R1478" s="5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3">
        <f t="shared" si="92"/>
        <v>111</v>
      </c>
      <c r="P1479" s="14">
        <f t="shared" si="93"/>
        <v>90.5</v>
      </c>
      <c r="Q1479" s="5" t="s">
        <v>8320</v>
      </c>
      <c r="R1479" s="5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3">
        <f t="shared" si="92"/>
        <v>1182</v>
      </c>
      <c r="P1480" s="14">
        <f t="shared" si="93"/>
        <v>29.19</v>
      </c>
      <c r="Q1480" s="5" t="s">
        <v>8320</v>
      </c>
      <c r="R1480" s="5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3">
        <f t="shared" si="92"/>
        <v>137</v>
      </c>
      <c r="P1481" s="14">
        <f t="shared" si="93"/>
        <v>30.96</v>
      </c>
      <c r="Q1481" s="5" t="s">
        <v>8320</v>
      </c>
      <c r="R1481" s="5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3">
        <f t="shared" si="92"/>
        <v>117</v>
      </c>
      <c r="P1482" s="14">
        <f t="shared" si="93"/>
        <v>92.16</v>
      </c>
      <c r="Q1482" s="5" t="s">
        <v>8320</v>
      </c>
      <c r="R1482" s="5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3">
        <f t="shared" si="92"/>
        <v>2</v>
      </c>
      <c r="P1483" s="14">
        <f t="shared" si="93"/>
        <v>17.5</v>
      </c>
      <c r="Q1483" s="5" t="s">
        <v>8320</v>
      </c>
      <c r="R1483" s="5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3">
        <f t="shared" si="92"/>
        <v>0</v>
      </c>
      <c r="P1484" s="14">
        <f t="shared" si="93"/>
        <v>5</v>
      </c>
      <c r="Q1484" s="5" t="s">
        <v>8320</v>
      </c>
      <c r="R1484" s="5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3">
        <f t="shared" si="92"/>
        <v>1</v>
      </c>
      <c r="P1485" s="14">
        <f t="shared" si="93"/>
        <v>25</v>
      </c>
      <c r="Q1485" s="5" t="s">
        <v>8320</v>
      </c>
      <c r="R1485" s="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3">
        <f t="shared" si="92"/>
        <v>0</v>
      </c>
      <c r="P1486" s="14">
        <f t="shared" si="93"/>
        <v>0</v>
      </c>
      <c r="Q1486" s="5" t="s">
        <v>8320</v>
      </c>
      <c r="R1486" s="5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3">
        <f t="shared" si="92"/>
        <v>2</v>
      </c>
      <c r="P1487" s="14">
        <f t="shared" si="93"/>
        <v>50</v>
      </c>
      <c r="Q1487" s="5" t="s">
        <v>8320</v>
      </c>
      <c r="R1487" s="5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3">
        <f t="shared" si="92"/>
        <v>0</v>
      </c>
      <c r="P1488" s="14">
        <f t="shared" si="93"/>
        <v>16</v>
      </c>
      <c r="Q1488" s="5" t="s">
        <v>8320</v>
      </c>
      <c r="R1488" s="5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30" hidden="1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3">
        <f t="shared" si="92"/>
        <v>0</v>
      </c>
      <c r="P1489" s="14">
        <f t="shared" si="93"/>
        <v>0</v>
      </c>
      <c r="Q1489" s="5" t="s">
        <v>8320</v>
      </c>
      <c r="R1489" s="5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30" hidden="1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3">
        <f t="shared" si="92"/>
        <v>2</v>
      </c>
      <c r="P1490" s="14">
        <f t="shared" si="93"/>
        <v>60</v>
      </c>
      <c r="Q1490" s="5" t="s">
        <v>8320</v>
      </c>
      <c r="R1490" s="5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30" hidden="1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3">
        <f t="shared" si="92"/>
        <v>0</v>
      </c>
      <c r="P1491" s="14">
        <f t="shared" si="93"/>
        <v>0</v>
      </c>
      <c r="Q1491" s="5" t="s">
        <v>8320</v>
      </c>
      <c r="R1491" s="5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3">
        <f t="shared" si="92"/>
        <v>31</v>
      </c>
      <c r="P1492" s="14">
        <f t="shared" si="93"/>
        <v>47.11</v>
      </c>
      <c r="Q1492" s="5" t="s">
        <v>8320</v>
      </c>
      <c r="R1492" s="5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0" hidden="1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3">
        <f t="shared" si="92"/>
        <v>8</v>
      </c>
      <c r="P1493" s="14">
        <f t="shared" si="93"/>
        <v>100</v>
      </c>
      <c r="Q1493" s="5" t="s">
        <v>8320</v>
      </c>
      <c r="R1493" s="5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3">
        <f t="shared" si="92"/>
        <v>1</v>
      </c>
      <c r="P1494" s="14">
        <f t="shared" si="93"/>
        <v>15</v>
      </c>
      <c r="Q1494" s="5" t="s">
        <v>8320</v>
      </c>
      <c r="R1494" s="5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3">
        <f t="shared" si="92"/>
        <v>0</v>
      </c>
      <c r="P1495" s="14">
        <f t="shared" si="93"/>
        <v>0</v>
      </c>
      <c r="Q1495" s="5" t="s">
        <v>8320</v>
      </c>
      <c r="R1495" s="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3">
        <f t="shared" si="92"/>
        <v>9</v>
      </c>
      <c r="P1496" s="14">
        <f t="shared" si="93"/>
        <v>40.450000000000003</v>
      </c>
      <c r="Q1496" s="5" t="s">
        <v>8320</v>
      </c>
      <c r="R1496" s="5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3">
        <f t="shared" si="92"/>
        <v>0</v>
      </c>
      <c r="P1497" s="14">
        <f t="shared" si="93"/>
        <v>0</v>
      </c>
      <c r="Q1497" s="5" t="s">
        <v>8320</v>
      </c>
      <c r="R1497" s="5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30" hidden="1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3">
        <f t="shared" si="92"/>
        <v>0</v>
      </c>
      <c r="P1498" s="14">
        <f t="shared" si="93"/>
        <v>0</v>
      </c>
      <c r="Q1498" s="5" t="s">
        <v>8320</v>
      </c>
      <c r="R1498" s="5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3">
        <f t="shared" si="92"/>
        <v>0</v>
      </c>
      <c r="P1499" s="14">
        <f t="shared" si="93"/>
        <v>1</v>
      </c>
      <c r="Q1499" s="5" t="s">
        <v>8320</v>
      </c>
      <c r="R1499" s="5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3">
        <f t="shared" si="92"/>
        <v>2</v>
      </c>
      <c r="P1500" s="14">
        <f t="shared" si="93"/>
        <v>19</v>
      </c>
      <c r="Q1500" s="5" t="s">
        <v>8320</v>
      </c>
      <c r="R1500" s="5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3">
        <f t="shared" si="92"/>
        <v>0</v>
      </c>
      <c r="P1501" s="14">
        <f t="shared" si="93"/>
        <v>5</v>
      </c>
      <c r="Q1501" s="5" t="s">
        <v>8320</v>
      </c>
      <c r="R1501" s="5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3">
        <f t="shared" si="92"/>
        <v>25</v>
      </c>
      <c r="P1502" s="14">
        <f t="shared" si="93"/>
        <v>46.73</v>
      </c>
      <c r="Q1502" s="5" t="s">
        <v>8320</v>
      </c>
      <c r="R1502" s="5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3">
        <f t="shared" si="92"/>
        <v>166</v>
      </c>
      <c r="P1503" s="14">
        <f t="shared" si="93"/>
        <v>97.73</v>
      </c>
      <c r="Q1503" s="5" t="s">
        <v>8336</v>
      </c>
      <c r="R1503" s="5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3">
        <f t="shared" si="92"/>
        <v>101</v>
      </c>
      <c r="P1504" s="14">
        <f t="shared" si="93"/>
        <v>67.84</v>
      </c>
      <c r="Q1504" s="5" t="s">
        <v>8336</v>
      </c>
      <c r="R1504" s="5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3">
        <f t="shared" si="92"/>
        <v>108</v>
      </c>
      <c r="P1505" s="14">
        <f t="shared" si="93"/>
        <v>56.98</v>
      </c>
      <c r="Q1505" s="5" t="s">
        <v>8336</v>
      </c>
      <c r="R1505" s="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3">
        <f t="shared" si="92"/>
        <v>278</v>
      </c>
      <c r="P1506" s="14">
        <f t="shared" si="93"/>
        <v>67.16</v>
      </c>
      <c r="Q1506" s="5" t="s">
        <v>8336</v>
      </c>
      <c r="R1506" s="5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5" hidden="1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3">
        <f t="shared" si="92"/>
        <v>104</v>
      </c>
      <c r="P1507" s="14">
        <f t="shared" si="93"/>
        <v>48.04</v>
      </c>
      <c r="Q1507" s="5" t="s">
        <v>8336</v>
      </c>
      <c r="R1507" s="5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30" hidden="1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3">
        <f t="shared" si="92"/>
        <v>111</v>
      </c>
      <c r="P1508" s="14">
        <f t="shared" si="93"/>
        <v>38.86</v>
      </c>
      <c r="Q1508" s="5" t="s">
        <v>8336</v>
      </c>
      <c r="R1508" s="5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3">
        <f t="shared" si="92"/>
        <v>215</v>
      </c>
      <c r="P1509" s="14">
        <f t="shared" si="93"/>
        <v>78.180000000000007</v>
      </c>
      <c r="Q1509" s="5" t="s">
        <v>8336</v>
      </c>
      <c r="R1509" s="5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30" hidden="1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3">
        <f t="shared" si="92"/>
        <v>111</v>
      </c>
      <c r="P1510" s="14">
        <f t="shared" si="93"/>
        <v>97.11</v>
      </c>
      <c r="Q1510" s="5" t="s">
        <v>8336</v>
      </c>
      <c r="R1510" s="5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3">
        <f t="shared" si="92"/>
        <v>124</v>
      </c>
      <c r="P1511" s="14">
        <f t="shared" si="93"/>
        <v>110.39</v>
      </c>
      <c r="Q1511" s="5" t="s">
        <v>8336</v>
      </c>
      <c r="R1511" s="5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3">
        <f t="shared" si="92"/>
        <v>101</v>
      </c>
      <c r="P1512" s="14">
        <f t="shared" si="93"/>
        <v>39.92</v>
      </c>
      <c r="Q1512" s="5" t="s">
        <v>8336</v>
      </c>
      <c r="R1512" s="5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3">
        <f t="shared" si="92"/>
        <v>112</v>
      </c>
      <c r="P1513" s="14">
        <f t="shared" si="93"/>
        <v>75.98</v>
      </c>
      <c r="Q1513" s="5" t="s">
        <v>8336</v>
      </c>
      <c r="R1513" s="5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3">
        <f t="shared" si="92"/>
        <v>559</v>
      </c>
      <c r="P1514" s="14">
        <f t="shared" si="93"/>
        <v>58.38</v>
      </c>
      <c r="Q1514" s="5" t="s">
        <v>8336</v>
      </c>
      <c r="R1514" s="5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30" hidden="1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3">
        <f t="shared" si="92"/>
        <v>150</v>
      </c>
      <c r="P1515" s="14">
        <f t="shared" si="93"/>
        <v>55.82</v>
      </c>
      <c r="Q1515" s="5" t="s">
        <v>8336</v>
      </c>
      <c r="R1515" s="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30" hidden="1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3">
        <f t="shared" si="92"/>
        <v>106</v>
      </c>
      <c r="P1516" s="14">
        <f t="shared" si="93"/>
        <v>151.24</v>
      </c>
      <c r="Q1516" s="5" t="s">
        <v>8336</v>
      </c>
      <c r="R1516" s="5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3">
        <f t="shared" si="92"/>
        <v>157</v>
      </c>
      <c r="P1517" s="14">
        <f t="shared" si="93"/>
        <v>849.67</v>
      </c>
      <c r="Q1517" s="5" t="s">
        <v>8336</v>
      </c>
      <c r="R1517" s="5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3">
        <f t="shared" si="92"/>
        <v>109</v>
      </c>
      <c r="P1518" s="14">
        <f t="shared" si="93"/>
        <v>159.24</v>
      </c>
      <c r="Q1518" s="5" t="s">
        <v>8336</v>
      </c>
      <c r="R1518" s="5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3">
        <f t="shared" si="92"/>
        <v>162</v>
      </c>
      <c r="P1519" s="14">
        <f t="shared" si="93"/>
        <v>39.51</v>
      </c>
      <c r="Q1519" s="5" t="s">
        <v>8336</v>
      </c>
      <c r="R1519" s="5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3">
        <f t="shared" si="92"/>
        <v>205</v>
      </c>
      <c r="P1520" s="14">
        <f t="shared" si="93"/>
        <v>130.53</v>
      </c>
      <c r="Q1520" s="5" t="s">
        <v>8336</v>
      </c>
      <c r="R1520" s="5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3">
        <f t="shared" si="92"/>
        <v>103</v>
      </c>
      <c r="P1521" s="14">
        <f t="shared" si="93"/>
        <v>64.16</v>
      </c>
      <c r="Q1521" s="5" t="s">
        <v>8336</v>
      </c>
      <c r="R1521" s="5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3">
        <f t="shared" si="92"/>
        <v>103</v>
      </c>
      <c r="P1522" s="14">
        <f t="shared" si="93"/>
        <v>111.53</v>
      </c>
      <c r="Q1522" s="5" t="s">
        <v>8336</v>
      </c>
      <c r="R1522" s="5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30" hidden="1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3">
        <f t="shared" si="92"/>
        <v>107</v>
      </c>
      <c r="P1523" s="14">
        <f t="shared" si="93"/>
        <v>170.45</v>
      </c>
      <c r="Q1523" s="5" t="s">
        <v>8336</v>
      </c>
      <c r="R1523" s="5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5" hidden="1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3">
        <f t="shared" si="92"/>
        <v>139</v>
      </c>
      <c r="P1524" s="14">
        <f t="shared" si="93"/>
        <v>133.74</v>
      </c>
      <c r="Q1524" s="5" t="s">
        <v>8336</v>
      </c>
      <c r="R1524" s="5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3">
        <f t="shared" si="92"/>
        <v>125</v>
      </c>
      <c r="P1525" s="14">
        <f t="shared" si="93"/>
        <v>95.83</v>
      </c>
      <c r="Q1525" s="5" t="s">
        <v>8336</v>
      </c>
      <c r="R1525" s="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30" hidden="1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3">
        <f t="shared" si="92"/>
        <v>207</v>
      </c>
      <c r="P1526" s="14">
        <f t="shared" si="93"/>
        <v>221.79</v>
      </c>
      <c r="Q1526" s="5" t="s">
        <v>8336</v>
      </c>
      <c r="R1526" s="5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3">
        <f t="shared" si="92"/>
        <v>174</v>
      </c>
      <c r="P1527" s="14">
        <f t="shared" si="93"/>
        <v>32.32</v>
      </c>
      <c r="Q1527" s="5" t="s">
        <v>8336</v>
      </c>
      <c r="R1527" s="5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3">
        <f t="shared" si="92"/>
        <v>120</v>
      </c>
      <c r="P1528" s="14">
        <f t="shared" si="93"/>
        <v>98.84</v>
      </c>
      <c r="Q1528" s="5" t="s">
        <v>8336</v>
      </c>
      <c r="R1528" s="5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0" hidden="1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3">
        <f t="shared" si="92"/>
        <v>110</v>
      </c>
      <c r="P1529" s="14">
        <f t="shared" si="93"/>
        <v>55.22</v>
      </c>
      <c r="Q1529" s="5" t="s">
        <v>8336</v>
      </c>
      <c r="R1529" s="5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3">
        <f t="shared" si="92"/>
        <v>282</v>
      </c>
      <c r="P1530" s="14">
        <f t="shared" si="93"/>
        <v>52.79</v>
      </c>
      <c r="Q1530" s="5" t="s">
        <v>8336</v>
      </c>
      <c r="R1530" s="5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3">
        <f t="shared" si="92"/>
        <v>101</v>
      </c>
      <c r="P1531" s="14">
        <f t="shared" si="93"/>
        <v>135.66999999999999</v>
      </c>
      <c r="Q1531" s="5" t="s">
        <v>8336</v>
      </c>
      <c r="R1531" s="5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3">
        <f t="shared" si="92"/>
        <v>135</v>
      </c>
      <c r="P1532" s="14">
        <f t="shared" si="93"/>
        <v>53.99</v>
      </c>
      <c r="Q1532" s="5" t="s">
        <v>8336</v>
      </c>
      <c r="R1532" s="5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3">
        <f t="shared" si="92"/>
        <v>176</v>
      </c>
      <c r="P1533" s="14">
        <f t="shared" si="93"/>
        <v>56.64</v>
      </c>
      <c r="Q1533" s="5" t="s">
        <v>8336</v>
      </c>
      <c r="R1533" s="5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3">
        <f t="shared" si="92"/>
        <v>484</v>
      </c>
      <c r="P1534" s="14">
        <f t="shared" si="93"/>
        <v>82.32</v>
      </c>
      <c r="Q1534" s="5" t="s">
        <v>8336</v>
      </c>
      <c r="R1534" s="5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0" hidden="1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3">
        <f t="shared" si="92"/>
        <v>145</v>
      </c>
      <c r="P1535" s="14">
        <f t="shared" si="93"/>
        <v>88.26</v>
      </c>
      <c r="Q1535" s="5" t="s">
        <v>8336</v>
      </c>
      <c r="R1535" s="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3">
        <f t="shared" si="92"/>
        <v>418</v>
      </c>
      <c r="P1536" s="14">
        <f t="shared" si="93"/>
        <v>84.91</v>
      </c>
      <c r="Q1536" s="5" t="s">
        <v>8336</v>
      </c>
      <c r="R1536" s="5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3">
        <f t="shared" si="92"/>
        <v>132</v>
      </c>
      <c r="P1537" s="14">
        <f t="shared" si="93"/>
        <v>48.15</v>
      </c>
      <c r="Q1537" s="5" t="s">
        <v>8336</v>
      </c>
      <c r="R1537" s="5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3">
        <f t="shared" si="92"/>
        <v>250</v>
      </c>
      <c r="P1538" s="14">
        <f t="shared" si="93"/>
        <v>66.02</v>
      </c>
      <c r="Q1538" s="5" t="s">
        <v>8336</v>
      </c>
      <c r="R1538" s="5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30" hidden="1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3">
        <f t="shared" ref="O1539:O1602" si="96">ROUND(E1539/D1539*100,0)</f>
        <v>180</v>
      </c>
      <c r="P1539" s="14">
        <f t="shared" ref="P1539:P1602" si="97">IFERROR(ROUND(E1539/L1539,2),0)</f>
        <v>96.38</v>
      </c>
      <c r="Q1539" s="5" t="s">
        <v>8336</v>
      </c>
      <c r="R1539" s="5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30" hidden="1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3">
        <f t="shared" si="96"/>
        <v>103</v>
      </c>
      <c r="P1540" s="14">
        <f t="shared" si="97"/>
        <v>156.16999999999999</v>
      </c>
      <c r="Q1540" s="5" t="s">
        <v>8336</v>
      </c>
      <c r="R1540" s="5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3">
        <f t="shared" si="96"/>
        <v>136</v>
      </c>
      <c r="P1541" s="14">
        <f t="shared" si="97"/>
        <v>95.76</v>
      </c>
      <c r="Q1541" s="5" t="s">
        <v>8336</v>
      </c>
      <c r="R1541" s="5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3">
        <f t="shared" si="96"/>
        <v>118</v>
      </c>
      <c r="P1542" s="14">
        <f t="shared" si="97"/>
        <v>180.41</v>
      </c>
      <c r="Q1542" s="5" t="s">
        <v>8336</v>
      </c>
      <c r="R1542" s="5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30" hidden="1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3">
        <f t="shared" si="96"/>
        <v>0</v>
      </c>
      <c r="P1543" s="14">
        <f t="shared" si="97"/>
        <v>3</v>
      </c>
      <c r="Q1543" s="5" t="s">
        <v>8336</v>
      </c>
      <c r="R1543" s="5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3">
        <f t="shared" si="96"/>
        <v>4</v>
      </c>
      <c r="P1544" s="14">
        <f t="shared" si="97"/>
        <v>20</v>
      </c>
      <c r="Q1544" s="5" t="s">
        <v>8336</v>
      </c>
      <c r="R1544" s="5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30" hidden="1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3">
        <f t="shared" si="96"/>
        <v>0</v>
      </c>
      <c r="P1545" s="14">
        <f t="shared" si="97"/>
        <v>10</v>
      </c>
      <c r="Q1545" s="5" t="s">
        <v>8336</v>
      </c>
      <c r="R1545" s="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30" hidden="1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3">
        <f t="shared" si="96"/>
        <v>0</v>
      </c>
      <c r="P1546" s="14">
        <f t="shared" si="97"/>
        <v>0</v>
      </c>
      <c r="Q1546" s="5" t="s">
        <v>8336</v>
      </c>
      <c r="R1546" s="5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3">
        <f t="shared" si="96"/>
        <v>0</v>
      </c>
      <c r="P1547" s="14">
        <f t="shared" si="97"/>
        <v>1</v>
      </c>
      <c r="Q1547" s="5" t="s">
        <v>8336</v>
      </c>
      <c r="R1547" s="5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3">
        <f t="shared" si="96"/>
        <v>29</v>
      </c>
      <c r="P1548" s="14">
        <f t="shared" si="97"/>
        <v>26.27</v>
      </c>
      <c r="Q1548" s="5" t="s">
        <v>8336</v>
      </c>
      <c r="R1548" s="5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30" hidden="1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3">
        <f t="shared" si="96"/>
        <v>0</v>
      </c>
      <c r="P1549" s="14">
        <f t="shared" si="97"/>
        <v>0</v>
      </c>
      <c r="Q1549" s="5" t="s">
        <v>8336</v>
      </c>
      <c r="R1549" s="5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3">
        <f t="shared" si="96"/>
        <v>9</v>
      </c>
      <c r="P1550" s="14">
        <f t="shared" si="97"/>
        <v>60</v>
      </c>
      <c r="Q1550" s="5" t="s">
        <v>8336</v>
      </c>
      <c r="R1550" s="5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30" hidden="1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3">
        <f t="shared" si="96"/>
        <v>34</v>
      </c>
      <c r="P1551" s="14">
        <f t="shared" si="97"/>
        <v>28.33</v>
      </c>
      <c r="Q1551" s="5" t="s">
        <v>8336</v>
      </c>
      <c r="R1551" s="5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3">
        <f t="shared" si="96"/>
        <v>13</v>
      </c>
      <c r="P1552" s="14">
        <f t="shared" si="97"/>
        <v>14.43</v>
      </c>
      <c r="Q1552" s="5" t="s">
        <v>8336</v>
      </c>
      <c r="R1552" s="5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3">
        <f t="shared" si="96"/>
        <v>0</v>
      </c>
      <c r="P1553" s="14">
        <f t="shared" si="97"/>
        <v>0</v>
      </c>
      <c r="Q1553" s="5" t="s">
        <v>8336</v>
      </c>
      <c r="R1553" s="5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3">
        <f t="shared" si="96"/>
        <v>49</v>
      </c>
      <c r="P1554" s="14">
        <f t="shared" si="97"/>
        <v>132.19</v>
      </c>
      <c r="Q1554" s="5" t="s">
        <v>8336</v>
      </c>
      <c r="R1554" s="5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30" hidden="1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3">
        <f t="shared" si="96"/>
        <v>0</v>
      </c>
      <c r="P1555" s="14">
        <f t="shared" si="97"/>
        <v>0</v>
      </c>
      <c r="Q1555" s="5" t="s">
        <v>8336</v>
      </c>
      <c r="R1555" s="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5" hidden="1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3">
        <f t="shared" si="96"/>
        <v>0</v>
      </c>
      <c r="P1556" s="14">
        <f t="shared" si="97"/>
        <v>0</v>
      </c>
      <c r="Q1556" s="5" t="s">
        <v>8336</v>
      </c>
      <c r="R1556" s="5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30" hidden="1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3">
        <f t="shared" si="96"/>
        <v>0</v>
      </c>
      <c r="P1557" s="14">
        <f t="shared" si="97"/>
        <v>0</v>
      </c>
      <c r="Q1557" s="5" t="s">
        <v>8336</v>
      </c>
      <c r="R1557" s="5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30" hidden="1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3">
        <f t="shared" si="96"/>
        <v>45</v>
      </c>
      <c r="P1558" s="14">
        <f t="shared" si="97"/>
        <v>56.42</v>
      </c>
      <c r="Q1558" s="5" t="s">
        <v>8336</v>
      </c>
      <c r="R1558" s="5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30" hidden="1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3">
        <f t="shared" si="96"/>
        <v>4</v>
      </c>
      <c r="P1559" s="14">
        <f t="shared" si="97"/>
        <v>100</v>
      </c>
      <c r="Q1559" s="5" t="s">
        <v>8336</v>
      </c>
      <c r="R1559" s="5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3">
        <f t="shared" si="96"/>
        <v>5</v>
      </c>
      <c r="P1560" s="14">
        <f t="shared" si="97"/>
        <v>11.67</v>
      </c>
      <c r="Q1560" s="5" t="s">
        <v>8336</v>
      </c>
      <c r="R1560" s="5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3">
        <f t="shared" si="96"/>
        <v>0</v>
      </c>
      <c r="P1561" s="14">
        <f t="shared" si="97"/>
        <v>50</v>
      </c>
      <c r="Q1561" s="5" t="s">
        <v>8336</v>
      </c>
      <c r="R1561" s="5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3">
        <f t="shared" si="96"/>
        <v>4</v>
      </c>
      <c r="P1562" s="14">
        <f t="shared" si="97"/>
        <v>23.5</v>
      </c>
      <c r="Q1562" s="5" t="s">
        <v>8336</v>
      </c>
      <c r="R1562" s="5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3">
        <f t="shared" si="96"/>
        <v>1</v>
      </c>
      <c r="P1563" s="14">
        <f t="shared" si="97"/>
        <v>67</v>
      </c>
      <c r="Q1563" s="5" t="s">
        <v>8320</v>
      </c>
      <c r="R1563" s="5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3">
        <f t="shared" si="96"/>
        <v>0</v>
      </c>
      <c r="P1564" s="14">
        <f t="shared" si="97"/>
        <v>0</v>
      </c>
      <c r="Q1564" s="5" t="s">
        <v>8320</v>
      </c>
      <c r="R1564" s="5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3">
        <f t="shared" si="96"/>
        <v>1</v>
      </c>
      <c r="P1565" s="14">
        <f t="shared" si="97"/>
        <v>42.5</v>
      </c>
      <c r="Q1565" s="5" t="s">
        <v>8320</v>
      </c>
      <c r="R1565" s="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3">
        <f t="shared" si="96"/>
        <v>0</v>
      </c>
      <c r="P1566" s="14">
        <f t="shared" si="97"/>
        <v>10</v>
      </c>
      <c r="Q1566" s="5" t="s">
        <v>8320</v>
      </c>
      <c r="R1566" s="5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3">
        <f t="shared" si="96"/>
        <v>3</v>
      </c>
      <c r="P1567" s="14">
        <f t="shared" si="97"/>
        <v>100</v>
      </c>
      <c r="Q1567" s="5" t="s">
        <v>8320</v>
      </c>
      <c r="R1567" s="5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30" hidden="1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3">
        <f t="shared" si="96"/>
        <v>21</v>
      </c>
      <c r="P1568" s="14">
        <f t="shared" si="97"/>
        <v>108.05</v>
      </c>
      <c r="Q1568" s="5" t="s">
        <v>8320</v>
      </c>
      <c r="R1568" s="5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3">
        <f t="shared" si="96"/>
        <v>4</v>
      </c>
      <c r="P1569" s="14">
        <f t="shared" si="97"/>
        <v>26.92</v>
      </c>
      <c r="Q1569" s="5" t="s">
        <v>8320</v>
      </c>
      <c r="R1569" s="5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30" hidden="1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3">
        <f t="shared" si="96"/>
        <v>14</v>
      </c>
      <c r="P1570" s="14">
        <f t="shared" si="97"/>
        <v>155</v>
      </c>
      <c r="Q1570" s="5" t="s">
        <v>8320</v>
      </c>
      <c r="R1570" s="5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3">
        <f t="shared" si="96"/>
        <v>0</v>
      </c>
      <c r="P1571" s="14">
        <f t="shared" si="97"/>
        <v>0</v>
      </c>
      <c r="Q1571" s="5" t="s">
        <v>8320</v>
      </c>
      <c r="R1571" s="5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3">
        <f t="shared" si="96"/>
        <v>41</v>
      </c>
      <c r="P1572" s="14">
        <f t="shared" si="97"/>
        <v>47.77</v>
      </c>
      <c r="Q1572" s="5" t="s">
        <v>8320</v>
      </c>
      <c r="R1572" s="5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3">
        <f t="shared" si="96"/>
        <v>1</v>
      </c>
      <c r="P1573" s="14">
        <f t="shared" si="97"/>
        <v>20</v>
      </c>
      <c r="Q1573" s="5" t="s">
        <v>8320</v>
      </c>
      <c r="R1573" s="5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3">
        <f t="shared" si="96"/>
        <v>5</v>
      </c>
      <c r="P1574" s="14">
        <f t="shared" si="97"/>
        <v>41.67</v>
      </c>
      <c r="Q1574" s="5" t="s">
        <v>8320</v>
      </c>
      <c r="R1574" s="5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3">
        <f t="shared" si="96"/>
        <v>2</v>
      </c>
      <c r="P1575" s="14">
        <f t="shared" si="97"/>
        <v>74.33</v>
      </c>
      <c r="Q1575" s="5" t="s">
        <v>8320</v>
      </c>
      <c r="R1575" s="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3">
        <f t="shared" si="96"/>
        <v>5</v>
      </c>
      <c r="P1576" s="14">
        <f t="shared" si="97"/>
        <v>84.33</v>
      </c>
      <c r="Q1576" s="5" t="s">
        <v>8320</v>
      </c>
      <c r="R1576" s="5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3">
        <f t="shared" si="96"/>
        <v>23</v>
      </c>
      <c r="P1577" s="14">
        <f t="shared" si="97"/>
        <v>65.459999999999994</v>
      </c>
      <c r="Q1577" s="5" t="s">
        <v>8320</v>
      </c>
      <c r="R1577" s="5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3">
        <f t="shared" si="96"/>
        <v>13</v>
      </c>
      <c r="P1578" s="14">
        <f t="shared" si="97"/>
        <v>65</v>
      </c>
      <c r="Q1578" s="5" t="s">
        <v>8320</v>
      </c>
      <c r="R1578" s="5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3">
        <f t="shared" si="96"/>
        <v>1</v>
      </c>
      <c r="P1579" s="14">
        <f t="shared" si="97"/>
        <v>27.5</v>
      </c>
      <c r="Q1579" s="5" t="s">
        <v>8320</v>
      </c>
      <c r="R1579" s="5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45" hidden="1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3">
        <f t="shared" si="96"/>
        <v>11</v>
      </c>
      <c r="P1580" s="14">
        <f t="shared" si="97"/>
        <v>51.25</v>
      </c>
      <c r="Q1580" s="5" t="s">
        <v>8320</v>
      </c>
      <c r="R1580" s="5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3">
        <f t="shared" si="96"/>
        <v>1</v>
      </c>
      <c r="P1581" s="14">
        <f t="shared" si="97"/>
        <v>14</v>
      </c>
      <c r="Q1581" s="5" t="s">
        <v>8320</v>
      </c>
      <c r="R1581" s="5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3">
        <f t="shared" si="96"/>
        <v>0</v>
      </c>
      <c r="P1582" s="14">
        <f t="shared" si="97"/>
        <v>0</v>
      </c>
      <c r="Q1582" s="5" t="s">
        <v>8320</v>
      </c>
      <c r="R1582" s="5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3">
        <f t="shared" si="96"/>
        <v>1</v>
      </c>
      <c r="P1583" s="14">
        <f t="shared" si="97"/>
        <v>5</v>
      </c>
      <c r="Q1583" s="5" t="s">
        <v>8336</v>
      </c>
      <c r="R1583" s="5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3">
        <f t="shared" si="96"/>
        <v>9</v>
      </c>
      <c r="P1584" s="14">
        <f t="shared" si="97"/>
        <v>31</v>
      </c>
      <c r="Q1584" s="5" t="s">
        <v>8336</v>
      </c>
      <c r="R1584" s="5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3">
        <f t="shared" si="96"/>
        <v>0</v>
      </c>
      <c r="P1585" s="14">
        <f t="shared" si="97"/>
        <v>15</v>
      </c>
      <c r="Q1585" s="5" t="s">
        <v>8336</v>
      </c>
      <c r="R1585" s="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3">
        <f t="shared" si="96"/>
        <v>0</v>
      </c>
      <c r="P1586" s="14">
        <f t="shared" si="97"/>
        <v>0</v>
      </c>
      <c r="Q1586" s="5" t="s">
        <v>8336</v>
      </c>
      <c r="R1586" s="5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3">
        <f t="shared" si="96"/>
        <v>79</v>
      </c>
      <c r="P1587" s="14">
        <f t="shared" si="97"/>
        <v>131.66999999999999</v>
      </c>
      <c r="Q1587" s="5" t="s">
        <v>8336</v>
      </c>
      <c r="R1587" s="5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idden="1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3">
        <f t="shared" si="96"/>
        <v>0</v>
      </c>
      <c r="P1588" s="14">
        <f t="shared" si="97"/>
        <v>0</v>
      </c>
      <c r="Q1588" s="5" t="s">
        <v>8336</v>
      </c>
      <c r="R1588" s="5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3">
        <f t="shared" si="96"/>
        <v>0</v>
      </c>
      <c r="P1589" s="14">
        <f t="shared" si="97"/>
        <v>1</v>
      </c>
      <c r="Q1589" s="5" t="s">
        <v>8336</v>
      </c>
      <c r="R1589" s="5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3">
        <f t="shared" si="96"/>
        <v>0</v>
      </c>
      <c r="P1590" s="14">
        <f t="shared" si="97"/>
        <v>0</v>
      </c>
      <c r="Q1590" s="5" t="s">
        <v>8336</v>
      </c>
      <c r="R1590" s="5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30" hidden="1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3">
        <f t="shared" si="96"/>
        <v>0</v>
      </c>
      <c r="P1591" s="14">
        <f t="shared" si="97"/>
        <v>0</v>
      </c>
      <c r="Q1591" s="5" t="s">
        <v>8336</v>
      </c>
      <c r="R1591" s="5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3">
        <f t="shared" si="96"/>
        <v>2</v>
      </c>
      <c r="P1592" s="14">
        <f t="shared" si="97"/>
        <v>510</v>
      </c>
      <c r="Q1592" s="5" t="s">
        <v>8336</v>
      </c>
      <c r="R1592" s="5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3">
        <f t="shared" si="96"/>
        <v>29</v>
      </c>
      <c r="P1593" s="14">
        <f t="shared" si="97"/>
        <v>44.48</v>
      </c>
      <c r="Q1593" s="5" t="s">
        <v>8336</v>
      </c>
      <c r="R1593" s="5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3">
        <f t="shared" si="96"/>
        <v>0</v>
      </c>
      <c r="P1594" s="14">
        <f t="shared" si="97"/>
        <v>0</v>
      </c>
      <c r="Q1594" s="5" t="s">
        <v>8336</v>
      </c>
      <c r="R1594" s="5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3">
        <f t="shared" si="96"/>
        <v>0</v>
      </c>
      <c r="P1595" s="14">
        <f t="shared" si="97"/>
        <v>1</v>
      </c>
      <c r="Q1595" s="5" t="s">
        <v>8336</v>
      </c>
      <c r="R1595" s="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3">
        <f t="shared" si="96"/>
        <v>21</v>
      </c>
      <c r="P1596" s="14">
        <f t="shared" si="97"/>
        <v>20.5</v>
      </c>
      <c r="Q1596" s="5" t="s">
        <v>8336</v>
      </c>
      <c r="R1596" s="5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3">
        <f t="shared" si="96"/>
        <v>0</v>
      </c>
      <c r="P1597" s="14">
        <f t="shared" si="97"/>
        <v>40</v>
      </c>
      <c r="Q1597" s="5" t="s">
        <v>8336</v>
      </c>
      <c r="R1597" s="5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3">
        <f t="shared" si="96"/>
        <v>2</v>
      </c>
      <c r="P1598" s="14">
        <f t="shared" si="97"/>
        <v>25</v>
      </c>
      <c r="Q1598" s="5" t="s">
        <v>8336</v>
      </c>
      <c r="R1598" s="5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30" hidden="1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3">
        <f t="shared" si="96"/>
        <v>0</v>
      </c>
      <c r="P1599" s="14">
        <f t="shared" si="97"/>
        <v>0</v>
      </c>
      <c r="Q1599" s="5" t="s">
        <v>8336</v>
      </c>
      <c r="R1599" s="5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5" hidden="1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3">
        <f t="shared" si="96"/>
        <v>0</v>
      </c>
      <c r="P1600" s="14">
        <f t="shared" si="97"/>
        <v>1</v>
      </c>
      <c r="Q1600" s="5" t="s">
        <v>8336</v>
      </c>
      <c r="R1600" s="5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30" hidden="1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3">
        <f t="shared" si="96"/>
        <v>0</v>
      </c>
      <c r="P1601" s="14">
        <f t="shared" si="97"/>
        <v>0</v>
      </c>
      <c r="Q1601" s="5" t="s">
        <v>8336</v>
      </c>
      <c r="R1601" s="5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3">
        <f t="shared" si="96"/>
        <v>7</v>
      </c>
      <c r="P1602" s="14">
        <f t="shared" si="97"/>
        <v>40.78</v>
      </c>
      <c r="Q1602" s="5" t="s">
        <v>8336</v>
      </c>
      <c r="R1602" s="5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30" hidden="1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3">
        <f t="shared" ref="O1603:O1666" si="100">ROUND(E1603/D1603*100,0)</f>
        <v>108</v>
      </c>
      <c r="P1603" s="14">
        <f t="shared" ref="P1603:P1666" si="101">IFERROR(ROUND(E1603/L1603,2),0)</f>
        <v>48.33</v>
      </c>
      <c r="Q1603" s="5" t="s">
        <v>8323</v>
      </c>
      <c r="R1603" s="5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30" hidden="1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3">
        <f t="shared" si="100"/>
        <v>100</v>
      </c>
      <c r="P1604" s="14">
        <f t="shared" si="101"/>
        <v>46.95</v>
      </c>
      <c r="Q1604" s="5" t="s">
        <v>8323</v>
      </c>
      <c r="R1604" s="5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3">
        <f t="shared" si="100"/>
        <v>100</v>
      </c>
      <c r="P1605" s="14">
        <f t="shared" si="101"/>
        <v>66.69</v>
      </c>
      <c r="Q1605" s="5" t="s">
        <v>8323</v>
      </c>
      <c r="R1605" s="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3">
        <f t="shared" si="100"/>
        <v>122</v>
      </c>
      <c r="P1606" s="14">
        <f t="shared" si="101"/>
        <v>48.84</v>
      </c>
      <c r="Q1606" s="5" t="s">
        <v>8323</v>
      </c>
      <c r="R1606" s="5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3">
        <f t="shared" si="100"/>
        <v>101</v>
      </c>
      <c r="P1607" s="14">
        <f t="shared" si="101"/>
        <v>137.31</v>
      </c>
      <c r="Q1607" s="5" t="s">
        <v>8323</v>
      </c>
      <c r="R1607" s="5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3">
        <f t="shared" si="100"/>
        <v>101</v>
      </c>
      <c r="P1608" s="14">
        <f t="shared" si="101"/>
        <v>87.83</v>
      </c>
      <c r="Q1608" s="5" t="s">
        <v>8323</v>
      </c>
      <c r="R1608" s="5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30" hidden="1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3">
        <f t="shared" si="100"/>
        <v>145</v>
      </c>
      <c r="P1609" s="14">
        <f t="shared" si="101"/>
        <v>70.790000000000006</v>
      </c>
      <c r="Q1609" s="5" t="s">
        <v>8323</v>
      </c>
      <c r="R1609" s="5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3">
        <f t="shared" si="100"/>
        <v>101</v>
      </c>
      <c r="P1610" s="14">
        <f t="shared" si="101"/>
        <v>52.83</v>
      </c>
      <c r="Q1610" s="5" t="s">
        <v>8323</v>
      </c>
      <c r="R1610" s="5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30" hidden="1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3">
        <f t="shared" si="100"/>
        <v>118</v>
      </c>
      <c r="P1611" s="14">
        <f t="shared" si="101"/>
        <v>443.75</v>
      </c>
      <c r="Q1611" s="5" t="s">
        <v>8323</v>
      </c>
      <c r="R1611" s="5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3">
        <f t="shared" si="100"/>
        <v>272</v>
      </c>
      <c r="P1612" s="14">
        <f t="shared" si="101"/>
        <v>48.54</v>
      </c>
      <c r="Q1612" s="5" t="s">
        <v>8323</v>
      </c>
      <c r="R1612" s="5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3">
        <f t="shared" si="100"/>
        <v>125</v>
      </c>
      <c r="P1613" s="14">
        <f t="shared" si="101"/>
        <v>37.07</v>
      </c>
      <c r="Q1613" s="5" t="s">
        <v>8323</v>
      </c>
      <c r="R1613" s="5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3">
        <f t="shared" si="100"/>
        <v>110</v>
      </c>
      <c r="P1614" s="14">
        <f t="shared" si="101"/>
        <v>50</v>
      </c>
      <c r="Q1614" s="5" t="s">
        <v>8323</v>
      </c>
      <c r="R1614" s="5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3">
        <f t="shared" si="100"/>
        <v>102</v>
      </c>
      <c r="P1615" s="14">
        <f t="shared" si="101"/>
        <v>39.04</v>
      </c>
      <c r="Q1615" s="5" t="s">
        <v>8323</v>
      </c>
      <c r="R1615" s="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3">
        <f t="shared" si="100"/>
        <v>103</v>
      </c>
      <c r="P1616" s="14">
        <f t="shared" si="101"/>
        <v>66.69</v>
      </c>
      <c r="Q1616" s="5" t="s">
        <v>8323</v>
      </c>
      <c r="R1616" s="5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30" hidden="1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3">
        <f t="shared" si="100"/>
        <v>114</v>
      </c>
      <c r="P1617" s="14">
        <f t="shared" si="101"/>
        <v>67.13</v>
      </c>
      <c r="Q1617" s="5" t="s">
        <v>8323</v>
      </c>
      <c r="R1617" s="5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30" hidden="1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3">
        <f t="shared" si="100"/>
        <v>104</v>
      </c>
      <c r="P1618" s="14">
        <f t="shared" si="101"/>
        <v>66.37</v>
      </c>
      <c r="Q1618" s="5" t="s">
        <v>8323</v>
      </c>
      <c r="R1618" s="5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3">
        <f t="shared" si="100"/>
        <v>146</v>
      </c>
      <c r="P1619" s="14">
        <f t="shared" si="101"/>
        <v>64.62</v>
      </c>
      <c r="Q1619" s="5" t="s">
        <v>8323</v>
      </c>
      <c r="R1619" s="5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3">
        <f t="shared" si="100"/>
        <v>105</v>
      </c>
      <c r="P1620" s="14">
        <f t="shared" si="101"/>
        <v>58.37</v>
      </c>
      <c r="Q1620" s="5" t="s">
        <v>8323</v>
      </c>
      <c r="R1620" s="5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3">
        <f t="shared" si="100"/>
        <v>133</v>
      </c>
      <c r="P1621" s="14">
        <f t="shared" si="101"/>
        <v>86.96</v>
      </c>
      <c r="Q1621" s="5" t="s">
        <v>8323</v>
      </c>
      <c r="R1621" s="5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3">
        <f t="shared" si="100"/>
        <v>113</v>
      </c>
      <c r="P1622" s="14">
        <f t="shared" si="101"/>
        <v>66.47</v>
      </c>
      <c r="Q1622" s="5" t="s">
        <v>8323</v>
      </c>
      <c r="R1622" s="5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30" hidden="1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3">
        <f t="shared" si="100"/>
        <v>121</v>
      </c>
      <c r="P1623" s="14">
        <f t="shared" si="101"/>
        <v>163.78</v>
      </c>
      <c r="Q1623" s="5" t="s">
        <v>8323</v>
      </c>
      <c r="R1623" s="5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30" hidden="1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3">
        <f t="shared" si="100"/>
        <v>102</v>
      </c>
      <c r="P1624" s="14">
        <f t="shared" si="101"/>
        <v>107.98</v>
      </c>
      <c r="Q1624" s="5" t="s">
        <v>8323</v>
      </c>
      <c r="R1624" s="5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3">
        <f t="shared" si="100"/>
        <v>101</v>
      </c>
      <c r="P1625" s="14">
        <f t="shared" si="101"/>
        <v>42.11</v>
      </c>
      <c r="Q1625" s="5" t="s">
        <v>8323</v>
      </c>
      <c r="R1625" s="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3">
        <f t="shared" si="100"/>
        <v>118</v>
      </c>
      <c r="P1626" s="14">
        <f t="shared" si="101"/>
        <v>47.2</v>
      </c>
      <c r="Q1626" s="5" t="s">
        <v>8323</v>
      </c>
      <c r="R1626" s="5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3">
        <f t="shared" si="100"/>
        <v>155</v>
      </c>
      <c r="P1627" s="14">
        <f t="shared" si="101"/>
        <v>112.02</v>
      </c>
      <c r="Q1627" s="5" t="s">
        <v>8323</v>
      </c>
      <c r="R1627" s="5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30" hidden="1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3">
        <f t="shared" si="100"/>
        <v>101</v>
      </c>
      <c r="P1628" s="14">
        <f t="shared" si="101"/>
        <v>74.95</v>
      </c>
      <c r="Q1628" s="5" t="s">
        <v>8323</v>
      </c>
      <c r="R1628" s="5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3">
        <f t="shared" si="100"/>
        <v>117</v>
      </c>
      <c r="P1629" s="14">
        <f t="shared" si="101"/>
        <v>61.58</v>
      </c>
      <c r="Q1629" s="5" t="s">
        <v>8323</v>
      </c>
      <c r="R1629" s="5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3">
        <f t="shared" si="100"/>
        <v>101</v>
      </c>
      <c r="P1630" s="14">
        <f t="shared" si="101"/>
        <v>45.88</v>
      </c>
      <c r="Q1630" s="5" t="s">
        <v>8323</v>
      </c>
      <c r="R1630" s="5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3">
        <f t="shared" si="100"/>
        <v>104</v>
      </c>
      <c r="P1631" s="14">
        <f t="shared" si="101"/>
        <v>75.849999999999994</v>
      </c>
      <c r="Q1631" s="5" t="s">
        <v>8323</v>
      </c>
      <c r="R1631" s="5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3">
        <f t="shared" si="100"/>
        <v>265</v>
      </c>
      <c r="P1632" s="14">
        <f t="shared" si="101"/>
        <v>84.21</v>
      </c>
      <c r="Q1632" s="5" t="s">
        <v>8323</v>
      </c>
      <c r="R1632" s="5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3">
        <f t="shared" si="100"/>
        <v>156</v>
      </c>
      <c r="P1633" s="14">
        <f t="shared" si="101"/>
        <v>117.23</v>
      </c>
      <c r="Q1633" s="5" t="s">
        <v>8323</v>
      </c>
      <c r="R1633" s="5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3">
        <f t="shared" si="100"/>
        <v>102</v>
      </c>
      <c r="P1634" s="14">
        <f t="shared" si="101"/>
        <v>86.49</v>
      </c>
      <c r="Q1634" s="5" t="s">
        <v>8323</v>
      </c>
      <c r="R1634" s="5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3">
        <f t="shared" si="100"/>
        <v>100</v>
      </c>
      <c r="P1635" s="14">
        <f t="shared" si="101"/>
        <v>172.41</v>
      </c>
      <c r="Q1635" s="5" t="s">
        <v>8323</v>
      </c>
      <c r="R1635" s="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3">
        <f t="shared" si="100"/>
        <v>101</v>
      </c>
      <c r="P1636" s="14">
        <f t="shared" si="101"/>
        <v>62.81</v>
      </c>
      <c r="Q1636" s="5" t="s">
        <v>8323</v>
      </c>
      <c r="R1636" s="5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3">
        <f t="shared" si="100"/>
        <v>125</v>
      </c>
      <c r="P1637" s="14">
        <f t="shared" si="101"/>
        <v>67.73</v>
      </c>
      <c r="Q1637" s="5" t="s">
        <v>8323</v>
      </c>
      <c r="R1637" s="5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3">
        <f t="shared" si="100"/>
        <v>104</v>
      </c>
      <c r="P1638" s="14">
        <f t="shared" si="101"/>
        <v>53.56</v>
      </c>
      <c r="Q1638" s="5" t="s">
        <v>8323</v>
      </c>
      <c r="R1638" s="5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30" hidden="1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3">
        <f t="shared" si="100"/>
        <v>104</v>
      </c>
      <c r="P1639" s="14">
        <f t="shared" si="101"/>
        <v>34.6</v>
      </c>
      <c r="Q1639" s="5" t="s">
        <v>8323</v>
      </c>
      <c r="R1639" s="5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3">
        <f t="shared" si="100"/>
        <v>105</v>
      </c>
      <c r="P1640" s="14">
        <f t="shared" si="101"/>
        <v>38.89</v>
      </c>
      <c r="Q1640" s="5" t="s">
        <v>8323</v>
      </c>
      <c r="R1640" s="5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3">
        <f t="shared" si="100"/>
        <v>100</v>
      </c>
      <c r="P1641" s="14">
        <f t="shared" si="101"/>
        <v>94.74</v>
      </c>
      <c r="Q1641" s="5" t="s">
        <v>8323</v>
      </c>
      <c r="R1641" s="5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3">
        <f t="shared" si="100"/>
        <v>170</v>
      </c>
      <c r="P1642" s="14">
        <f t="shared" si="101"/>
        <v>39.97</v>
      </c>
      <c r="Q1642" s="5" t="s">
        <v>8323</v>
      </c>
      <c r="R1642" s="5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3">
        <f t="shared" si="100"/>
        <v>101</v>
      </c>
      <c r="P1643" s="14">
        <f t="shared" si="101"/>
        <v>97.5</v>
      </c>
      <c r="Q1643" s="5" t="s">
        <v>8323</v>
      </c>
      <c r="R1643" s="5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3">
        <f t="shared" si="100"/>
        <v>100</v>
      </c>
      <c r="P1644" s="14">
        <f t="shared" si="101"/>
        <v>42.86</v>
      </c>
      <c r="Q1644" s="5" t="s">
        <v>8323</v>
      </c>
      <c r="R1644" s="5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3">
        <f t="shared" si="100"/>
        <v>125</v>
      </c>
      <c r="P1645" s="14">
        <f t="shared" si="101"/>
        <v>168.51</v>
      </c>
      <c r="Q1645" s="5" t="s">
        <v>8323</v>
      </c>
      <c r="R1645" s="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30" hidden="1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3">
        <f t="shared" si="100"/>
        <v>110</v>
      </c>
      <c r="P1646" s="14">
        <f t="shared" si="101"/>
        <v>85.55</v>
      </c>
      <c r="Q1646" s="5" t="s">
        <v>8323</v>
      </c>
      <c r="R1646" s="5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30" hidden="1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3">
        <f t="shared" si="100"/>
        <v>111</v>
      </c>
      <c r="P1647" s="14">
        <f t="shared" si="101"/>
        <v>554</v>
      </c>
      <c r="Q1647" s="5" t="s">
        <v>8323</v>
      </c>
      <c r="R1647" s="5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3">
        <f t="shared" si="100"/>
        <v>110</v>
      </c>
      <c r="P1648" s="14">
        <f t="shared" si="101"/>
        <v>26.55</v>
      </c>
      <c r="Q1648" s="5" t="s">
        <v>8323</v>
      </c>
      <c r="R1648" s="5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30" hidden="1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3">
        <f t="shared" si="100"/>
        <v>105</v>
      </c>
      <c r="P1649" s="14">
        <f t="shared" si="101"/>
        <v>113.83</v>
      </c>
      <c r="Q1649" s="5" t="s">
        <v>8323</v>
      </c>
      <c r="R1649" s="5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30" hidden="1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3">
        <f t="shared" si="100"/>
        <v>125</v>
      </c>
      <c r="P1650" s="14">
        <f t="shared" si="101"/>
        <v>32.01</v>
      </c>
      <c r="Q1650" s="5" t="s">
        <v>8323</v>
      </c>
      <c r="R1650" s="5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3">
        <f t="shared" si="100"/>
        <v>101</v>
      </c>
      <c r="P1651" s="14">
        <f t="shared" si="101"/>
        <v>47.19</v>
      </c>
      <c r="Q1651" s="5" t="s">
        <v>8323</v>
      </c>
      <c r="R1651" s="5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3">
        <f t="shared" si="100"/>
        <v>142</v>
      </c>
      <c r="P1652" s="14">
        <f t="shared" si="101"/>
        <v>88.47</v>
      </c>
      <c r="Q1652" s="5" t="s">
        <v>8323</v>
      </c>
      <c r="R1652" s="5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3">
        <f t="shared" si="100"/>
        <v>101</v>
      </c>
      <c r="P1653" s="14">
        <f t="shared" si="101"/>
        <v>100.75</v>
      </c>
      <c r="Q1653" s="5" t="s">
        <v>8323</v>
      </c>
      <c r="R1653" s="5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3">
        <f t="shared" si="100"/>
        <v>101</v>
      </c>
      <c r="P1654" s="14">
        <f t="shared" si="101"/>
        <v>64.709999999999994</v>
      </c>
      <c r="Q1654" s="5" t="s">
        <v>8323</v>
      </c>
      <c r="R1654" s="5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30" hidden="1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3">
        <f t="shared" si="100"/>
        <v>174</v>
      </c>
      <c r="P1655" s="14">
        <f t="shared" si="101"/>
        <v>51.85</v>
      </c>
      <c r="Q1655" s="5" t="s">
        <v>8323</v>
      </c>
      <c r="R1655" s="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3">
        <f t="shared" si="100"/>
        <v>120</v>
      </c>
      <c r="P1656" s="14">
        <f t="shared" si="101"/>
        <v>38.79</v>
      </c>
      <c r="Q1656" s="5" t="s">
        <v>8323</v>
      </c>
      <c r="R1656" s="5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3">
        <f t="shared" si="100"/>
        <v>143</v>
      </c>
      <c r="P1657" s="14">
        <f t="shared" si="101"/>
        <v>44.65</v>
      </c>
      <c r="Q1657" s="5" t="s">
        <v>8323</v>
      </c>
      <c r="R1657" s="5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45" hidden="1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3">
        <f t="shared" si="100"/>
        <v>100</v>
      </c>
      <c r="P1658" s="14">
        <f t="shared" si="101"/>
        <v>156.77000000000001</v>
      </c>
      <c r="Q1658" s="5" t="s">
        <v>8323</v>
      </c>
      <c r="R1658" s="5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3">
        <f t="shared" si="100"/>
        <v>105</v>
      </c>
      <c r="P1659" s="14">
        <f t="shared" si="101"/>
        <v>118.7</v>
      </c>
      <c r="Q1659" s="5" t="s">
        <v>8323</v>
      </c>
      <c r="R1659" s="5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3">
        <f t="shared" si="100"/>
        <v>132</v>
      </c>
      <c r="P1660" s="14">
        <f t="shared" si="101"/>
        <v>74.150000000000006</v>
      </c>
      <c r="Q1660" s="5" t="s">
        <v>8323</v>
      </c>
      <c r="R1660" s="5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3">
        <f t="shared" si="100"/>
        <v>113</v>
      </c>
      <c r="P1661" s="14">
        <f t="shared" si="101"/>
        <v>12.53</v>
      </c>
      <c r="Q1661" s="5" t="s">
        <v>8323</v>
      </c>
      <c r="R1661" s="5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3">
        <f t="shared" si="100"/>
        <v>1254</v>
      </c>
      <c r="P1662" s="14">
        <f t="shared" si="101"/>
        <v>27.86</v>
      </c>
      <c r="Q1662" s="5" t="s">
        <v>8323</v>
      </c>
      <c r="R1662" s="5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45" hidden="1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3">
        <f t="shared" si="100"/>
        <v>103</v>
      </c>
      <c r="P1663" s="14">
        <f t="shared" si="101"/>
        <v>80.180000000000007</v>
      </c>
      <c r="Q1663" s="5" t="s">
        <v>8323</v>
      </c>
      <c r="R1663" s="5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3">
        <f t="shared" si="100"/>
        <v>103</v>
      </c>
      <c r="P1664" s="14">
        <f t="shared" si="101"/>
        <v>132.44</v>
      </c>
      <c r="Q1664" s="5" t="s">
        <v>8323</v>
      </c>
      <c r="R1664" s="5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3">
        <f t="shared" si="100"/>
        <v>108</v>
      </c>
      <c r="P1665" s="14">
        <f t="shared" si="101"/>
        <v>33.75</v>
      </c>
      <c r="Q1665" s="5" t="s">
        <v>8323</v>
      </c>
      <c r="R1665" s="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30" hidden="1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3">
        <f t="shared" si="100"/>
        <v>122</v>
      </c>
      <c r="P1666" s="14">
        <f t="shared" si="101"/>
        <v>34.380000000000003</v>
      </c>
      <c r="Q1666" s="5" t="s">
        <v>8323</v>
      </c>
      <c r="R1666" s="5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3">
        <f t="shared" ref="O1667:O1730" si="104">ROUND(E1667/D1667*100,0)</f>
        <v>119</v>
      </c>
      <c r="P1667" s="14">
        <f t="shared" ref="P1667:P1730" si="105">IFERROR(ROUND(E1667/L1667,2),0)</f>
        <v>44.96</v>
      </c>
      <c r="Q1667" s="5" t="s">
        <v>8323</v>
      </c>
      <c r="R1667" s="5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30" hidden="1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3">
        <f t="shared" si="104"/>
        <v>161</v>
      </c>
      <c r="P1668" s="14">
        <f t="shared" si="105"/>
        <v>41.04</v>
      </c>
      <c r="Q1668" s="5" t="s">
        <v>8323</v>
      </c>
      <c r="R1668" s="5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30" hidden="1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3">
        <f t="shared" si="104"/>
        <v>127</v>
      </c>
      <c r="P1669" s="14">
        <f t="shared" si="105"/>
        <v>52.6</v>
      </c>
      <c r="Q1669" s="5" t="s">
        <v>8323</v>
      </c>
      <c r="R1669" s="5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3">
        <f t="shared" si="104"/>
        <v>103</v>
      </c>
      <c r="P1670" s="14">
        <f t="shared" si="105"/>
        <v>70.78</v>
      </c>
      <c r="Q1670" s="5" t="s">
        <v>8323</v>
      </c>
      <c r="R1670" s="5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3">
        <f t="shared" si="104"/>
        <v>140</v>
      </c>
      <c r="P1671" s="14">
        <f t="shared" si="105"/>
        <v>53.75</v>
      </c>
      <c r="Q1671" s="5" t="s">
        <v>8323</v>
      </c>
      <c r="R1671" s="5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45" hidden="1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3">
        <f t="shared" si="104"/>
        <v>103</v>
      </c>
      <c r="P1672" s="14">
        <f t="shared" si="105"/>
        <v>44.61</v>
      </c>
      <c r="Q1672" s="5" t="s">
        <v>8323</v>
      </c>
      <c r="R1672" s="5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3">
        <f t="shared" si="104"/>
        <v>101</v>
      </c>
      <c r="P1673" s="14">
        <f t="shared" si="105"/>
        <v>26.15</v>
      </c>
      <c r="Q1673" s="5" t="s">
        <v>8323</v>
      </c>
      <c r="R1673" s="5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3">
        <f t="shared" si="104"/>
        <v>113</v>
      </c>
      <c r="P1674" s="14">
        <f t="shared" si="105"/>
        <v>39.18</v>
      </c>
      <c r="Q1674" s="5" t="s">
        <v>8323</v>
      </c>
      <c r="R1674" s="5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30" hidden="1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3">
        <f t="shared" si="104"/>
        <v>128</v>
      </c>
      <c r="P1675" s="14">
        <f t="shared" si="105"/>
        <v>45.59</v>
      </c>
      <c r="Q1675" s="5" t="s">
        <v>8323</v>
      </c>
      <c r="R1675" s="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3">
        <f t="shared" si="104"/>
        <v>202</v>
      </c>
      <c r="P1676" s="14">
        <f t="shared" si="105"/>
        <v>89.25</v>
      </c>
      <c r="Q1676" s="5" t="s">
        <v>8323</v>
      </c>
      <c r="R1676" s="5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3">
        <f t="shared" si="104"/>
        <v>137</v>
      </c>
      <c r="P1677" s="14">
        <f t="shared" si="105"/>
        <v>40.42</v>
      </c>
      <c r="Q1677" s="5" t="s">
        <v>8323</v>
      </c>
      <c r="R1677" s="5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3">
        <f t="shared" si="104"/>
        <v>115</v>
      </c>
      <c r="P1678" s="14">
        <f t="shared" si="105"/>
        <v>82.38</v>
      </c>
      <c r="Q1678" s="5" t="s">
        <v>8323</v>
      </c>
      <c r="R1678" s="5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30" hidden="1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3">
        <f t="shared" si="104"/>
        <v>112</v>
      </c>
      <c r="P1679" s="14">
        <f t="shared" si="105"/>
        <v>159.52000000000001</v>
      </c>
      <c r="Q1679" s="5" t="s">
        <v>8323</v>
      </c>
      <c r="R1679" s="5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0" hidden="1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3">
        <f t="shared" si="104"/>
        <v>118</v>
      </c>
      <c r="P1680" s="14">
        <f t="shared" si="105"/>
        <v>36.24</v>
      </c>
      <c r="Q1680" s="5" t="s">
        <v>8323</v>
      </c>
      <c r="R1680" s="5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3">
        <f t="shared" si="104"/>
        <v>175</v>
      </c>
      <c r="P1681" s="14">
        <f t="shared" si="105"/>
        <v>62.5</v>
      </c>
      <c r="Q1681" s="5" t="s">
        <v>8323</v>
      </c>
      <c r="R1681" s="5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3">
        <f t="shared" si="104"/>
        <v>118</v>
      </c>
      <c r="P1682" s="14">
        <f t="shared" si="105"/>
        <v>47</v>
      </c>
      <c r="Q1682" s="5" t="s">
        <v>8323</v>
      </c>
      <c r="R1682" s="5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3">
        <f t="shared" si="104"/>
        <v>101</v>
      </c>
      <c r="P1683" s="14">
        <f t="shared" si="105"/>
        <v>74.58</v>
      </c>
      <c r="Q1683" s="5" t="s">
        <v>8323</v>
      </c>
      <c r="R1683" s="5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3">
        <f t="shared" si="104"/>
        <v>0</v>
      </c>
      <c r="P1684" s="14">
        <f t="shared" si="105"/>
        <v>0</v>
      </c>
      <c r="Q1684" s="5" t="s">
        <v>8323</v>
      </c>
      <c r="R1684" s="5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30" hidden="1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3">
        <f t="shared" si="104"/>
        <v>22</v>
      </c>
      <c r="P1685" s="14">
        <f t="shared" si="105"/>
        <v>76</v>
      </c>
      <c r="Q1685" s="5" t="s">
        <v>8323</v>
      </c>
      <c r="R1685" s="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3">
        <f t="shared" si="104"/>
        <v>109</v>
      </c>
      <c r="P1686" s="14">
        <f t="shared" si="105"/>
        <v>86.44</v>
      </c>
      <c r="Q1686" s="5" t="s">
        <v>8323</v>
      </c>
      <c r="R1686" s="5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3">
        <f t="shared" si="104"/>
        <v>103</v>
      </c>
      <c r="P1687" s="14">
        <f t="shared" si="105"/>
        <v>24</v>
      </c>
      <c r="Q1687" s="5" t="s">
        <v>8323</v>
      </c>
      <c r="R1687" s="5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3">
        <f t="shared" si="104"/>
        <v>0</v>
      </c>
      <c r="P1688" s="14">
        <f t="shared" si="105"/>
        <v>18</v>
      </c>
      <c r="Q1688" s="5" t="s">
        <v>8323</v>
      </c>
      <c r="R1688" s="5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3">
        <f t="shared" si="104"/>
        <v>31</v>
      </c>
      <c r="P1689" s="14">
        <f t="shared" si="105"/>
        <v>80.13</v>
      </c>
      <c r="Q1689" s="5" t="s">
        <v>8323</v>
      </c>
      <c r="R1689" s="5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45" hidden="1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3">
        <f t="shared" si="104"/>
        <v>44</v>
      </c>
      <c r="P1690" s="14">
        <f t="shared" si="105"/>
        <v>253.14</v>
      </c>
      <c r="Q1690" s="5" t="s">
        <v>8323</v>
      </c>
      <c r="R1690" s="5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3">
        <f t="shared" si="104"/>
        <v>100</v>
      </c>
      <c r="P1691" s="14">
        <f t="shared" si="105"/>
        <v>171.43</v>
      </c>
      <c r="Q1691" s="5" t="s">
        <v>8323</v>
      </c>
      <c r="R1691" s="5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30" hidden="1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3">
        <f t="shared" si="104"/>
        <v>25</v>
      </c>
      <c r="P1692" s="14">
        <f t="shared" si="105"/>
        <v>57.73</v>
      </c>
      <c r="Q1692" s="5" t="s">
        <v>8323</v>
      </c>
      <c r="R1692" s="5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3">
        <f t="shared" si="104"/>
        <v>33</v>
      </c>
      <c r="P1693" s="14">
        <f t="shared" si="105"/>
        <v>264.26</v>
      </c>
      <c r="Q1693" s="5" t="s">
        <v>8323</v>
      </c>
      <c r="R1693" s="5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30" hidden="1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3">
        <f t="shared" si="104"/>
        <v>48</v>
      </c>
      <c r="P1694" s="14">
        <f t="shared" si="105"/>
        <v>159.33000000000001</v>
      </c>
      <c r="Q1694" s="5" t="s">
        <v>8323</v>
      </c>
      <c r="R1694" s="5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3">
        <f t="shared" si="104"/>
        <v>9</v>
      </c>
      <c r="P1695" s="14">
        <f t="shared" si="105"/>
        <v>35</v>
      </c>
      <c r="Q1695" s="5" t="s">
        <v>8323</v>
      </c>
      <c r="R1695" s="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30" hidden="1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3">
        <f t="shared" si="104"/>
        <v>0</v>
      </c>
      <c r="P1696" s="14">
        <f t="shared" si="105"/>
        <v>5</v>
      </c>
      <c r="Q1696" s="5" t="s">
        <v>8323</v>
      </c>
      <c r="R1696" s="5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5" hidden="1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3">
        <f t="shared" si="104"/>
        <v>12</v>
      </c>
      <c r="P1697" s="14">
        <f t="shared" si="105"/>
        <v>61.09</v>
      </c>
      <c r="Q1697" s="5" t="s">
        <v>8323</v>
      </c>
      <c r="R1697" s="5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3">
        <f t="shared" si="104"/>
        <v>0</v>
      </c>
      <c r="P1698" s="14">
        <f t="shared" si="105"/>
        <v>0</v>
      </c>
      <c r="Q1698" s="5" t="s">
        <v>8323</v>
      </c>
      <c r="R1698" s="5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30" hidden="1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3">
        <f t="shared" si="104"/>
        <v>20</v>
      </c>
      <c r="P1699" s="14">
        <f t="shared" si="105"/>
        <v>114.82</v>
      </c>
      <c r="Q1699" s="5" t="s">
        <v>8323</v>
      </c>
      <c r="R1699" s="5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45" hidden="1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3">
        <f t="shared" si="104"/>
        <v>0</v>
      </c>
      <c r="P1700" s="14">
        <f t="shared" si="105"/>
        <v>0</v>
      </c>
      <c r="Q1700" s="5" t="s">
        <v>8323</v>
      </c>
      <c r="R1700" s="5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3">
        <f t="shared" si="104"/>
        <v>4</v>
      </c>
      <c r="P1701" s="14">
        <f t="shared" si="105"/>
        <v>54</v>
      </c>
      <c r="Q1701" s="5" t="s">
        <v>8323</v>
      </c>
      <c r="R1701" s="5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3">
        <f t="shared" si="104"/>
        <v>26</v>
      </c>
      <c r="P1702" s="14">
        <f t="shared" si="105"/>
        <v>65.97</v>
      </c>
      <c r="Q1702" s="5" t="s">
        <v>8323</v>
      </c>
      <c r="R1702" s="5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3">
        <f t="shared" si="104"/>
        <v>0</v>
      </c>
      <c r="P1703" s="14">
        <f t="shared" si="105"/>
        <v>5</v>
      </c>
      <c r="Q1703" s="5" t="s">
        <v>8323</v>
      </c>
      <c r="R1703" s="5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3">
        <f t="shared" si="104"/>
        <v>0</v>
      </c>
      <c r="P1704" s="14">
        <f t="shared" si="105"/>
        <v>1</v>
      </c>
      <c r="Q1704" s="5" t="s">
        <v>8323</v>
      </c>
      <c r="R1704" s="5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30" hidden="1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3">
        <f t="shared" si="104"/>
        <v>1</v>
      </c>
      <c r="P1705" s="14">
        <f t="shared" si="105"/>
        <v>25.5</v>
      </c>
      <c r="Q1705" s="5" t="s">
        <v>8323</v>
      </c>
      <c r="R1705" s="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3">
        <f t="shared" si="104"/>
        <v>65</v>
      </c>
      <c r="P1706" s="14">
        <f t="shared" si="105"/>
        <v>118.36</v>
      </c>
      <c r="Q1706" s="5" t="s">
        <v>8323</v>
      </c>
      <c r="R1706" s="5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30" hidden="1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3">
        <f t="shared" si="104"/>
        <v>0</v>
      </c>
      <c r="P1707" s="14">
        <f t="shared" si="105"/>
        <v>0</v>
      </c>
      <c r="Q1707" s="5" t="s">
        <v>8323</v>
      </c>
      <c r="R1707" s="5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3">
        <f t="shared" si="104"/>
        <v>0</v>
      </c>
      <c r="P1708" s="14">
        <f t="shared" si="105"/>
        <v>0</v>
      </c>
      <c r="Q1708" s="5" t="s">
        <v>8323</v>
      </c>
      <c r="R1708" s="5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3">
        <f t="shared" si="104"/>
        <v>10</v>
      </c>
      <c r="P1709" s="14">
        <f t="shared" si="105"/>
        <v>54.11</v>
      </c>
      <c r="Q1709" s="5" t="s">
        <v>8323</v>
      </c>
      <c r="R1709" s="5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3">
        <f t="shared" si="104"/>
        <v>0</v>
      </c>
      <c r="P1710" s="14">
        <f t="shared" si="105"/>
        <v>0</v>
      </c>
      <c r="Q1710" s="5" t="s">
        <v>8323</v>
      </c>
      <c r="R1710" s="5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30" hidden="1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3">
        <f t="shared" si="104"/>
        <v>5</v>
      </c>
      <c r="P1711" s="14">
        <f t="shared" si="105"/>
        <v>21.25</v>
      </c>
      <c r="Q1711" s="5" t="s">
        <v>8323</v>
      </c>
      <c r="R1711" s="5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3">
        <f t="shared" si="104"/>
        <v>1</v>
      </c>
      <c r="P1712" s="14">
        <f t="shared" si="105"/>
        <v>34</v>
      </c>
      <c r="Q1712" s="5" t="s">
        <v>8323</v>
      </c>
      <c r="R1712" s="5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3">
        <f t="shared" si="104"/>
        <v>11</v>
      </c>
      <c r="P1713" s="14">
        <f t="shared" si="105"/>
        <v>525</v>
      </c>
      <c r="Q1713" s="5" t="s">
        <v>8323</v>
      </c>
      <c r="R1713" s="5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3">
        <f t="shared" si="104"/>
        <v>0</v>
      </c>
      <c r="P1714" s="14">
        <f t="shared" si="105"/>
        <v>0</v>
      </c>
      <c r="Q1714" s="5" t="s">
        <v>8323</v>
      </c>
      <c r="R1714" s="5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5" hidden="1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3">
        <f t="shared" si="104"/>
        <v>2</v>
      </c>
      <c r="P1715" s="14">
        <f t="shared" si="105"/>
        <v>50</v>
      </c>
      <c r="Q1715" s="5" t="s">
        <v>8323</v>
      </c>
      <c r="R1715" s="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3">
        <f t="shared" si="104"/>
        <v>8</v>
      </c>
      <c r="P1716" s="14">
        <f t="shared" si="105"/>
        <v>115.71</v>
      </c>
      <c r="Q1716" s="5" t="s">
        <v>8323</v>
      </c>
      <c r="R1716" s="5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3">
        <f t="shared" si="104"/>
        <v>0</v>
      </c>
      <c r="P1717" s="14">
        <f t="shared" si="105"/>
        <v>5.5</v>
      </c>
      <c r="Q1717" s="5" t="s">
        <v>8323</v>
      </c>
      <c r="R1717" s="5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3">
        <f t="shared" si="104"/>
        <v>8</v>
      </c>
      <c r="P1718" s="14">
        <f t="shared" si="105"/>
        <v>50</v>
      </c>
      <c r="Q1718" s="5" t="s">
        <v>8323</v>
      </c>
      <c r="R1718" s="5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30" hidden="1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3">
        <f t="shared" si="104"/>
        <v>43</v>
      </c>
      <c r="P1719" s="14">
        <f t="shared" si="105"/>
        <v>34.020000000000003</v>
      </c>
      <c r="Q1719" s="5" t="s">
        <v>8323</v>
      </c>
      <c r="R1719" s="5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3">
        <f t="shared" si="104"/>
        <v>0</v>
      </c>
      <c r="P1720" s="14">
        <f t="shared" si="105"/>
        <v>37.5</v>
      </c>
      <c r="Q1720" s="5" t="s">
        <v>8323</v>
      </c>
      <c r="R1720" s="5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3">
        <f t="shared" si="104"/>
        <v>1</v>
      </c>
      <c r="P1721" s="14">
        <f t="shared" si="105"/>
        <v>11.67</v>
      </c>
      <c r="Q1721" s="5" t="s">
        <v>8323</v>
      </c>
      <c r="R1721" s="5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30" hidden="1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3">
        <f t="shared" si="104"/>
        <v>6</v>
      </c>
      <c r="P1722" s="14">
        <f t="shared" si="105"/>
        <v>28.13</v>
      </c>
      <c r="Q1722" s="5" t="s">
        <v>8323</v>
      </c>
      <c r="R1722" s="5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3">
        <f t="shared" si="104"/>
        <v>0</v>
      </c>
      <c r="P1723" s="14">
        <f t="shared" si="105"/>
        <v>0</v>
      </c>
      <c r="Q1723" s="5" t="s">
        <v>8323</v>
      </c>
      <c r="R1723" s="5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30" hidden="1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3">
        <f t="shared" si="104"/>
        <v>0</v>
      </c>
      <c r="P1724" s="14">
        <f t="shared" si="105"/>
        <v>1</v>
      </c>
      <c r="Q1724" s="5" t="s">
        <v>8323</v>
      </c>
      <c r="R1724" s="5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3">
        <f t="shared" si="104"/>
        <v>7</v>
      </c>
      <c r="P1725" s="14">
        <f t="shared" si="105"/>
        <v>216.67</v>
      </c>
      <c r="Q1725" s="5" t="s">
        <v>8323</v>
      </c>
      <c r="R1725" s="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3">
        <f t="shared" si="104"/>
        <v>1</v>
      </c>
      <c r="P1726" s="14">
        <f t="shared" si="105"/>
        <v>8.75</v>
      </c>
      <c r="Q1726" s="5" t="s">
        <v>8323</v>
      </c>
      <c r="R1726" s="5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3">
        <f t="shared" si="104"/>
        <v>10</v>
      </c>
      <c r="P1727" s="14">
        <f t="shared" si="105"/>
        <v>62.22</v>
      </c>
      <c r="Q1727" s="5" t="s">
        <v>8323</v>
      </c>
      <c r="R1727" s="5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3">
        <f t="shared" si="104"/>
        <v>34</v>
      </c>
      <c r="P1728" s="14">
        <f t="shared" si="105"/>
        <v>137.25</v>
      </c>
      <c r="Q1728" s="5" t="s">
        <v>8323</v>
      </c>
      <c r="R1728" s="5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3">
        <f t="shared" si="104"/>
        <v>0</v>
      </c>
      <c r="P1729" s="14">
        <f t="shared" si="105"/>
        <v>1</v>
      </c>
      <c r="Q1729" s="5" t="s">
        <v>8323</v>
      </c>
      <c r="R1729" s="5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30" hidden="1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3">
        <f t="shared" si="104"/>
        <v>68</v>
      </c>
      <c r="P1730" s="14">
        <f t="shared" si="105"/>
        <v>122.14</v>
      </c>
      <c r="Q1730" s="5" t="s">
        <v>8323</v>
      </c>
      <c r="R1730" s="5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3">
        <f t="shared" ref="O1731:O1794" si="108">ROUND(E1731/D1731*100,0)</f>
        <v>0</v>
      </c>
      <c r="P1731" s="14">
        <f t="shared" ref="P1731:P1794" si="109">IFERROR(ROUND(E1731/L1731,2),0)</f>
        <v>0</v>
      </c>
      <c r="Q1731" s="5" t="s">
        <v>8323</v>
      </c>
      <c r="R1731" s="5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3">
        <f t="shared" si="108"/>
        <v>0</v>
      </c>
      <c r="P1732" s="14">
        <f t="shared" si="109"/>
        <v>0</v>
      </c>
      <c r="Q1732" s="5" t="s">
        <v>8323</v>
      </c>
      <c r="R1732" s="5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3">
        <f t="shared" si="108"/>
        <v>0</v>
      </c>
      <c r="P1733" s="14">
        <f t="shared" si="109"/>
        <v>0</v>
      </c>
      <c r="Q1733" s="5" t="s">
        <v>8323</v>
      </c>
      <c r="R1733" s="5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3">
        <f t="shared" si="108"/>
        <v>0</v>
      </c>
      <c r="P1734" s="14">
        <f t="shared" si="109"/>
        <v>0</v>
      </c>
      <c r="Q1734" s="5" t="s">
        <v>8323</v>
      </c>
      <c r="R1734" s="5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3">
        <f t="shared" si="108"/>
        <v>0</v>
      </c>
      <c r="P1735" s="14">
        <f t="shared" si="109"/>
        <v>0</v>
      </c>
      <c r="Q1735" s="5" t="s">
        <v>8323</v>
      </c>
      <c r="R1735" s="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3">
        <f t="shared" si="108"/>
        <v>0</v>
      </c>
      <c r="P1736" s="14">
        <f t="shared" si="109"/>
        <v>1</v>
      </c>
      <c r="Q1736" s="5" t="s">
        <v>8323</v>
      </c>
      <c r="R1736" s="5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30" hidden="1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3">
        <f t="shared" si="108"/>
        <v>11</v>
      </c>
      <c r="P1737" s="14">
        <f t="shared" si="109"/>
        <v>55</v>
      </c>
      <c r="Q1737" s="5" t="s">
        <v>8323</v>
      </c>
      <c r="R1737" s="5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3">
        <f t="shared" si="108"/>
        <v>1</v>
      </c>
      <c r="P1738" s="14">
        <f t="shared" si="109"/>
        <v>22</v>
      </c>
      <c r="Q1738" s="5" t="s">
        <v>8323</v>
      </c>
      <c r="R1738" s="5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3">
        <f t="shared" si="108"/>
        <v>21</v>
      </c>
      <c r="P1739" s="14">
        <f t="shared" si="109"/>
        <v>56.67</v>
      </c>
      <c r="Q1739" s="5" t="s">
        <v>8323</v>
      </c>
      <c r="R1739" s="5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3">
        <f t="shared" si="108"/>
        <v>0</v>
      </c>
      <c r="P1740" s="14">
        <f t="shared" si="109"/>
        <v>20</v>
      </c>
      <c r="Q1740" s="5" t="s">
        <v>8323</v>
      </c>
      <c r="R1740" s="5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3">
        <f t="shared" si="108"/>
        <v>0</v>
      </c>
      <c r="P1741" s="14">
        <f t="shared" si="109"/>
        <v>1</v>
      </c>
      <c r="Q1741" s="5" t="s">
        <v>8323</v>
      </c>
      <c r="R1741" s="5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3">
        <f t="shared" si="108"/>
        <v>0</v>
      </c>
      <c r="P1742" s="14">
        <f t="shared" si="109"/>
        <v>0</v>
      </c>
      <c r="Q1742" s="5" t="s">
        <v>8323</v>
      </c>
      <c r="R1742" s="5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3">
        <f t="shared" si="108"/>
        <v>111</v>
      </c>
      <c r="P1743" s="14">
        <f t="shared" si="109"/>
        <v>25.58</v>
      </c>
      <c r="Q1743" s="5" t="s">
        <v>8336</v>
      </c>
      <c r="R1743" s="5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3">
        <f t="shared" si="108"/>
        <v>109</v>
      </c>
      <c r="P1744" s="14">
        <f t="shared" si="109"/>
        <v>63.97</v>
      </c>
      <c r="Q1744" s="5" t="s">
        <v>8336</v>
      </c>
      <c r="R1744" s="5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30" hidden="1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3">
        <f t="shared" si="108"/>
        <v>100</v>
      </c>
      <c r="P1745" s="14">
        <f t="shared" si="109"/>
        <v>89.93</v>
      </c>
      <c r="Q1745" s="5" t="s">
        <v>8336</v>
      </c>
      <c r="R1745" s="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3">
        <f t="shared" si="108"/>
        <v>118</v>
      </c>
      <c r="P1746" s="14">
        <f t="shared" si="109"/>
        <v>93.07</v>
      </c>
      <c r="Q1746" s="5" t="s">
        <v>8336</v>
      </c>
      <c r="R1746" s="5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3">
        <f t="shared" si="108"/>
        <v>114</v>
      </c>
      <c r="P1747" s="14">
        <f t="shared" si="109"/>
        <v>89.67</v>
      </c>
      <c r="Q1747" s="5" t="s">
        <v>8336</v>
      </c>
      <c r="R1747" s="5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5" hidden="1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3">
        <f t="shared" si="108"/>
        <v>148</v>
      </c>
      <c r="P1748" s="14">
        <f t="shared" si="109"/>
        <v>207.62</v>
      </c>
      <c r="Q1748" s="5" t="s">
        <v>8336</v>
      </c>
      <c r="R1748" s="5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30" hidden="1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3">
        <f t="shared" si="108"/>
        <v>105</v>
      </c>
      <c r="P1749" s="14">
        <f t="shared" si="109"/>
        <v>59.41</v>
      </c>
      <c r="Q1749" s="5" t="s">
        <v>8336</v>
      </c>
      <c r="R1749" s="5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3">
        <f t="shared" si="108"/>
        <v>130</v>
      </c>
      <c r="P1750" s="14">
        <f t="shared" si="109"/>
        <v>358.97</v>
      </c>
      <c r="Q1750" s="5" t="s">
        <v>8336</v>
      </c>
      <c r="R1750" s="5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3">
        <f t="shared" si="108"/>
        <v>123</v>
      </c>
      <c r="P1751" s="14">
        <f t="shared" si="109"/>
        <v>94.74</v>
      </c>
      <c r="Q1751" s="5" t="s">
        <v>8336</v>
      </c>
      <c r="R1751" s="5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3">
        <f t="shared" si="108"/>
        <v>202</v>
      </c>
      <c r="P1752" s="14">
        <f t="shared" si="109"/>
        <v>80.650000000000006</v>
      </c>
      <c r="Q1752" s="5" t="s">
        <v>8336</v>
      </c>
      <c r="R1752" s="5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3">
        <f t="shared" si="108"/>
        <v>103</v>
      </c>
      <c r="P1753" s="14">
        <f t="shared" si="109"/>
        <v>168.69</v>
      </c>
      <c r="Q1753" s="5" t="s">
        <v>8336</v>
      </c>
      <c r="R1753" s="5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3">
        <f t="shared" si="108"/>
        <v>260</v>
      </c>
      <c r="P1754" s="14">
        <f t="shared" si="109"/>
        <v>34.69</v>
      </c>
      <c r="Q1754" s="5" t="s">
        <v>8336</v>
      </c>
      <c r="R1754" s="5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3">
        <f t="shared" si="108"/>
        <v>108</v>
      </c>
      <c r="P1755" s="14">
        <f t="shared" si="109"/>
        <v>462.86</v>
      </c>
      <c r="Q1755" s="5" t="s">
        <v>8336</v>
      </c>
      <c r="R1755" s="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3">
        <f t="shared" si="108"/>
        <v>111</v>
      </c>
      <c r="P1756" s="14">
        <f t="shared" si="109"/>
        <v>104.39</v>
      </c>
      <c r="Q1756" s="5" t="s">
        <v>8336</v>
      </c>
      <c r="R1756" s="5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3">
        <f t="shared" si="108"/>
        <v>120</v>
      </c>
      <c r="P1757" s="14">
        <f t="shared" si="109"/>
        <v>7.5</v>
      </c>
      <c r="Q1757" s="5" t="s">
        <v>8336</v>
      </c>
      <c r="R1757" s="5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3">
        <f t="shared" si="108"/>
        <v>103</v>
      </c>
      <c r="P1758" s="14">
        <f t="shared" si="109"/>
        <v>47.13</v>
      </c>
      <c r="Q1758" s="5" t="s">
        <v>8336</v>
      </c>
      <c r="R1758" s="5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3">
        <f t="shared" si="108"/>
        <v>116</v>
      </c>
      <c r="P1759" s="14">
        <f t="shared" si="109"/>
        <v>414.29</v>
      </c>
      <c r="Q1759" s="5" t="s">
        <v>8336</v>
      </c>
      <c r="R1759" s="5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3">
        <f t="shared" si="108"/>
        <v>115</v>
      </c>
      <c r="P1760" s="14">
        <f t="shared" si="109"/>
        <v>42.48</v>
      </c>
      <c r="Q1760" s="5" t="s">
        <v>8336</v>
      </c>
      <c r="R1760" s="5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idden="1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3">
        <f t="shared" si="108"/>
        <v>107</v>
      </c>
      <c r="P1761" s="14">
        <f t="shared" si="109"/>
        <v>108.78</v>
      </c>
      <c r="Q1761" s="5" t="s">
        <v>8336</v>
      </c>
      <c r="R1761" s="5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3">
        <f t="shared" si="108"/>
        <v>165</v>
      </c>
      <c r="P1762" s="14">
        <f t="shared" si="109"/>
        <v>81.099999999999994</v>
      </c>
      <c r="Q1762" s="5" t="s">
        <v>8336</v>
      </c>
      <c r="R1762" s="5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3">
        <f t="shared" si="108"/>
        <v>155</v>
      </c>
      <c r="P1763" s="14">
        <f t="shared" si="109"/>
        <v>51.67</v>
      </c>
      <c r="Q1763" s="5" t="s">
        <v>8336</v>
      </c>
      <c r="R1763" s="5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3">
        <f t="shared" si="108"/>
        <v>885</v>
      </c>
      <c r="P1764" s="14">
        <f t="shared" si="109"/>
        <v>35.4</v>
      </c>
      <c r="Q1764" s="5" t="s">
        <v>8336</v>
      </c>
      <c r="R1764" s="5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3">
        <f t="shared" si="108"/>
        <v>102</v>
      </c>
      <c r="P1765" s="14">
        <f t="shared" si="109"/>
        <v>103.64</v>
      </c>
      <c r="Q1765" s="5" t="s">
        <v>8336</v>
      </c>
      <c r="R1765" s="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3">
        <f t="shared" si="108"/>
        <v>20</v>
      </c>
      <c r="P1766" s="14">
        <f t="shared" si="109"/>
        <v>55.28</v>
      </c>
      <c r="Q1766" s="5" t="s">
        <v>8336</v>
      </c>
      <c r="R1766" s="5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3">
        <f t="shared" si="108"/>
        <v>59</v>
      </c>
      <c r="P1767" s="14">
        <f t="shared" si="109"/>
        <v>72.17</v>
      </c>
      <c r="Q1767" s="5" t="s">
        <v>8336</v>
      </c>
      <c r="R1767" s="5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3">
        <f t="shared" si="108"/>
        <v>0</v>
      </c>
      <c r="P1768" s="14">
        <f t="shared" si="109"/>
        <v>0</v>
      </c>
      <c r="Q1768" s="5" t="s">
        <v>8336</v>
      </c>
      <c r="R1768" s="5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3">
        <f t="shared" si="108"/>
        <v>46</v>
      </c>
      <c r="P1769" s="14">
        <f t="shared" si="109"/>
        <v>58.62</v>
      </c>
      <c r="Q1769" s="5" t="s">
        <v>8336</v>
      </c>
      <c r="R1769" s="5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30" hidden="1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3">
        <f t="shared" si="108"/>
        <v>4</v>
      </c>
      <c r="P1770" s="14">
        <f t="shared" si="109"/>
        <v>12.47</v>
      </c>
      <c r="Q1770" s="5" t="s">
        <v>8336</v>
      </c>
      <c r="R1770" s="5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30" hidden="1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3">
        <f t="shared" si="108"/>
        <v>3</v>
      </c>
      <c r="P1771" s="14">
        <f t="shared" si="109"/>
        <v>49.14</v>
      </c>
      <c r="Q1771" s="5" t="s">
        <v>8336</v>
      </c>
      <c r="R1771" s="5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3">
        <f t="shared" si="108"/>
        <v>57</v>
      </c>
      <c r="P1772" s="14">
        <f t="shared" si="109"/>
        <v>150.5</v>
      </c>
      <c r="Q1772" s="5" t="s">
        <v>8336</v>
      </c>
      <c r="R1772" s="5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3">
        <f t="shared" si="108"/>
        <v>21</v>
      </c>
      <c r="P1773" s="14">
        <f t="shared" si="109"/>
        <v>35.799999999999997</v>
      </c>
      <c r="Q1773" s="5" t="s">
        <v>8336</v>
      </c>
      <c r="R1773" s="5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0" hidden="1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3">
        <f t="shared" si="108"/>
        <v>16</v>
      </c>
      <c r="P1774" s="14">
        <f t="shared" si="109"/>
        <v>45.16</v>
      </c>
      <c r="Q1774" s="5" t="s">
        <v>8336</v>
      </c>
      <c r="R1774" s="5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3">
        <f t="shared" si="108"/>
        <v>6</v>
      </c>
      <c r="P1775" s="14">
        <f t="shared" si="109"/>
        <v>98.79</v>
      </c>
      <c r="Q1775" s="5" t="s">
        <v>8336</v>
      </c>
      <c r="R1775" s="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3">
        <f t="shared" si="108"/>
        <v>46</v>
      </c>
      <c r="P1776" s="14">
        <f t="shared" si="109"/>
        <v>88.31</v>
      </c>
      <c r="Q1776" s="5" t="s">
        <v>8336</v>
      </c>
      <c r="R1776" s="5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3">
        <f t="shared" si="108"/>
        <v>65</v>
      </c>
      <c r="P1777" s="14">
        <f t="shared" si="109"/>
        <v>170.63</v>
      </c>
      <c r="Q1777" s="5" t="s">
        <v>8336</v>
      </c>
      <c r="R1777" s="5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3">
        <f t="shared" si="108"/>
        <v>7</v>
      </c>
      <c r="P1778" s="14">
        <f t="shared" si="109"/>
        <v>83.75</v>
      </c>
      <c r="Q1778" s="5" t="s">
        <v>8336</v>
      </c>
      <c r="R1778" s="5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3">
        <f t="shared" si="108"/>
        <v>14</v>
      </c>
      <c r="P1779" s="14">
        <f t="shared" si="109"/>
        <v>65.099999999999994</v>
      </c>
      <c r="Q1779" s="5" t="s">
        <v>8336</v>
      </c>
      <c r="R1779" s="5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3">
        <f t="shared" si="108"/>
        <v>2</v>
      </c>
      <c r="P1780" s="14">
        <f t="shared" si="109"/>
        <v>66.33</v>
      </c>
      <c r="Q1780" s="5" t="s">
        <v>8336</v>
      </c>
      <c r="R1780" s="5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3">
        <f t="shared" si="108"/>
        <v>36</v>
      </c>
      <c r="P1781" s="14">
        <f t="shared" si="109"/>
        <v>104.89</v>
      </c>
      <c r="Q1781" s="5" t="s">
        <v>8336</v>
      </c>
      <c r="R1781" s="5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3">
        <f t="shared" si="108"/>
        <v>40</v>
      </c>
      <c r="P1782" s="14">
        <f t="shared" si="109"/>
        <v>78.44</v>
      </c>
      <c r="Q1782" s="5" t="s">
        <v>8336</v>
      </c>
      <c r="R1782" s="5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3">
        <f t="shared" si="108"/>
        <v>26</v>
      </c>
      <c r="P1783" s="14">
        <f t="shared" si="109"/>
        <v>59.04</v>
      </c>
      <c r="Q1783" s="5" t="s">
        <v>8336</v>
      </c>
      <c r="R1783" s="5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3">
        <f t="shared" si="108"/>
        <v>15</v>
      </c>
      <c r="P1784" s="14">
        <f t="shared" si="109"/>
        <v>71.34</v>
      </c>
      <c r="Q1784" s="5" t="s">
        <v>8336</v>
      </c>
      <c r="R1784" s="5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30" hidden="1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3">
        <f t="shared" si="108"/>
        <v>24</v>
      </c>
      <c r="P1785" s="14">
        <f t="shared" si="109"/>
        <v>51.23</v>
      </c>
      <c r="Q1785" s="5" t="s">
        <v>8336</v>
      </c>
      <c r="R1785" s="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3">
        <f t="shared" si="108"/>
        <v>40</v>
      </c>
      <c r="P1786" s="14">
        <f t="shared" si="109"/>
        <v>60.24</v>
      </c>
      <c r="Q1786" s="5" t="s">
        <v>8336</v>
      </c>
      <c r="R1786" s="5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30" hidden="1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3">
        <f t="shared" si="108"/>
        <v>20</v>
      </c>
      <c r="P1787" s="14">
        <f t="shared" si="109"/>
        <v>44.94</v>
      </c>
      <c r="Q1787" s="5" t="s">
        <v>8336</v>
      </c>
      <c r="R1787" s="5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3">
        <f t="shared" si="108"/>
        <v>48</v>
      </c>
      <c r="P1788" s="14">
        <f t="shared" si="109"/>
        <v>31.21</v>
      </c>
      <c r="Q1788" s="5" t="s">
        <v>8336</v>
      </c>
      <c r="R1788" s="5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30" hidden="1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3">
        <f t="shared" si="108"/>
        <v>15</v>
      </c>
      <c r="P1789" s="14">
        <f t="shared" si="109"/>
        <v>63.88</v>
      </c>
      <c r="Q1789" s="5" t="s">
        <v>8336</v>
      </c>
      <c r="R1789" s="5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30" hidden="1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3">
        <f t="shared" si="108"/>
        <v>1</v>
      </c>
      <c r="P1790" s="14">
        <f t="shared" si="109"/>
        <v>19</v>
      </c>
      <c r="Q1790" s="5" t="s">
        <v>8336</v>
      </c>
      <c r="R1790" s="5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3">
        <f t="shared" si="108"/>
        <v>1</v>
      </c>
      <c r="P1791" s="14">
        <f t="shared" si="109"/>
        <v>10</v>
      </c>
      <c r="Q1791" s="5" t="s">
        <v>8336</v>
      </c>
      <c r="R1791" s="5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30" hidden="1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3">
        <f t="shared" si="108"/>
        <v>5</v>
      </c>
      <c r="P1792" s="14">
        <f t="shared" si="109"/>
        <v>109.07</v>
      </c>
      <c r="Q1792" s="5" t="s">
        <v>8336</v>
      </c>
      <c r="R1792" s="5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3">
        <f t="shared" si="108"/>
        <v>4</v>
      </c>
      <c r="P1793" s="14">
        <f t="shared" si="109"/>
        <v>26.75</v>
      </c>
      <c r="Q1793" s="5" t="s">
        <v>8336</v>
      </c>
      <c r="R1793" s="5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3">
        <f t="shared" si="108"/>
        <v>61</v>
      </c>
      <c r="P1794" s="14">
        <f t="shared" si="109"/>
        <v>109.94</v>
      </c>
      <c r="Q1794" s="5" t="s">
        <v>8336</v>
      </c>
      <c r="R1794" s="5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30" hidden="1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3">
        <f t="shared" ref="O1795:O1858" si="112">ROUND(E1795/D1795*100,0)</f>
        <v>1</v>
      </c>
      <c r="P1795" s="14">
        <f t="shared" ref="P1795:P1858" si="113">IFERROR(ROUND(E1795/L1795,2),0)</f>
        <v>20</v>
      </c>
      <c r="Q1795" s="5" t="s">
        <v>8336</v>
      </c>
      <c r="R1795" s="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3">
        <f t="shared" si="112"/>
        <v>11</v>
      </c>
      <c r="P1796" s="14">
        <f t="shared" si="113"/>
        <v>55.39</v>
      </c>
      <c r="Q1796" s="5" t="s">
        <v>8336</v>
      </c>
      <c r="R1796" s="5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30" hidden="1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3">
        <f t="shared" si="112"/>
        <v>39</v>
      </c>
      <c r="P1797" s="14">
        <f t="shared" si="113"/>
        <v>133.9</v>
      </c>
      <c r="Q1797" s="5" t="s">
        <v>8336</v>
      </c>
      <c r="R1797" s="5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3">
        <f t="shared" si="112"/>
        <v>22</v>
      </c>
      <c r="P1798" s="14">
        <f t="shared" si="113"/>
        <v>48.72</v>
      </c>
      <c r="Q1798" s="5" t="s">
        <v>8336</v>
      </c>
      <c r="R1798" s="5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3">
        <f t="shared" si="112"/>
        <v>68</v>
      </c>
      <c r="P1799" s="14">
        <f t="shared" si="113"/>
        <v>48.25</v>
      </c>
      <c r="Q1799" s="5" t="s">
        <v>8336</v>
      </c>
      <c r="R1799" s="5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3">
        <f t="shared" si="112"/>
        <v>14</v>
      </c>
      <c r="P1800" s="14">
        <f t="shared" si="113"/>
        <v>58.97</v>
      </c>
      <c r="Q1800" s="5" t="s">
        <v>8336</v>
      </c>
      <c r="R1800" s="5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3">
        <f t="shared" si="112"/>
        <v>2</v>
      </c>
      <c r="P1801" s="14">
        <f t="shared" si="113"/>
        <v>11.64</v>
      </c>
      <c r="Q1801" s="5" t="s">
        <v>8336</v>
      </c>
      <c r="R1801" s="5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3">
        <f t="shared" si="112"/>
        <v>20</v>
      </c>
      <c r="P1802" s="14">
        <f t="shared" si="113"/>
        <v>83.72</v>
      </c>
      <c r="Q1802" s="5" t="s">
        <v>8336</v>
      </c>
      <c r="R1802" s="5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3">
        <f t="shared" si="112"/>
        <v>14</v>
      </c>
      <c r="P1803" s="14">
        <f t="shared" si="113"/>
        <v>63.65</v>
      </c>
      <c r="Q1803" s="5" t="s">
        <v>8336</v>
      </c>
      <c r="R1803" s="5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0" hidden="1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3">
        <f t="shared" si="112"/>
        <v>48</v>
      </c>
      <c r="P1804" s="14">
        <f t="shared" si="113"/>
        <v>94.28</v>
      </c>
      <c r="Q1804" s="5" t="s">
        <v>8336</v>
      </c>
      <c r="R1804" s="5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3">
        <f t="shared" si="112"/>
        <v>31</v>
      </c>
      <c r="P1805" s="14">
        <f t="shared" si="113"/>
        <v>71.87</v>
      </c>
      <c r="Q1805" s="5" t="s">
        <v>8336</v>
      </c>
      <c r="R1805" s="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30" hidden="1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3">
        <f t="shared" si="112"/>
        <v>35</v>
      </c>
      <c r="P1806" s="14">
        <f t="shared" si="113"/>
        <v>104.85</v>
      </c>
      <c r="Q1806" s="5" t="s">
        <v>8336</v>
      </c>
      <c r="R1806" s="5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3">
        <f t="shared" si="112"/>
        <v>36</v>
      </c>
      <c r="P1807" s="14">
        <f t="shared" si="113"/>
        <v>67.14</v>
      </c>
      <c r="Q1807" s="5" t="s">
        <v>8336</v>
      </c>
      <c r="R1807" s="5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30" hidden="1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3">
        <f t="shared" si="112"/>
        <v>3</v>
      </c>
      <c r="P1808" s="14">
        <f t="shared" si="113"/>
        <v>73.88</v>
      </c>
      <c r="Q1808" s="5" t="s">
        <v>8336</v>
      </c>
      <c r="R1808" s="5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idden="1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3">
        <f t="shared" si="112"/>
        <v>11</v>
      </c>
      <c r="P1809" s="14">
        <f t="shared" si="113"/>
        <v>69.13</v>
      </c>
      <c r="Q1809" s="5" t="s">
        <v>8336</v>
      </c>
      <c r="R1809" s="5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3">
        <f t="shared" si="112"/>
        <v>41</v>
      </c>
      <c r="P1810" s="14">
        <f t="shared" si="113"/>
        <v>120.77</v>
      </c>
      <c r="Q1810" s="5" t="s">
        <v>8336</v>
      </c>
      <c r="R1810" s="5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30" hidden="1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3">
        <f t="shared" si="112"/>
        <v>11</v>
      </c>
      <c r="P1811" s="14">
        <f t="shared" si="113"/>
        <v>42.22</v>
      </c>
      <c r="Q1811" s="5" t="s">
        <v>8336</v>
      </c>
      <c r="R1811" s="5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30" hidden="1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3">
        <f t="shared" si="112"/>
        <v>3</v>
      </c>
      <c r="P1812" s="14">
        <f t="shared" si="113"/>
        <v>7.5</v>
      </c>
      <c r="Q1812" s="5" t="s">
        <v>8336</v>
      </c>
      <c r="R1812" s="5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0" hidden="1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3">
        <f t="shared" si="112"/>
        <v>0</v>
      </c>
      <c r="P1813" s="14">
        <f t="shared" si="113"/>
        <v>1.54</v>
      </c>
      <c r="Q1813" s="5" t="s">
        <v>8336</v>
      </c>
      <c r="R1813" s="5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3">
        <f t="shared" si="112"/>
        <v>13</v>
      </c>
      <c r="P1814" s="14">
        <f t="shared" si="113"/>
        <v>37.61</v>
      </c>
      <c r="Q1814" s="5" t="s">
        <v>8336</v>
      </c>
      <c r="R1814" s="5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30" hidden="1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3">
        <f t="shared" si="112"/>
        <v>0</v>
      </c>
      <c r="P1815" s="14">
        <f t="shared" si="113"/>
        <v>0</v>
      </c>
      <c r="Q1815" s="5" t="s">
        <v>8336</v>
      </c>
      <c r="R1815" s="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30" hidden="1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3">
        <f t="shared" si="112"/>
        <v>49</v>
      </c>
      <c r="P1816" s="14">
        <f t="shared" si="113"/>
        <v>42.16</v>
      </c>
      <c r="Q1816" s="5" t="s">
        <v>8336</v>
      </c>
      <c r="R1816" s="5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3">
        <f t="shared" si="112"/>
        <v>0</v>
      </c>
      <c r="P1817" s="14">
        <f t="shared" si="113"/>
        <v>0</v>
      </c>
      <c r="Q1817" s="5" t="s">
        <v>8336</v>
      </c>
      <c r="R1817" s="5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30" hidden="1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3">
        <f t="shared" si="112"/>
        <v>2</v>
      </c>
      <c r="P1818" s="14">
        <f t="shared" si="113"/>
        <v>84.83</v>
      </c>
      <c r="Q1818" s="5" t="s">
        <v>8336</v>
      </c>
      <c r="R1818" s="5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3">
        <f t="shared" si="112"/>
        <v>52</v>
      </c>
      <c r="P1819" s="14">
        <f t="shared" si="113"/>
        <v>94.19</v>
      </c>
      <c r="Q1819" s="5" t="s">
        <v>8336</v>
      </c>
      <c r="R1819" s="5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3">
        <f t="shared" si="112"/>
        <v>0</v>
      </c>
      <c r="P1820" s="14">
        <f t="shared" si="113"/>
        <v>0</v>
      </c>
      <c r="Q1820" s="5" t="s">
        <v>8336</v>
      </c>
      <c r="R1820" s="5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3">
        <f t="shared" si="112"/>
        <v>2</v>
      </c>
      <c r="P1821" s="14">
        <f t="shared" si="113"/>
        <v>6.25</v>
      </c>
      <c r="Q1821" s="5" t="s">
        <v>8336</v>
      </c>
      <c r="R1821" s="5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3">
        <f t="shared" si="112"/>
        <v>7</v>
      </c>
      <c r="P1822" s="14">
        <f t="shared" si="113"/>
        <v>213.38</v>
      </c>
      <c r="Q1822" s="5" t="s">
        <v>8336</v>
      </c>
      <c r="R1822" s="5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30" hidden="1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3">
        <f t="shared" si="112"/>
        <v>135</v>
      </c>
      <c r="P1823" s="14">
        <f t="shared" si="113"/>
        <v>59.16</v>
      </c>
      <c r="Q1823" s="5" t="s">
        <v>8323</v>
      </c>
      <c r="R1823" s="5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3">
        <f t="shared" si="112"/>
        <v>100</v>
      </c>
      <c r="P1824" s="14">
        <f t="shared" si="113"/>
        <v>27.27</v>
      </c>
      <c r="Q1824" s="5" t="s">
        <v>8323</v>
      </c>
      <c r="R1824" s="5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3">
        <f t="shared" si="112"/>
        <v>116</v>
      </c>
      <c r="P1825" s="14">
        <f t="shared" si="113"/>
        <v>24.58</v>
      </c>
      <c r="Q1825" s="5" t="s">
        <v>8323</v>
      </c>
      <c r="R1825" s="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3">
        <f t="shared" si="112"/>
        <v>100</v>
      </c>
      <c r="P1826" s="14">
        <f t="shared" si="113"/>
        <v>75.05</v>
      </c>
      <c r="Q1826" s="5" t="s">
        <v>8323</v>
      </c>
      <c r="R1826" s="5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3">
        <f t="shared" si="112"/>
        <v>105</v>
      </c>
      <c r="P1827" s="14">
        <f t="shared" si="113"/>
        <v>42.02</v>
      </c>
      <c r="Q1827" s="5" t="s">
        <v>8323</v>
      </c>
      <c r="R1827" s="5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idden="1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3">
        <f t="shared" si="112"/>
        <v>101</v>
      </c>
      <c r="P1828" s="14">
        <f t="shared" si="113"/>
        <v>53.16</v>
      </c>
      <c r="Q1828" s="5" t="s">
        <v>8323</v>
      </c>
      <c r="R1828" s="5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3">
        <f t="shared" si="112"/>
        <v>101</v>
      </c>
      <c r="P1829" s="14">
        <f t="shared" si="113"/>
        <v>83.89</v>
      </c>
      <c r="Q1829" s="5" t="s">
        <v>8323</v>
      </c>
      <c r="R1829" s="5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3">
        <f t="shared" si="112"/>
        <v>100</v>
      </c>
      <c r="P1830" s="14">
        <f t="shared" si="113"/>
        <v>417.33</v>
      </c>
      <c r="Q1830" s="5" t="s">
        <v>8323</v>
      </c>
      <c r="R1830" s="5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30" hidden="1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3">
        <f t="shared" si="112"/>
        <v>167</v>
      </c>
      <c r="P1831" s="14">
        <f t="shared" si="113"/>
        <v>75.77</v>
      </c>
      <c r="Q1831" s="5" t="s">
        <v>8323</v>
      </c>
      <c r="R1831" s="5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30" hidden="1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3">
        <f t="shared" si="112"/>
        <v>102</v>
      </c>
      <c r="P1832" s="14">
        <f t="shared" si="113"/>
        <v>67.39</v>
      </c>
      <c r="Q1832" s="5" t="s">
        <v>8323</v>
      </c>
      <c r="R1832" s="5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30" hidden="1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3">
        <f t="shared" si="112"/>
        <v>103</v>
      </c>
      <c r="P1833" s="14">
        <f t="shared" si="113"/>
        <v>73.569999999999993</v>
      </c>
      <c r="Q1833" s="5" t="s">
        <v>8323</v>
      </c>
      <c r="R1833" s="5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30" hidden="1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3">
        <f t="shared" si="112"/>
        <v>143</v>
      </c>
      <c r="P1834" s="14">
        <f t="shared" si="113"/>
        <v>25</v>
      </c>
      <c r="Q1834" s="5" t="s">
        <v>8323</v>
      </c>
      <c r="R1834" s="5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3">
        <f t="shared" si="112"/>
        <v>263</v>
      </c>
      <c r="P1835" s="14">
        <f t="shared" si="113"/>
        <v>42</v>
      </c>
      <c r="Q1835" s="5" t="s">
        <v>8323</v>
      </c>
      <c r="R1835" s="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idden="1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3">
        <f t="shared" si="112"/>
        <v>118</v>
      </c>
      <c r="P1836" s="14">
        <f t="shared" si="113"/>
        <v>131.16999999999999</v>
      </c>
      <c r="Q1836" s="5" t="s">
        <v>8323</v>
      </c>
      <c r="R1836" s="5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3">
        <f t="shared" si="112"/>
        <v>104</v>
      </c>
      <c r="P1837" s="14">
        <f t="shared" si="113"/>
        <v>47.27</v>
      </c>
      <c r="Q1837" s="5" t="s">
        <v>8323</v>
      </c>
      <c r="R1837" s="5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3">
        <f t="shared" si="112"/>
        <v>200</v>
      </c>
      <c r="P1838" s="14">
        <f t="shared" si="113"/>
        <v>182.13</v>
      </c>
      <c r="Q1838" s="5" t="s">
        <v>8323</v>
      </c>
      <c r="R1838" s="5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3">
        <f t="shared" si="112"/>
        <v>307</v>
      </c>
      <c r="P1839" s="14">
        <f t="shared" si="113"/>
        <v>61.37</v>
      </c>
      <c r="Q1839" s="5" t="s">
        <v>8323</v>
      </c>
      <c r="R1839" s="5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3">
        <f t="shared" si="112"/>
        <v>100</v>
      </c>
      <c r="P1840" s="14">
        <f t="shared" si="113"/>
        <v>35.770000000000003</v>
      </c>
      <c r="Q1840" s="5" t="s">
        <v>8323</v>
      </c>
      <c r="R1840" s="5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30" hidden="1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3">
        <f t="shared" si="112"/>
        <v>205</v>
      </c>
      <c r="P1841" s="14">
        <f t="shared" si="113"/>
        <v>45.62</v>
      </c>
      <c r="Q1841" s="5" t="s">
        <v>8323</v>
      </c>
      <c r="R1841" s="5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3">
        <f t="shared" si="112"/>
        <v>109</v>
      </c>
      <c r="P1842" s="14">
        <f t="shared" si="113"/>
        <v>75.38</v>
      </c>
      <c r="Q1842" s="5" t="s">
        <v>8323</v>
      </c>
      <c r="R1842" s="5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3">
        <f t="shared" si="112"/>
        <v>102</v>
      </c>
      <c r="P1843" s="14">
        <f t="shared" si="113"/>
        <v>50.88</v>
      </c>
      <c r="Q1843" s="5" t="s">
        <v>8323</v>
      </c>
      <c r="R1843" s="5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30" hidden="1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3">
        <f t="shared" si="112"/>
        <v>125</v>
      </c>
      <c r="P1844" s="14">
        <f t="shared" si="113"/>
        <v>119.29</v>
      </c>
      <c r="Q1844" s="5" t="s">
        <v>8323</v>
      </c>
      <c r="R1844" s="5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3">
        <f t="shared" si="112"/>
        <v>124</v>
      </c>
      <c r="P1845" s="14">
        <f t="shared" si="113"/>
        <v>92.54</v>
      </c>
      <c r="Q1845" s="5" t="s">
        <v>8323</v>
      </c>
      <c r="R1845" s="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3">
        <f t="shared" si="112"/>
        <v>101</v>
      </c>
      <c r="P1846" s="14">
        <f t="shared" si="113"/>
        <v>76.05</v>
      </c>
      <c r="Q1846" s="5" t="s">
        <v>8323</v>
      </c>
      <c r="R1846" s="5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3">
        <f t="shared" si="112"/>
        <v>100</v>
      </c>
      <c r="P1847" s="14">
        <f t="shared" si="113"/>
        <v>52.63</v>
      </c>
      <c r="Q1847" s="5" t="s">
        <v>8323</v>
      </c>
      <c r="R1847" s="5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3">
        <f t="shared" si="112"/>
        <v>138</v>
      </c>
      <c r="P1848" s="14">
        <f t="shared" si="113"/>
        <v>98.99</v>
      </c>
      <c r="Q1848" s="5" t="s">
        <v>8323</v>
      </c>
      <c r="R1848" s="5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3">
        <f t="shared" si="112"/>
        <v>121</v>
      </c>
      <c r="P1849" s="14">
        <f t="shared" si="113"/>
        <v>79.53</v>
      </c>
      <c r="Q1849" s="5" t="s">
        <v>8323</v>
      </c>
      <c r="R1849" s="5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3">
        <f t="shared" si="112"/>
        <v>107</v>
      </c>
      <c r="P1850" s="14">
        <f t="shared" si="113"/>
        <v>134.21</v>
      </c>
      <c r="Q1850" s="5" t="s">
        <v>8323</v>
      </c>
      <c r="R1850" s="5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3">
        <f t="shared" si="112"/>
        <v>100</v>
      </c>
      <c r="P1851" s="14">
        <f t="shared" si="113"/>
        <v>37.630000000000003</v>
      </c>
      <c r="Q1851" s="5" t="s">
        <v>8323</v>
      </c>
      <c r="R1851" s="5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3">
        <f t="shared" si="112"/>
        <v>102</v>
      </c>
      <c r="P1852" s="14">
        <f t="shared" si="113"/>
        <v>51.04</v>
      </c>
      <c r="Q1852" s="5" t="s">
        <v>8323</v>
      </c>
      <c r="R1852" s="5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3">
        <f t="shared" si="112"/>
        <v>100</v>
      </c>
      <c r="P1853" s="14">
        <f t="shared" si="113"/>
        <v>50.04</v>
      </c>
      <c r="Q1853" s="5" t="s">
        <v>8323</v>
      </c>
      <c r="R1853" s="5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3">
        <f t="shared" si="112"/>
        <v>117</v>
      </c>
      <c r="P1854" s="14">
        <f t="shared" si="113"/>
        <v>133.93</v>
      </c>
      <c r="Q1854" s="5" t="s">
        <v>8323</v>
      </c>
      <c r="R1854" s="5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3">
        <f t="shared" si="112"/>
        <v>102</v>
      </c>
      <c r="P1855" s="14">
        <f t="shared" si="113"/>
        <v>58.21</v>
      </c>
      <c r="Q1855" s="5" t="s">
        <v>8323</v>
      </c>
      <c r="R1855" s="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30" hidden="1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3">
        <f t="shared" si="112"/>
        <v>102</v>
      </c>
      <c r="P1856" s="14">
        <f t="shared" si="113"/>
        <v>88.04</v>
      </c>
      <c r="Q1856" s="5" t="s">
        <v>8323</v>
      </c>
      <c r="R1856" s="5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30" hidden="1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3">
        <f t="shared" si="112"/>
        <v>154</v>
      </c>
      <c r="P1857" s="14">
        <f t="shared" si="113"/>
        <v>70.58</v>
      </c>
      <c r="Q1857" s="5" t="s">
        <v>8323</v>
      </c>
      <c r="R1857" s="5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3">
        <f t="shared" si="112"/>
        <v>101</v>
      </c>
      <c r="P1858" s="14">
        <f t="shared" si="113"/>
        <v>53.29</v>
      </c>
      <c r="Q1858" s="5" t="s">
        <v>8323</v>
      </c>
      <c r="R1858" s="5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30" hidden="1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3">
        <f t="shared" ref="O1859:O1922" si="116">ROUND(E1859/D1859*100,0)</f>
        <v>100</v>
      </c>
      <c r="P1859" s="14">
        <f t="shared" ref="P1859:P1922" si="117">IFERROR(ROUND(E1859/L1859,2),0)</f>
        <v>136.36000000000001</v>
      </c>
      <c r="Q1859" s="5" t="s">
        <v>8323</v>
      </c>
      <c r="R1859" s="5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3">
        <f t="shared" si="116"/>
        <v>109</v>
      </c>
      <c r="P1860" s="14">
        <f t="shared" si="117"/>
        <v>40.549999999999997</v>
      </c>
      <c r="Q1860" s="5" t="s">
        <v>8323</v>
      </c>
      <c r="R1860" s="5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idden="1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3">
        <f t="shared" si="116"/>
        <v>132</v>
      </c>
      <c r="P1861" s="14">
        <f t="shared" si="117"/>
        <v>70.63</v>
      </c>
      <c r="Q1861" s="5" t="s">
        <v>8323</v>
      </c>
      <c r="R1861" s="5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30" hidden="1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3">
        <f t="shared" si="116"/>
        <v>133</v>
      </c>
      <c r="P1862" s="14">
        <f t="shared" si="117"/>
        <v>52.68</v>
      </c>
      <c r="Q1862" s="5" t="s">
        <v>8323</v>
      </c>
      <c r="R1862" s="5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3">
        <f t="shared" si="116"/>
        <v>0</v>
      </c>
      <c r="P1863" s="14">
        <f t="shared" si="117"/>
        <v>0</v>
      </c>
      <c r="Q1863" s="5" t="s">
        <v>8331</v>
      </c>
      <c r="R1863" s="5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3">
        <f t="shared" si="116"/>
        <v>8</v>
      </c>
      <c r="P1864" s="14">
        <f t="shared" si="117"/>
        <v>90.94</v>
      </c>
      <c r="Q1864" s="5" t="s">
        <v>8331</v>
      </c>
      <c r="R1864" s="5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30" hidden="1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3">
        <f t="shared" si="116"/>
        <v>0</v>
      </c>
      <c r="P1865" s="14">
        <f t="shared" si="117"/>
        <v>5</v>
      </c>
      <c r="Q1865" s="5" t="s">
        <v>8331</v>
      </c>
      <c r="R1865" s="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3">
        <f t="shared" si="116"/>
        <v>43</v>
      </c>
      <c r="P1866" s="14">
        <f t="shared" si="117"/>
        <v>58.08</v>
      </c>
      <c r="Q1866" s="5" t="s">
        <v>8331</v>
      </c>
      <c r="R1866" s="5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3">
        <f t="shared" si="116"/>
        <v>0</v>
      </c>
      <c r="P1867" s="14">
        <f t="shared" si="117"/>
        <v>2</v>
      </c>
      <c r="Q1867" s="5" t="s">
        <v>8331</v>
      </c>
      <c r="R1867" s="5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3">
        <f t="shared" si="116"/>
        <v>1</v>
      </c>
      <c r="P1868" s="14">
        <f t="shared" si="117"/>
        <v>62.5</v>
      </c>
      <c r="Q1868" s="5" t="s">
        <v>8331</v>
      </c>
      <c r="R1868" s="5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3">
        <f t="shared" si="116"/>
        <v>0</v>
      </c>
      <c r="P1869" s="14">
        <f t="shared" si="117"/>
        <v>10</v>
      </c>
      <c r="Q1869" s="5" t="s">
        <v>8331</v>
      </c>
      <c r="R1869" s="5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3">
        <f t="shared" si="116"/>
        <v>5</v>
      </c>
      <c r="P1870" s="14">
        <f t="shared" si="117"/>
        <v>71.59</v>
      </c>
      <c r="Q1870" s="5" t="s">
        <v>8331</v>
      </c>
      <c r="R1870" s="5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3">
        <f t="shared" si="116"/>
        <v>0</v>
      </c>
      <c r="P1871" s="14">
        <f t="shared" si="117"/>
        <v>0</v>
      </c>
      <c r="Q1871" s="5" t="s">
        <v>8331</v>
      </c>
      <c r="R1871" s="5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3">
        <f t="shared" si="116"/>
        <v>10</v>
      </c>
      <c r="P1872" s="14">
        <f t="shared" si="117"/>
        <v>32.82</v>
      </c>
      <c r="Q1872" s="5" t="s">
        <v>8331</v>
      </c>
      <c r="R1872" s="5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3">
        <f t="shared" si="116"/>
        <v>72</v>
      </c>
      <c r="P1873" s="14">
        <f t="shared" si="117"/>
        <v>49.12</v>
      </c>
      <c r="Q1873" s="5" t="s">
        <v>8331</v>
      </c>
      <c r="R1873" s="5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3">
        <f t="shared" si="116"/>
        <v>1</v>
      </c>
      <c r="P1874" s="14">
        <f t="shared" si="117"/>
        <v>16.309999999999999</v>
      </c>
      <c r="Q1874" s="5" t="s">
        <v>8331</v>
      </c>
      <c r="R1874" s="5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3">
        <f t="shared" si="116"/>
        <v>0</v>
      </c>
      <c r="P1875" s="14">
        <f t="shared" si="117"/>
        <v>18</v>
      </c>
      <c r="Q1875" s="5" t="s">
        <v>8331</v>
      </c>
      <c r="R1875" s="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5" hidden="1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3">
        <f t="shared" si="116"/>
        <v>0</v>
      </c>
      <c r="P1876" s="14">
        <f t="shared" si="117"/>
        <v>13</v>
      </c>
      <c r="Q1876" s="5" t="s">
        <v>8331</v>
      </c>
      <c r="R1876" s="5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3">
        <f t="shared" si="116"/>
        <v>1</v>
      </c>
      <c r="P1877" s="14">
        <f t="shared" si="117"/>
        <v>17</v>
      </c>
      <c r="Q1877" s="5" t="s">
        <v>8331</v>
      </c>
      <c r="R1877" s="5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30" hidden="1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3">
        <f t="shared" si="116"/>
        <v>0</v>
      </c>
      <c r="P1878" s="14">
        <f t="shared" si="117"/>
        <v>0</v>
      </c>
      <c r="Q1878" s="5" t="s">
        <v>8331</v>
      </c>
      <c r="R1878" s="5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3">
        <f t="shared" si="116"/>
        <v>0</v>
      </c>
      <c r="P1879" s="14">
        <f t="shared" si="117"/>
        <v>0</v>
      </c>
      <c r="Q1879" s="5" t="s">
        <v>8331</v>
      </c>
      <c r="R1879" s="5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3">
        <f t="shared" si="116"/>
        <v>0</v>
      </c>
      <c r="P1880" s="14">
        <f t="shared" si="117"/>
        <v>0</v>
      </c>
      <c r="Q1880" s="5" t="s">
        <v>8331</v>
      </c>
      <c r="R1880" s="5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3">
        <f t="shared" si="116"/>
        <v>0</v>
      </c>
      <c r="P1881" s="14">
        <f t="shared" si="117"/>
        <v>3</v>
      </c>
      <c r="Q1881" s="5" t="s">
        <v>8331</v>
      </c>
      <c r="R1881" s="5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3">
        <f t="shared" si="116"/>
        <v>20</v>
      </c>
      <c r="P1882" s="14">
        <f t="shared" si="117"/>
        <v>41.83</v>
      </c>
      <c r="Q1882" s="5" t="s">
        <v>8331</v>
      </c>
      <c r="R1882" s="5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30" hidden="1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3">
        <f t="shared" si="116"/>
        <v>173</v>
      </c>
      <c r="P1883" s="14">
        <f t="shared" si="117"/>
        <v>49.34</v>
      </c>
      <c r="Q1883" s="5" t="s">
        <v>8323</v>
      </c>
      <c r="R1883" s="5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3">
        <f t="shared" si="116"/>
        <v>101</v>
      </c>
      <c r="P1884" s="14">
        <f t="shared" si="117"/>
        <v>41.73</v>
      </c>
      <c r="Q1884" s="5" t="s">
        <v>8323</v>
      </c>
      <c r="R1884" s="5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30" hidden="1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3">
        <f t="shared" si="116"/>
        <v>105</v>
      </c>
      <c r="P1885" s="14">
        <f t="shared" si="117"/>
        <v>32.72</v>
      </c>
      <c r="Q1885" s="5" t="s">
        <v>8323</v>
      </c>
      <c r="R1885" s="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3">
        <f t="shared" si="116"/>
        <v>135</v>
      </c>
      <c r="P1886" s="14">
        <f t="shared" si="117"/>
        <v>51.96</v>
      </c>
      <c r="Q1886" s="5" t="s">
        <v>8323</v>
      </c>
      <c r="R1886" s="5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30" hidden="1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3">
        <f t="shared" si="116"/>
        <v>116</v>
      </c>
      <c r="P1887" s="14">
        <f t="shared" si="117"/>
        <v>50.69</v>
      </c>
      <c r="Q1887" s="5" t="s">
        <v>8323</v>
      </c>
      <c r="R1887" s="5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3">
        <f t="shared" si="116"/>
        <v>102</v>
      </c>
      <c r="P1888" s="14">
        <f t="shared" si="117"/>
        <v>42.24</v>
      </c>
      <c r="Q1888" s="5" t="s">
        <v>8323</v>
      </c>
      <c r="R1888" s="5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3">
        <f t="shared" si="116"/>
        <v>111</v>
      </c>
      <c r="P1889" s="14">
        <f t="shared" si="117"/>
        <v>416.88</v>
      </c>
      <c r="Q1889" s="5" t="s">
        <v>8323</v>
      </c>
      <c r="R1889" s="5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3">
        <f t="shared" si="116"/>
        <v>166</v>
      </c>
      <c r="P1890" s="14">
        <f t="shared" si="117"/>
        <v>46.65</v>
      </c>
      <c r="Q1890" s="5" t="s">
        <v>8323</v>
      </c>
      <c r="R1890" s="5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3">
        <f t="shared" si="116"/>
        <v>107</v>
      </c>
      <c r="P1891" s="14">
        <f t="shared" si="117"/>
        <v>48.45</v>
      </c>
      <c r="Q1891" s="5" t="s">
        <v>8323</v>
      </c>
      <c r="R1891" s="5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30" hidden="1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3">
        <f t="shared" si="116"/>
        <v>145</v>
      </c>
      <c r="P1892" s="14">
        <f t="shared" si="117"/>
        <v>70.53</v>
      </c>
      <c r="Q1892" s="5" t="s">
        <v>8323</v>
      </c>
      <c r="R1892" s="5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45" hidden="1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3">
        <f t="shared" si="116"/>
        <v>106</v>
      </c>
      <c r="P1893" s="14">
        <f t="shared" si="117"/>
        <v>87.96</v>
      </c>
      <c r="Q1893" s="5" t="s">
        <v>8323</v>
      </c>
      <c r="R1893" s="5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0" hidden="1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3">
        <f t="shared" si="116"/>
        <v>137</v>
      </c>
      <c r="P1894" s="14">
        <f t="shared" si="117"/>
        <v>26.27</v>
      </c>
      <c r="Q1894" s="5" t="s">
        <v>8323</v>
      </c>
      <c r="R1894" s="5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30" hidden="1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3">
        <f t="shared" si="116"/>
        <v>104</v>
      </c>
      <c r="P1895" s="14">
        <f t="shared" si="117"/>
        <v>57.78</v>
      </c>
      <c r="Q1895" s="5" t="s">
        <v>8323</v>
      </c>
      <c r="R1895" s="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3">
        <f t="shared" si="116"/>
        <v>115</v>
      </c>
      <c r="P1896" s="14">
        <f t="shared" si="117"/>
        <v>57.25</v>
      </c>
      <c r="Q1896" s="5" t="s">
        <v>8323</v>
      </c>
      <c r="R1896" s="5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3">
        <f t="shared" si="116"/>
        <v>102</v>
      </c>
      <c r="P1897" s="14">
        <f t="shared" si="117"/>
        <v>196.34</v>
      </c>
      <c r="Q1897" s="5" t="s">
        <v>8323</v>
      </c>
      <c r="R1897" s="5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3">
        <f t="shared" si="116"/>
        <v>124</v>
      </c>
      <c r="P1898" s="14">
        <f t="shared" si="117"/>
        <v>43</v>
      </c>
      <c r="Q1898" s="5" t="s">
        <v>8323</v>
      </c>
      <c r="R1898" s="5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3">
        <f t="shared" si="116"/>
        <v>102</v>
      </c>
      <c r="P1899" s="14">
        <f t="shared" si="117"/>
        <v>35.549999999999997</v>
      </c>
      <c r="Q1899" s="5" t="s">
        <v>8323</v>
      </c>
      <c r="R1899" s="5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3">
        <f t="shared" si="116"/>
        <v>145</v>
      </c>
      <c r="P1900" s="14">
        <f t="shared" si="117"/>
        <v>68.81</v>
      </c>
      <c r="Q1900" s="5" t="s">
        <v>8323</v>
      </c>
      <c r="R1900" s="5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3">
        <f t="shared" si="116"/>
        <v>133</v>
      </c>
      <c r="P1901" s="14">
        <f t="shared" si="117"/>
        <v>28.57</v>
      </c>
      <c r="Q1901" s="5" t="s">
        <v>8323</v>
      </c>
      <c r="R1901" s="5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3">
        <f t="shared" si="116"/>
        <v>109</v>
      </c>
      <c r="P1902" s="14">
        <f t="shared" si="117"/>
        <v>50.63</v>
      </c>
      <c r="Q1902" s="5" t="s">
        <v>8323</v>
      </c>
      <c r="R1902" s="5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3">
        <f t="shared" si="116"/>
        <v>3</v>
      </c>
      <c r="P1903" s="14">
        <f t="shared" si="117"/>
        <v>106.8</v>
      </c>
      <c r="Q1903" s="5" t="s">
        <v>8317</v>
      </c>
      <c r="R1903" s="5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3">
        <f t="shared" si="116"/>
        <v>1</v>
      </c>
      <c r="P1904" s="14">
        <f t="shared" si="117"/>
        <v>4</v>
      </c>
      <c r="Q1904" s="5" t="s">
        <v>8317</v>
      </c>
      <c r="R1904" s="5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3">
        <f t="shared" si="116"/>
        <v>47</v>
      </c>
      <c r="P1905" s="14">
        <f t="shared" si="117"/>
        <v>34.1</v>
      </c>
      <c r="Q1905" s="5" t="s">
        <v>8317</v>
      </c>
      <c r="R1905" s="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30" hidden="1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3">
        <f t="shared" si="116"/>
        <v>0</v>
      </c>
      <c r="P1906" s="14">
        <f t="shared" si="117"/>
        <v>25</v>
      </c>
      <c r="Q1906" s="5" t="s">
        <v>8317</v>
      </c>
      <c r="R1906" s="5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5" hidden="1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3">
        <f t="shared" si="116"/>
        <v>0</v>
      </c>
      <c r="P1907" s="14">
        <f t="shared" si="117"/>
        <v>10.5</v>
      </c>
      <c r="Q1907" s="5" t="s">
        <v>8317</v>
      </c>
      <c r="R1907" s="5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30" hidden="1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3">
        <f t="shared" si="116"/>
        <v>43</v>
      </c>
      <c r="P1908" s="14">
        <f t="shared" si="117"/>
        <v>215.96</v>
      </c>
      <c r="Q1908" s="5" t="s">
        <v>8317</v>
      </c>
      <c r="R1908" s="5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30" hidden="1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3">
        <f t="shared" si="116"/>
        <v>0</v>
      </c>
      <c r="P1909" s="14">
        <f t="shared" si="117"/>
        <v>21.25</v>
      </c>
      <c r="Q1909" s="5" t="s">
        <v>8317</v>
      </c>
      <c r="R1909" s="5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3">
        <f t="shared" si="116"/>
        <v>2</v>
      </c>
      <c r="P1910" s="14">
        <f t="shared" si="117"/>
        <v>108.25</v>
      </c>
      <c r="Q1910" s="5" t="s">
        <v>8317</v>
      </c>
      <c r="R1910" s="5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3">
        <f t="shared" si="116"/>
        <v>14</v>
      </c>
      <c r="P1911" s="14">
        <f t="shared" si="117"/>
        <v>129.97</v>
      </c>
      <c r="Q1911" s="5" t="s">
        <v>8317</v>
      </c>
      <c r="R1911" s="5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30" hidden="1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3">
        <f t="shared" si="116"/>
        <v>39</v>
      </c>
      <c r="P1912" s="14">
        <f t="shared" si="117"/>
        <v>117.49</v>
      </c>
      <c r="Q1912" s="5" t="s">
        <v>8317</v>
      </c>
      <c r="R1912" s="5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3">
        <f t="shared" si="116"/>
        <v>0</v>
      </c>
      <c r="P1913" s="14">
        <f t="shared" si="117"/>
        <v>10</v>
      </c>
      <c r="Q1913" s="5" t="s">
        <v>8317</v>
      </c>
      <c r="R1913" s="5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30" hidden="1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3">
        <f t="shared" si="116"/>
        <v>59</v>
      </c>
      <c r="P1914" s="14">
        <f t="shared" si="117"/>
        <v>70.599999999999994</v>
      </c>
      <c r="Q1914" s="5" t="s">
        <v>8317</v>
      </c>
      <c r="R1914" s="5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3">
        <f t="shared" si="116"/>
        <v>1</v>
      </c>
      <c r="P1915" s="14">
        <f t="shared" si="117"/>
        <v>24.5</v>
      </c>
      <c r="Q1915" s="5" t="s">
        <v>8317</v>
      </c>
      <c r="R1915" s="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3">
        <f t="shared" si="116"/>
        <v>9</v>
      </c>
      <c r="P1916" s="14">
        <f t="shared" si="117"/>
        <v>30</v>
      </c>
      <c r="Q1916" s="5" t="s">
        <v>8317</v>
      </c>
      <c r="R1916" s="5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3">
        <f t="shared" si="116"/>
        <v>2</v>
      </c>
      <c r="P1917" s="14">
        <f t="shared" si="117"/>
        <v>2</v>
      </c>
      <c r="Q1917" s="5" t="s">
        <v>8317</v>
      </c>
      <c r="R1917" s="5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3">
        <f t="shared" si="116"/>
        <v>1</v>
      </c>
      <c r="P1918" s="14">
        <f t="shared" si="117"/>
        <v>17</v>
      </c>
      <c r="Q1918" s="5" t="s">
        <v>8317</v>
      </c>
      <c r="R1918" s="5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3">
        <f t="shared" si="116"/>
        <v>53</v>
      </c>
      <c r="P1919" s="14">
        <f t="shared" si="117"/>
        <v>2928.93</v>
      </c>
      <c r="Q1919" s="5" t="s">
        <v>8317</v>
      </c>
      <c r="R1919" s="5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30" hidden="1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3">
        <f t="shared" si="116"/>
        <v>1</v>
      </c>
      <c r="P1920" s="14">
        <f t="shared" si="117"/>
        <v>28.89</v>
      </c>
      <c r="Q1920" s="5" t="s">
        <v>8317</v>
      </c>
      <c r="R1920" s="5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3">
        <f t="shared" si="116"/>
        <v>47</v>
      </c>
      <c r="P1921" s="14">
        <f t="shared" si="117"/>
        <v>29.63</v>
      </c>
      <c r="Q1921" s="5" t="s">
        <v>8317</v>
      </c>
      <c r="R1921" s="5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30" hidden="1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3">
        <f t="shared" si="116"/>
        <v>43</v>
      </c>
      <c r="P1922" s="14">
        <f t="shared" si="117"/>
        <v>40.98</v>
      </c>
      <c r="Q1922" s="5" t="s">
        <v>8317</v>
      </c>
      <c r="R1922" s="5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idden="1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3">
        <f t="shared" ref="O1923:O1986" si="120">ROUND(E1923/D1923*100,0)</f>
        <v>137</v>
      </c>
      <c r="P1923" s="14">
        <f t="shared" ref="P1923:P1986" si="121">IFERROR(ROUND(E1923/L1923,2),0)</f>
        <v>54</v>
      </c>
      <c r="Q1923" s="5" t="s">
        <v>8323</v>
      </c>
      <c r="R1923" s="5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30" hidden="1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3">
        <f t="shared" si="120"/>
        <v>116</v>
      </c>
      <c r="P1924" s="14">
        <f t="shared" si="121"/>
        <v>36.11</v>
      </c>
      <c r="Q1924" s="5" t="s">
        <v>8323</v>
      </c>
      <c r="R1924" s="5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30" hidden="1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3">
        <f t="shared" si="120"/>
        <v>241</v>
      </c>
      <c r="P1925" s="14">
        <f t="shared" si="121"/>
        <v>23.15</v>
      </c>
      <c r="Q1925" s="5" t="s">
        <v>8323</v>
      </c>
      <c r="R1925" s="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5" hidden="1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3">
        <f t="shared" si="120"/>
        <v>114</v>
      </c>
      <c r="P1926" s="14">
        <f t="shared" si="121"/>
        <v>104</v>
      </c>
      <c r="Q1926" s="5" t="s">
        <v>8323</v>
      </c>
      <c r="R1926" s="5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3">
        <f t="shared" si="120"/>
        <v>110</v>
      </c>
      <c r="P1927" s="14">
        <f t="shared" si="121"/>
        <v>31.83</v>
      </c>
      <c r="Q1927" s="5" t="s">
        <v>8323</v>
      </c>
      <c r="R1927" s="5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45" hidden="1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3">
        <f t="shared" si="120"/>
        <v>195</v>
      </c>
      <c r="P1928" s="14">
        <f t="shared" si="121"/>
        <v>27.39</v>
      </c>
      <c r="Q1928" s="5" t="s">
        <v>8323</v>
      </c>
      <c r="R1928" s="5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3">
        <f t="shared" si="120"/>
        <v>103</v>
      </c>
      <c r="P1929" s="14">
        <f t="shared" si="121"/>
        <v>56.36</v>
      </c>
      <c r="Q1929" s="5" t="s">
        <v>8323</v>
      </c>
      <c r="R1929" s="5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3">
        <f t="shared" si="120"/>
        <v>103</v>
      </c>
      <c r="P1930" s="14">
        <f t="shared" si="121"/>
        <v>77.349999999999994</v>
      </c>
      <c r="Q1930" s="5" t="s">
        <v>8323</v>
      </c>
      <c r="R1930" s="5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30" hidden="1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3">
        <f t="shared" si="120"/>
        <v>100</v>
      </c>
      <c r="P1931" s="14">
        <f t="shared" si="121"/>
        <v>42.8</v>
      </c>
      <c r="Q1931" s="5" t="s">
        <v>8323</v>
      </c>
      <c r="R1931" s="5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3">
        <f t="shared" si="120"/>
        <v>127</v>
      </c>
      <c r="P1932" s="14">
        <f t="shared" si="121"/>
        <v>48.85</v>
      </c>
      <c r="Q1932" s="5" t="s">
        <v>8323</v>
      </c>
      <c r="R1932" s="5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0" hidden="1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3">
        <f t="shared" si="120"/>
        <v>121</v>
      </c>
      <c r="P1933" s="14">
        <f t="shared" si="121"/>
        <v>48.24</v>
      </c>
      <c r="Q1933" s="5" t="s">
        <v>8323</v>
      </c>
      <c r="R1933" s="5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3">
        <f t="shared" si="120"/>
        <v>107</v>
      </c>
      <c r="P1934" s="14">
        <f t="shared" si="121"/>
        <v>70.209999999999994</v>
      </c>
      <c r="Q1934" s="5" t="s">
        <v>8323</v>
      </c>
      <c r="R1934" s="5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3">
        <f t="shared" si="120"/>
        <v>172</v>
      </c>
      <c r="P1935" s="14">
        <f t="shared" si="121"/>
        <v>94.05</v>
      </c>
      <c r="Q1935" s="5" t="s">
        <v>8323</v>
      </c>
      <c r="R1935" s="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3">
        <f t="shared" si="120"/>
        <v>124</v>
      </c>
      <c r="P1936" s="14">
        <f t="shared" si="121"/>
        <v>80.27</v>
      </c>
      <c r="Q1936" s="5" t="s">
        <v>8323</v>
      </c>
      <c r="R1936" s="5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3">
        <f t="shared" si="120"/>
        <v>108</v>
      </c>
      <c r="P1937" s="14">
        <f t="shared" si="121"/>
        <v>54.2</v>
      </c>
      <c r="Q1937" s="5" t="s">
        <v>8323</v>
      </c>
      <c r="R1937" s="5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3">
        <f t="shared" si="120"/>
        <v>117</v>
      </c>
      <c r="P1938" s="14">
        <f t="shared" si="121"/>
        <v>60.27</v>
      </c>
      <c r="Q1938" s="5" t="s">
        <v>8323</v>
      </c>
      <c r="R1938" s="5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30" hidden="1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3">
        <f t="shared" si="120"/>
        <v>187</v>
      </c>
      <c r="P1939" s="14">
        <f t="shared" si="121"/>
        <v>38.74</v>
      </c>
      <c r="Q1939" s="5" t="s">
        <v>8323</v>
      </c>
      <c r="R1939" s="5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3">
        <f t="shared" si="120"/>
        <v>116</v>
      </c>
      <c r="P1940" s="14">
        <f t="shared" si="121"/>
        <v>152.54</v>
      </c>
      <c r="Q1940" s="5" t="s">
        <v>8323</v>
      </c>
      <c r="R1940" s="5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3">
        <f t="shared" si="120"/>
        <v>111</v>
      </c>
      <c r="P1941" s="14">
        <f t="shared" si="121"/>
        <v>115.31</v>
      </c>
      <c r="Q1941" s="5" t="s">
        <v>8323</v>
      </c>
      <c r="R1941" s="5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30" hidden="1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3">
        <f t="shared" si="120"/>
        <v>171</v>
      </c>
      <c r="P1942" s="14">
        <f t="shared" si="121"/>
        <v>35.840000000000003</v>
      </c>
      <c r="Q1942" s="5" t="s">
        <v>8323</v>
      </c>
      <c r="R1942" s="5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3">
        <f t="shared" si="120"/>
        <v>126</v>
      </c>
      <c r="P1943" s="14">
        <f t="shared" si="121"/>
        <v>64.569999999999993</v>
      </c>
      <c r="Q1943" s="5" t="s">
        <v>8317</v>
      </c>
      <c r="R1943" s="5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3">
        <f t="shared" si="120"/>
        <v>138</v>
      </c>
      <c r="P1944" s="14">
        <f t="shared" si="121"/>
        <v>87.44</v>
      </c>
      <c r="Q1944" s="5" t="s">
        <v>8317</v>
      </c>
      <c r="R1944" s="5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30" hidden="1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3">
        <f t="shared" si="120"/>
        <v>1705</v>
      </c>
      <c r="P1945" s="14">
        <f t="shared" si="121"/>
        <v>68.819999999999993</v>
      </c>
      <c r="Q1945" s="5" t="s">
        <v>8317</v>
      </c>
      <c r="R1945" s="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3">
        <f t="shared" si="120"/>
        <v>788</v>
      </c>
      <c r="P1946" s="14">
        <f t="shared" si="121"/>
        <v>176.2</v>
      </c>
      <c r="Q1946" s="5" t="s">
        <v>8317</v>
      </c>
      <c r="R1946" s="5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30" hidden="1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3">
        <f t="shared" si="120"/>
        <v>348</v>
      </c>
      <c r="P1947" s="14">
        <f t="shared" si="121"/>
        <v>511.79</v>
      </c>
      <c r="Q1947" s="5" t="s">
        <v>8317</v>
      </c>
      <c r="R1947" s="5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3">
        <f t="shared" si="120"/>
        <v>150</v>
      </c>
      <c r="P1948" s="14">
        <f t="shared" si="121"/>
        <v>160.44</v>
      </c>
      <c r="Q1948" s="5" t="s">
        <v>8317</v>
      </c>
      <c r="R1948" s="5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5" hidden="1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3">
        <f t="shared" si="120"/>
        <v>101</v>
      </c>
      <c r="P1949" s="14">
        <f t="shared" si="121"/>
        <v>35</v>
      </c>
      <c r="Q1949" s="5" t="s">
        <v>8317</v>
      </c>
      <c r="R1949" s="5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3">
        <f t="shared" si="120"/>
        <v>800</v>
      </c>
      <c r="P1950" s="14">
        <f t="shared" si="121"/>
        <v>188.51</v>
      </c>
      <c r="Q1950" s="5" t="s">
        <v>8317</v>
      </c>
      <c r="R1950" s="5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30" hidden="1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3">
        <f t="shared" si="120"/>
        <v>106</v>
      </c>
      <c r="P1951" s="14">
        <f t="shared" si="121"/>
        <v>56.2</v>
      </c>
      <c r="Q1951" s="5" t="s">
        <v>8317</v>
      </c>
      <c r="R1951" s="5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30" hidden="1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3">
        <f t="shared" si="120"/>
        <v>201</v>
      </c>
      <c r="P1952" s="14">
        <f t="shared" si="121"/>
        <v>51.31</v>
      </c>
      <c r="Q1952" s="5" t="s">
        <v>8317</v>
      </c>
      <c r="R1952" s="5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3">
        <f t="shared" si="120"/>
        <v>212</v>
      </c>
      <c r="P1953" s="14">
        <f t="shared" si="121"/>
        <v>127.36</v>
      </c>
      <c r="Q1953" s="5" t="s">
        <v>8317</v>
      </c>
      <c r="R1953" s="5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3">
        <f t="shared" si="120"/>
        <v>198</v>
      </c>
      <c r="P1954" s="14">
        <f t="shared" si="121"/>
        <v>101.86</v>
      </c>
      <c r="Q1954" s="5" t="s">
        <v>8317</v>
      </c>
      <c r="R1954" s="5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30" hidden="1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3">
        <f t="shared" si="120"/>
        <v>226</v>
      </c>
      <c r="P1955" s="14">
        <f t="shared" si="121"/>
        <v>230.56</v>
      </c>
      <c r="Q1955" s="5" t="s">
        <v>8317</v>
      </c>
      <c r="R1955" s="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idden="1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3">
        <f t="shared" si="120"/>
        <v>699</v>
      </c>
      <c r="P1956" s="14">
        <f t="shared" si="121"/>
        <v>842.11</v>
      </c>
      <c r="Q1956" s="5" t="s">
        <v>8317</v>
      </c>
      <c r="R1956" s="5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3">
        <f t="shared" si="120"/>
        <v>399</v>
      </c>
      <c r="P1957" s="14">
        <f t="shared" si="121"/>
        <v>577.28</v>
      </c>
      <c r="Q1957" s="5" t="s">
        <v>8317</v>
      </c>
      <c r="R1957" s="5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3">
        <f t="shared" si="120"/>
        <v>294</v>
      </c>
      <c r="P1958" s="14">
        <f t="shared" si="121"/>
        <v>483.34</v>
      </c>
      <c r="Q1958" s="5" t="s">
        <v>8317</v>
      </c>
      <c r="R1958" s="5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3">
        <f t="shared" si="120"/>
        <v>168</v>
      </c>
      <c r="P1959" s="14">
        <f t="shared" si="121"/>
        <v>76.14</v>
      </c>
      <c r="Q1959" s="5" t="s">
        <v>8317</v>
      </c>
      <c r="R1959" s="5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3">
        <f t="shared" si="120"/>
        <v>1436</v>
      </c>
      <c r="P1960" s="14">
        <f t="shared" si="121"/>
        <v>74.11</v>
      </c>
      <c r="Q1960" s="5" t="s">
        <v>8317</v>
      </c>
      <c r="R1960" s="5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3">
        <f t="shared" si="120"/>
        <v>157</v>
      </c>
      <c r="P1961" s="14">
        <f t="shared" si="121"/>
        <v>36.97</v>
      </c>
      <c r="Q1961" s="5" t="s">
        <v>8317</v>
      </c>
      <c r="R1961" s="5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30" hidden="1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3">
        <f t="shared" si="120"/>
        <v>118</v>
      </c>
      <c r="P1962" s="14">
        <f t="shared" si="121"/>
        <v>2500.9699999999998</v>
      </c>
      <c r="Q1962" s="5" t="s">
        <v>8317</v>
      </c>
      <c r="R1962" s="5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30" hidden="1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3">
        <f t="shared" si="120"/>
        <v>1105</v>
      </c>
      <c r="P1963" s="14">
        <f t="shared" si="121"/>
        <v>67.69</v>
      </c>
      <c r="Q1963" s="5" t="s">
        <v>8317</v>
      </c>
      <c r="R1963" s="5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3">
        <f t="shared" si="120"/>
        <v>193</v>
      </c>
      <c r="P1964" s="14">
        <f t="shared" si="121"/>
        <v>63.05</v>
      </c>
      <c r="Q1964" s="5" t="s">
        <v>8317</v>
      </c>
      <c r="R1964" s="5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3">
        <f t="shared" si="120"/>
        <v>127</v>
      </c>
      <c r="P1965" s="14">
        <f t="shared" si="121"/>
        <v>117.6</v>
      </c>
      <c r="Q1965" s="5" t="s">
        <v>8317</v>
      </c>
      <c r="R1965" s="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30" hidden="1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3">
        <f t="shared" si="120"/>
        <v>260</v>
      </c>
      <c r="P1966" s="14">
        <f t="shared" si="121"/>
        <v>180.75</v>
      </c>
      <c r="Q1966" s="5" t="s">
        <v>8317</v>
      </c>
      <c r="R1966" s="5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30" hidden="1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3">
        <f t="shared" si="120"/>
        <v>262</v>
      </c>
      <c r="P1967" s="14">
        <f t="shared" si="121"/>
        <v>127.32</v>
      </c>
      <c r="Q1967" s="5" t="s">
        <v>8317</v>
      </c>
      <c r="R1967" s="5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3">
        <f t="shared" si="120"/>
        <v>207</v>
      </c>
      <c r="P1968" s="14">
        <f t="shared" si="121"/>
        <v>136.63999999999999</v>
      </c>
      <c r="Q1968" s="5" t="s">
        <v>8317</v>
      </c>
      <c r="R1968" s="5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3">
        <f t="shared" si="120"/>
        <v>370</v>
      </c>
      <c r="P1969" s="14">
        <f t="shared" si="121"/>
        <v>182.78</v>
      </c>
      <c r="Q1969" s="5" t="s">
        <v>8317</v>
      </c>
      <c r="R1969" s="5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3">
        <f t="shared" si="120"/>
        <v>285</v>
      </c>
      <c r="P1970" s="14">
        <f t="shared" si="121"/>
        <v>279.38</v>
      </c>
      <c r="Q1970" s="5" t="s">
        <v>8317</v>
      </c>
      <c r="R1970" s="5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3">
        <f t="shared" si="120"/>
        <v>579</v>
      </c>
      <c r="P1971" s="14">
        <f t="shared" si="121"/>
        <v>61.38</v>
      </c>
      <c r="Q1971" s="5" t="s">
        <v>8317</v>
      </c>
      <c r="R1971" s="5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30" hidden="1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3">
        <f t="shared" si="120"/>
        <v>1132</v>
      </c>
      <c r="P1972" s="14">
        <f t="shared" si="121"/>
        <v>80.73</v>
      </c>
      <c r="Q1972" s="5" t="s">
        <v>8317</v>
      </c>
      <c r="R1972" s="5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3">
        <f t="shared" si="120"/>
        <v>263</v>
      </c>
      <c r="P1973" s="14">
        <f t="shared" si="121"/>
        <v>272.36</v>
      </c>
      <c r="Q1973" s="5" t="s">
        <v>8317</v>
      </c>
      <c r="R1973" s="5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3">
        <f t="shared" si="120"/>
        <v>674</v>
      </c>
      <c r="P1974" s="14">
        <f t="shared" si="121"/>
        <v>70.849999999999994</v>
      </c>
      <c r="Q1974" s="5" t="s">
        <v>8317</v>
      </c>
      <c r="R1974" s="5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3">
        <f t="shared" si="120"/>
        <v>257</v>
      </c>
      <c r="P1975" s="14">
        <f t="shared" si="121"/>
        <v>247.94</v>
      </c>
      <c r="Q1975" s="5" t="s">
        <v>8317</v>
      </c>
      <c r="R1975" s="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3">
        <f t="shared" si="120"/>
        <v>375</v>
      </c>
      <c r="P1976" s="14">
        <f t="shared" si="121"/>
        <v>186.81</v>
      </c>
      <c r="Q1976" s="5" t="s">
        <v>8317</v>
      </c>
      <c r="R1976" s="5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3">
        <f t="shared" si="120"/>
        <v>209</v>
      </c>
      <c r="P1977" s="14">
        <f t="shared" si="121"/>
        <v>131.99</v>
      </c>
      <c r="Q1977" s="5" t="s">
        <v>8317</v>
      </c>
      <c r="R1977" s="5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3">
        <f t="shared" si="120"/>
        <v>347</v>
      </c>
      <c r="P1978" s="14">
        <f t="shared" si="121"/>
        <v>29.31</v>
      </c>
      <c r="Q1978" s="5" t="s">
        <v>8317</v>
      </c>
      <c r="R1978" s="5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30" hidden="1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3">
        <f t="shared" si="120"/>
        <v>402</v>
      </c>
      <c r="P1979" s="14">
        <f t="shared" si="121"/>
        <v>245.02</v>
      </c>
      <c r="Q1979" s="5" t="s">
        <v>8317</v>
      </c>
      <c r="R1979" s="5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3">
        <f t="shared" si="120"/>
        <v>1027</v>
      </c>
      <c r="P1980" s="14">
        <f t="shared" si="121"/>
        <v>1323.25</v>
      </c>
      <c r="Q1980" s="5" t="s">
        <v>8317</v>
      </c>
      <c r="R1980" s="5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0" hidden="1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3">
        <f t="shared" si="120"/>
        <v>115</v>
      </c>
      <c r="P1981" s="14">
        <f t="shared" si="121"/>
        <v>282.66000000000003</v>
      </c>
      <c r="Q1981" s="5" t="s">
        <v>8317</v>
      </c>
      <c r="R1981" s="5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3">
        <f t="shared" si="120"/>
        <v>355</v>
      </c>
      <c r="P1982" s="14">
        <f t="shared" si="121"/>
        <v>91.21</v>
      </c>
      <c r="Q1982" s="5" t="s">
        <v>8317</v>
      </c>
      <c r="R1982" s="5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3">
        <f t="shared" si="120"/>
        <v>5</v>
      </c>
      <c r="P1983" s="14">
        <f t="shared" si="121"/>
        <v>31.75</v>
      </c>
      <c r="Q1983" s="5" t="s">
        <v>8336</v>
      </c>
      <c r="R1983" s="5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30" hidden="1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3">
        <f t="shared" si="120"/>
        <v>0</v>
      </c>
      <c r="P1984" s="14">
        <f t="shared" si="121"/>
        <v>0</v>
      </c>
      <c r="Q1984" s="5" t="s">
        <v>8336</v>
      </c>
      <c r="R1984" s="5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3">
        <f t="shared" si="120"/>
        <v>4</v>
      </c>
      <c r="P1985" s="14">
        <f t="shared" si="121"/>
        <v>88.69</v>
      </c>
      <c r="Q1985" s="5" t="s">
        <v>8336</v>
      </c>
      <c r="R1985" s="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3">
        <f t="shared" si="120"/>
        <v>21</v>
      </c>
      <c r="P1986" s="14">
        <f t="shared" si="121"/>
        <v>453.14</v>
      </c>
      <c r="Q1986" s="5" t="s">
        <v>8336</v>
      </c>
      <c r="R1986" s="5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3">
        <f t="shared" ref="O1987:O2050" si="124">ROUND(E1987/D1987*100,0)</f>
        <v>3</v>
      </c>
      <c r="P1987" s="14">
        <f t="shared" ref="P1987:P2050" si="125">IFERROR(ROUND(E1987/L1987,2),0)</f>
        <v>12.75</v>
      </c>
      <c r="Q1987" s="5" t="s">
        <v>8336</v>
      </c>
      <c r="R1987" s="5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3">
        <f t="shared" si="124"/>
        <v>0</v>
      </c>
      <c r="P1988" s="14">
        <f t="shared" si="125"/>
        <v>1</v>
      </c>
      <c r="Q1988" s="5" t="s">
        <v>8336</v>
      </c>
      <c r="R1988" s="5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3">
        <f t="shared" si="124"/>
        <v>42</v>
      </c>
      <c r="P1989" s="14">
        <f t="shared" si="125"/>
        <v>83.43</v>
      </c>
      <c r="Q1989" s="5" t="s">
        <v>8336</v>
      </c>
      <c r="R1989" s="5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3">
        <f t="shared" si="124"/>
        <v>0</v>
      </c>
      <c r="P1990" s="14">
        <f t="shared" si="125"/>
        <v>25</v>
      </c>
      <c r="Q1990" s="5" t="s">
        <v>8336</v>
      </c>
      <c r="R1990" s="5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30" hidden="1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3">
        <f t="shared" si="124"/>
        <v>1</v>
      </c>
      <c r="P1991" s="14">
        <f t="shared" si="125"/>
        <v>50</v>
      </c>
      <c r="Q1991" s="5" t="s">
        <v>8336</v>
      </c>
      <c r="R1991" s="5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30" hidden="1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3">
        <f t="shared" si="124"/>
        <v>17</v>
      </c>
      <c r="P1992" s="14">
        <f t="shared" si="125"/>
        <v>101.8</v>
      </c>
      <c r="Q1992" s="5" t="s">
        <v>8336</v>
      </c>
      <c r="R1992" s="5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3">
        <f t="shared" si="124"/>
        <v>7</v>
      </c>
      <c r="P1993" s="14">
        <f t="shared" si="125"/>
        <v>46.67</v>
      </c>
      <c r="Q1993" s="5" t="s">
        <v>8336</v>
      </c>
      <c r="R1993" s="5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3">
        <f t="shared" si="124"/>
        <v>0</v>
      </c>
      <c r="P1994" s="14">
        <f t="shared" si="125"/>
        <v>1</v>
      </c>
      <c r="Q1994" s="5" t="s">
        <v>8336</v>
      </c>
      <c r="R1994" s="5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3">
        <f t="shared" si="124"/>
        <v>0</v>
      </c>
      <c r="P1995" s="14">
        <f t="shared" si="125"/>
        <v>0</v>
      </c>
      <c r="Q1995" s="5" t="s">
        <v>8336</v>
      </c>
      <c r="R1995" s="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5" hidden="1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3">
        <f t="shared" si="124"/>
        <v>0</v>
      </c>
      <c r="P1996" s="14">
        <f t="shared" si="125"/>
        <v>0</v>
      </c>
      <c r="Q1996" s="5" t="s">
        <v>8336</v>
      </c>
      <c r="R1996" s="5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3">
        <f t="shared" si="124"/>
        <v>8</v>
      </c>
      <c r="P1997" s="14">
        <f t="shared" si="125"/>
        <v>26</v>
      </c>
      <c r="Q1997" s="5" t="s">
        <v>8336</v>
      </c>
      <c r="R1997" s="5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3">
        <f t="shared" si="124"/>
        <v>0</v>
      </c>
      <c r="P1998" s="14">
        <f t="shared" si="125"/>
        <v>0</v>
      </c>
      <c r="Q1998" s="5" t="s">
        <v>8336</v>
      </c>
      <c r="R1998" s="5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3">
        <f t="shared" si="124"/>
        <v>0</v>
      </c>
      <c r="P1999" s="14">
        <f t="shared" si="125"/>
        <v>0</v>
      </c>
      <c r="Q1999" s="5" t="s">
        <v>8336</v>
      </c>
      <c r="R1999" s="5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3">
        <f t="shared" si="124"/>
        <v>26</v>
      </c>
      <c r="P2000" s="14">
        <f t="shared" si="125"/>
        <v>218.33</v>
      </c>
      <c r="Q2000" s="5" t="s">
        <v>8336</v>
      </c>
      <c r="R2000" s="5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30" hidden="1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3">
        <f t="shared" si="124"/>
        <v>1</v>
      </c>
      <c r="P2001" s="14">
        <f t="shared" si="125"/>
        <v>33.71</v>
      </c>
      <c r="Q2001" s="5" t="s">
        <v>8336</v>
      </c>
      <c r="R2001" s="5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3">
        <f t="shared" si="124"/>
        <v>13</v>
      </c>
      <c r="P2002" s="14">
        <f t="shared" si="125"/>
        <v>25</v>
      </c>
      <c r="Q2002" s="5" t="s">
        <v>8336</v>
      </c>
      <c r="R2002" s="5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3">
        <f t="shared" si="124"/>
        <v>382</v>
      </c>
      <c r="P2003" s="14">
        <f t="shared" si="125"/>
        <v>128.38999999999999</v>
      </c>
      <c r="Q2003" s="5" t="s">
        <v>8317</v>
      </c>
      <c r="R2003" s="5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30" hidden="1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3">
        <f t="shared" si="124"/>
        <v>217</v>
      </c>
      <c r="P2004" s="14">
        <f t="shared" si="125"/>
        <v>78.83</v>
      </c>
      <c r="Q2004" s="5" t="s">
        <v>8317</v>
      </c>
      <c r="R2004" s="5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45" hidden="1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3">
        <f t="shared" si="124"/>
        <v>312</v>
      </c>
      <c r="P2005" s="14">
        <f t="shared" si="125"/>
        <v>91.76</v>
      </c>
      <c r="Q2005" s="5" t="s">
        <v>8317</v>
      </c>
      <c r="R2005" s="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3">
        <f t="shared" si="124"/>
        <v>234</v>
      </c>
      <c r="P2006" s="14">
        <f t="shared" si="125"/>
        <v>331.1</v>
      </c>
      <c r="Q2006" s="5" t="s">
        <v>8317</v>
      </c>
      <c r="R2006" s="5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3">
        <f t="shared" si="124"/>
        <v>124</v>
      </c>
      <c r="P2007" s="14">
        <f t="shared" si="125"/>
        <v>194.26</v>
      </c>
      <c r="Q2007" s="5" t="s">
        <v>8317</v>
      </c>
      <c r="R2007" s="5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5" hidden="1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3">
        <f t="shared" si="124"/>
        <v>248</v>
      </c>
      <c r="P2008" s="14">
        <f t="shared" si="125"/>
        <v>408.98</v>
      </c>
      <c r="Q2008" s="5" t="s">
        <v>8317</v>
      </c>
      <c r="R2008" s="5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5" hidden="1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3">
        <f t="shared" si="124"/>
        <v>116</v>
      </c>
      <c r="P2009" s="14">
        <f t="shared" si="125"/>
        <v>84.46</v>
      </c>
      <c r="Q2009" s="5" t="s">
        <v>8317</v>
      </c>
      <c r="R2009" s="5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3">
        <f t="shared" si="124"/>
        <v>117</v>
      </c>
      <c r="P2010" s="14">
        <f t="shared" si="125"/>
        <v>44.85</v>
      </c>
      <c r="Q2010" s="5" t="s">
        <v>8317</v>
      </c>
      <c r="R2010" s="5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30" hidden="1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3">
        <f t="shared" si="124"/>
        <v>305</v>
      </c>
      <c r="P2011" s="14">
        <f t="shared" si="125"/>
        <v>383.36</v>
      </c>
      <c r="Q2011" s="5" t="s">
        <v>8317</v>
      </c>
      <c r="R2011" s="5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3">
        <f t="shared" si="124"/>
        <v>320</v>
      </c>
      <c r="P2012" s="14">
        <f t="shared" si="125"/>
        <v>55.28</v>
      </c>
      <c r="Q2012" s="5" t="s">
        <v>8317</v>
      </c>
      <c r="R2012" s="5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30" hidden="1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3">
        <f t="shared" si="124"/>
        <v>820</v>
      </c>
      <c r="P2013" s="14">
        <f t="shared" si="125"/>
        <v>422.02</v>
      </c>
      <c r="Q2013" s="5" t="s">
        <v>8317</v>
      </c>
      <c r="R2013" s="5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3">
        <f t="shared" si="124"/>
        <v>235</v>
      </c>
      <c r="P2014" s="14">
        <f t="shared" si="125"/>
        <v>64.180000000000007</v>
      </c>
      <c r="Q2014" s="5" t="s">
        <v>8317</v>
      </c>
      <c r="R2014" s="5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3">
        <f t="shared" si="124"/>
        <v>495</v>
      </c>
      <c r="P2015" s="14">
        <f t="shared" si="125"/>
        <v>173.58</v>
      </c>
      <c r="Q2015" s="5" t="s">
        <v>8317</v>
      </c>
      <c r="R2015" s="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3">
        <f t="shared" si="124"/>
        <v>7814</v>
      </c>
      <c r="P2016" s="14">
        <f t="shared" si="125"/>
        <v>88.6</v>
      </c>
      <c r="Q2016" s="5" t="s">
        <v>8317</v>
      </c>
      <c r="R2016" s="5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30" hidden="1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3">
        <f t="shared" si="124"/>
        <v>113</v>
      </c>
      <c r="P2017" s="14">
        <f t="shared" si="125"/>
        <v>50.22</v>
      </c>
      <c r="Q2017" s="5" t="s">
        <v>8317</v>
      </c>
      <c r="R2017" s="5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3">
        <f t="shared" si="124"/>
        <v>922</v>
      </c>
      <c r="P2018" s="14">
        <f t="shared" si="125"/>
        <v>192.39</v>
      </c>
      <c r="Q2018" s="5" t="s">
        <v>8317</v>
      </c>
      <c r="R2018" s="5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30" hidden="1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3">
        <f t="shared" si="124"/>
        <v>125</v>
      </c>
      <c r="P2019" s="14">
        <f t="shared" si="125"/>
        <v>73.42</v>
      </c>
      <c r="Q2019" s="5" t="s">
        <v>8317</v>
      </c>
      <c r="R2019" s="5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3">
        <f t="shared" si="124"/>
        <v>102</v>
      </c>
      <c r="P2020" s="14">
        <f t="shared" si="125"/>
        <v>147.68</v>
      </c>
      <c r="Q2020" s="5" t="s">
        <v>8317</v>
      </c>
      <c r="R2020" s="5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5" hidden="1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3">
        <f t="shared" si="124"/>
        <v>485</v>
      </c>
      <c r="P2021" s="14">
        <f t="shared" si="125"/>
        <v>108.97</v>
      </c>
      <c r="Q2021" s="5" t="s">
        <v>8317</v>
      </c>
      <c r="R2021" s="5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3">
        <f t="shared" si="124"/>
        <v>192</v>
      </c>
      <c r="P2022" s="14">
        <f t="shared" si="125"/>
        <v>23.65</v>
      </c>
      <c r="Q2022" s="5" t="s">
        <v>8317</v>
      </c>
      <c r="R2022" s="5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3">
        <f t="shared" si="124"/>
        <v>281</v>
      </c>
      <c r="P2023" s="14">
        <f t="shared" si="125"/>
        <v>147.94999999999999</v>
      </c>
      <c r="Q2023" s="5" t="s">
        <v>8317</v>
      </c>
      <c r="R2023" s="5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3">
        <f t="shared" si="124"/>
        <v>125</v>
      </c>
      <c r="P2024" s="14">
        <f t="shared" si="125"/>
        <v>385.04</v>
      </c>
      <c r="Q2024" s="5" t="s">
        <v>8317</v>
      </c>
      <c r="R2024" s="5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3">
        <f t="shared" si="124"/>
        <v>161</v>
      </c>
      <c r="P2025" s="14">
        <f t="shared" si="125"/>
        <v>457.39</v>
      </c>
      <c r="Q2025" s="5" t="s">
        <v>8317</v>
      </c>
      <c r="R2025" s="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3">
        <f t="shared" si="124"/>
        <v>585</v>
      </c>
      <c r="P2026" s="14">
        <f t="shared" si="125"/>
        <v>222.99</v>
      </c>
      <c r="Q2026" s="5" t="s">
        <v>8317</v>
      </c>
      <c r="R2026" s="5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3">
        <f t="shared" si="124"/>
        <v>201</v>
      </c>
      <c r="P2027" s="14">
        <f t="shared" si="125"/>
        <v>220.74</v>
      </c>
      <c r="Q2027" s="5" t="s">
        <v>8317</v>
      </c>
      <c r="R2027" s="5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idden="1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3">
        <f t="shared" si="124"/>
        <v>133</v>
      </c>
      <c r="P2028" s="14">
        <f t="shared" si="125"/>
        <v>73.5</v>
      </c>
      <c r="Q2028" s="5" t="s">
        <v>8317</v>
      </c>
      <c r="R2028" s="5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30" hidden="1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3">
        <f t="shared" si="124"/>
        <v>120</v>
      </c>
      <c r="P2029" s="14">
        <f t="shared" si="125"/>
        <v>223.1</v>
      </c>
      <c r="Q2029" s="5" t="s">
        <v>8317</v>
      </c>
      <c r="R2029" s="5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3">
        <f t="shared" si="124"/>
        <v>126</v>
      </c>
      <c r="P2030" s="14">
        <f t="shared" si="125"/>
        <v>47.91</v>
      </c>
      <c r="Q2030" s="5" t="s">
        <v>8317</v>
      </c>
      <c r="R2030" s="5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0" hidden="1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3">
        <f t="shared" si="124"/>
        <v>361</v>
      </c>
      <c r="P2031" s="14">
        <f t="shared" si="125"/>
        <v>96.06</v>
      </c>
      <c r="Q2031" s="5" t="s">
        <v>8317</v>
      </c>
      <c r="R2031" s="5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3">
        <f t="shared" si="124"/>
        <v>226</v>
      </c>
      <c r="P2032" s="14">
        <f t="shared" si="125"/>
        <v>118.61</v>
      </c>
      <c r="Q2032" s="5" t="s">
        <v>8317</v>
      </c>
      <c r="R2032" s="5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3">
        <f t="shared" si="124"/>
        <v>120</v>
      </c>
      <c r="P2033" s="14">
        <f t="shared" si="125"/>
        <v>118.45</v>
      </c>
      <c r="Q2033" s="5" t="s">
        <v>8317</v>
      </c>
      <c r="R2033" s="5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3">
        <f t="shared" si="124"/>
        <v>304</v>
      </c>
      <c r="P2034" s="14">
        <f t="shared" si="125"/>
        <v>143.21</v>
      </c>
      <c r="Q2034" s="5" t="s">
        <v>8317</v>
      </c>
      <c r="R2034" s="5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3">
        <f t="shared" si="124"/>
        <v>179</v>
      </c>
      <c r="P2035" s="14">
        <f t="shared" si="125"/>
        <v>282.72000000000003</v>
      </c>
      <c r="Q2035" s="5" t="s">
        <v>8317</v>
      </c>
      <c r="R2035" s="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3">
        <f t="shared" si="124"/>
        <v>387</v>
      </c>
      <c r="P2036" s="14">
        <f t="shared" si="125"/>
        <v>593.94000000000005</v>
      </c>
      <c r="Q2036" s="5" t="s">
        <v>8317</v>
      </c>
      <c r="R2036" s="5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3">
        <f t="shared" si="124"/>
        <v>211</v>
      </c>
      <c r="P2037" s="14">
        <f t="shared" si="125"/>
        <v>262.16000000000003</v>
      </c>
      <c r="Q2037" s="5" t="s">
        <v>8317</v>
      </c>
      <c r="R2037" s="5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3">
        <f t="shared" si="124"/>
        <v>132</v>
      </c>
      <c r="P2038" s="14">
        <f t="shared" si="125"/>
        <v>46.58</v>
      </c>
      <c r="Q2038" s="5" t="s">
        <v>8317</v>
      </c>
      <c r="R2038" s="5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30" hidden="1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3">
        <f t="shared" si="124"/>
        <v>300</v>
      </c>
      <c r="P2039" s="14">
        <f t="shared" si="125"/>
        <v>70.040000000000006</v>
      </c>
      <c r="Q2039" s="5" t="s">
        <v>8317</v>
      </c>
      <c r="R2039" s="5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30" hidden="1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3">
        <f t="shared" si="124"/>
        <v>421</v>
      </c>
      <c r="P2040" s="14">
        <f t="shared" si="125"/>
        <v>164.91</v>
      </c>
      <c r="Q2040" s="5" t="s">
        <v>8317</v>
      </c>
      <c r="R2040" s="5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3">
        <f t="shared" si="124"/>
        <v>136</v>
      </c>
      <c r="P2041" s="14">
        <f t="shared" si="125"/>
        <v>449.26</v>
      </c>
      <c r="Q2041" s="5" t="s">
        <v>8317</v>
      </c>
      <c r="R2041" s="5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3">
        <f t="shared" si="124"/>
        <v>248</v>
      </c>
      <c r="P2042" s="14">
        <f t="shared" si="125"/>
        <v>27.47</v>
      </c>
      <c r="Q2042" s="5" t="s">
        <v>8317</v>
      </c>
      <c r="R2042" s="5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3">
        <f t="shared" si="124"/>
        <v>182</v>
      </c>
      <c r="P2043" s="14">
        <f t="shared" si="125"/>
        <v>143.97999999999999</v>
      </c>
      <c r="Q2043" s="5" t="s">
        <v>8317</v>
      </c>
      <c r="R2043" s="5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30" hidden="1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3">
        <f t="shared" si="124"/>
        <v>124</v>
      </c>
      <c r="P2044" s="14">
        <f t="shared" si="125"/>
        <v>88.24</v>
      </c>
      <c r="Q2044" s="5" t="s">
        <v>8317</v>
      </c>
      <c r="R2044" s="5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3">
        <f t="shared" si="124"/>
        <v>506</v>
      </c>
      <c r="P2045" s="14">
        <f t="shared" si="125"/>
        <v>36.33</v>
      </c>
      <c r="Q2045" s="5" t="s">
        <v>8317</v>
      </c>
      <c r="R2045" s="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3">
        <f t="shared" si="124"/>
        <v>108</v>
      </c>
      <c r="P2046" s="14">
        <f t="shared" si="125"/>
        <v>90.18</v>
      </c>
      <c r="Q2046" s="5" t="s">
        <v>8317</v>
      </c>
      <c r="R2046" s="5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3">
        <f t="shared" si="124"/>
        <v>819</v>
      </c>
      <c r="P2047" s="14">
        <f t="shared" si="125"/>
        <v>152.62</v>
      </c>
      <c r="Q2047" s="5" t="s">
        <v>8317</v>
      </c>
      <c r="R2047" s="5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3">
        <f t="shared" si="124"/>
        <v>121</v>
      </c>
      <c r="P2048" s="14">
        <f t="shared" si="125"/>
        <v>55.81</v>
      </c>
      <c r="Q2048" s="5" t="s">
        <v>8317</v>
      </c>
      <c r="R2048" s="5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3">
        <f t="shared" si="124"/>
        <v>103</v>
      </c>
      <c r="P2049" s="14">
        <f t="shared" si="125"/>
        <v>227.85</v>
      </c>
      <c r="Q2049" s="5" t="s">
        <v>8317</v>
      </c>
      <c r="R2049" s="5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3">
        <f t="shared" si="124"/>
        <v>148</v>
      </c>
      <c r="P2050" s="14">
        <f t="shared" si="125"/>
        <v>91.83</v>
      </c>
      <c r="Q2050" s="5" t="s">
        <v>8317</v>
      </c>
      <c r="R2050" s="5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3">
        <f t="shared" ref="O2051:O2114" si="128">ROUND(E2051/D2051*100,0)</f>
        <v>120</v>
      </c>
      <c r="P2051" s="14">
        <f t="shared" ref="P2051:P2114" si="129">IFERROR(ROUND(E2051/L2051,2),0)</f>
        <v>80.989999999999995</v>
      </c>
      <c r="Q2051" s="5" t="s">
        <v>8317</v>
      </c>
      <c r="R2051" s="5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3">
        <f t="shared" si="128"/>
        <v>473</v>
      </c>
      <c r="P2052" s="14">
        <f t="shared" si="129"/>
        <v>278.39</v>
      </c>
      <c r="Q2052" s="5" t="s">
        <v>8317</v>
      </c>
      <c r="R2052" s="5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30" hidden="1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3">
        <f t="shared" si="128"/>
        <v>130</v>
      </c>
      <c r="P2053" s="14">
        <f t="shared" si="129"/>
        <v>43.1</v>
      </c>
      <c r="Q2053" s="5" t="s">
        <v>8317</v>
      </c>
      <c r="R2053" s="5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3">
        <f t="shared" si="128"/>
        <v>353</v>
      </c>
      <c r="P2054" s="14">
        <f t="shared" si="129"/>
        <v>326.29000000000002</v>
      </c>
      <c r="Q2054" s="5" t="s">
        <v>8317</v>
      </c>
      <c r="R2054" s="5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30" hidden="1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3">
        <f t="shared" si="128"/>
        <v>101</v>
      </c>
      <c r="P2055" s="14">
        <f t="shared" si="129"/>
        <v>41.74</v>
      </c>
      <c r="Q2055" s="5" t="s">
        <v>8317</v>
      </c>
      <c r="R2055" s="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3">
        <f t="shared" si="128"/>
        <v>114</v>
      </c>
      <c r="P2056" s="14">
        <f t="shared" si="129"/>
        <v>64.02</v>
      </c>
      <c r="Q2056" s="5" t="s">
        <v>8317</v>
      </c>
      <c r="R2056" s="5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3">
        <f t="shared" si="128"/>
        <v>167</v>
      </c>
      <c r="P2057" s="14">
        <f t="shared" si="129"/>
        <v>99.46</v>
      </c>
      <c r="Q2057" s="5" t="s">
        <v>8317</v>
      </c>
      <c r="R2057" s="5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30" hidden="1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3">
        <f t="shared" si="128"/>
        <v>153</v>
      </c>
      <c r="P2058" s="14">
        <f t="shared" si="129"/>
        <v>138.49</v>
      </c>
      <c r="Q2058" s="5" t="s">
        <v>8317</v>
      </c>
      <c r="R2058" s="5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3">
        <f t="shared" si="128"/>
        <v>202</v>
      </c>
      <c r="P2059" s="14">
        <f t="shared" si="129"/>
        <v>45.55</v>
      </c>
      <c r="Q2059" s="5" t="s">
        <v>8317</v>
      </c>
      <c r="R2059" s="5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3">
        <f t="shared" si="128"/>
        <v>168</v>
      </c>
      <c r="P2060" s="14">
        <f t="shared" si="129"/>
        <v>10.51</v>
      </c>
      <c r="Q2060" s="5" t="s">
        <v>8317</v>
      </c>
      <c r="R2060" s="5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3">
        <f t="shared" si="128"/>
        <v>143</v>
      </c>
      <c r="P2061" s="14">
        <f t="shared" si="129"/>
        <v>114.77</v>
      </c>
      <c r="Q2061" s="5" t="s">
        <v>8317</v>
      </c>
      <c r="R2061" s="5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3">
        <f t="shared" si="128"/>
        <v>196</v>
      </c>
      <c r="P2062" s="14">
        <f t="shared" si="129"/>
        <v>36</v>
      </c>
      <c r="Q2062" s="5" t="s">
        <v>8317</v>
      </c>
      <c r="R2062" s="5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3">
        <f t="shared" si="128"/>
        <v>108</v>
      </c>
      <c r="P2063" s="14">
        <f t="shared" si="129"/>
        <v>154.16999999999999</v>
      </c>
      <c r="Q2063" s="5" t="s">
        <v>8317</v>
      </c>
      <c r="R2063" s="5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3">
        <f t="shared" si="128"/>
        <v>115</v>
      </c>
      <c r="P2064" s="14">
        <f t="shared" si="129"/>
        <v>566.39</v>
      </c>
      <c r="Q2064" s="5" t="s">
        <v>8317</v>
      </c>
      <c r="R2064" s="5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3">
        <f t="shared" si="128"/>
        <v>148</v>
      </c>
      <c r="P2065" s="14">
        <f t="shared" si="129"/>
        <v>120.86</v>
      </c>
      <c r="Q2065" s="5" t="s">
        <v>8317</v>
      </c>
      <c r="R2065" s="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30" hidden="1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3">
        <f t="shared" si="128"/>
        <v>191</v>
      </c>
      <c r="P2066" s="14">
        <f t="shared" si="129"/>
        <v>86.16</v>
      </c>
      <c r="Q2066" s="5" t="s">
        <v>8317</v>
      </c>
      <c r="R2066" s="5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3">
        <f t="shared" si="128"/>
        <v>199</v>
      </c>
      <c r="P2067" s="14">
        <f t="shared" si="129"/>
        <v>51.21</v>
      </c>
      <c r="Q2067" s="5" t="s">
        <v>8317</v>
      </c>
      <c r="R2067" s="5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30" hidden="1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3">
        <f t="shared" si="128"/>
        <v>219</v>
      </c>
      <c r="P2068" s="14">
        <f t="shared" si="129"/>
        <v>67.260000000000005</v>
      </c>
      <c r="Q2068" s="5" t="s">
        <v>8317</v>
      </c>
      <c r="R2068" s="5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30" hidden="1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3">
        <f t="shared" si="128"/>
        <v>127</v>
      </c>
      <c r="P2069" s="14">
        <f t="shared" si="129"/>
        <v>62.8</v>
      </c>
      <c r="Q2069" s="5" t="s">
        <v>8317</v>
      </c>
      <c r="R2069" s="5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3">
        <f t="shared" si="128"/>
        <v>105</v>
      </c>
      <c r="P2070" s="14">
        <f t="shared" si="129"/>
        <v>346.13</v>
      </c>
      <c r="Q2070" s="5" t="s">
        <v>8317</v>
      </c>
      <c r="R2070" s="5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3">
        <f t="shared" si="128"/>
        <v>128</v>
      </c>
      <c r="P2071" s="14">
        <f t="shared" si="129"/>
        <v>244.12</v>
      </c>
      <c r="Q2071" s="5" t="s">
        <v>8317</v>
      </c>
      <c r="R2071" s="5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3">
        <f t="shared" si="128"/>
        <v>317</v>
      </c>
      <c r="P2072" s="14">
        <f t="shared" si="129"/>
        <v>259.25</v>
      </c>
      <c r="Q2072" s="5" t="s">
        <v>8317</v>
      </c>
      <c r="R2072" s="5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3">
        <f t="shared" si="128"/>
        <v>281</v>
      </c>
      <c r="P2073" s="14">
        <f t="shared" si="129"/>
        <v>201.96</v>
      </c>
      <c r="Q2073" s="5" t="s">
        <v>8317</v>
      </c>
      <c r="R2073" s="5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3">
        <f t="shared" si="128"/>
        <v>111</v>
      </c>
      <c r="P2074" s="14">
        <f t="shared" si="129"/>
        <v>226.21</v>
      </c>
      <c r="Q2074" s="5" t="s">
        <v>8317</v>
      </c>
      <c r="R2074" s="5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30" hidden="1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3">
        <f t="shared" si="128"/>
        <v>153</v>
      </c>
      <c r="P2075" s="14">
        <f t="shared" si="129"/>
        <v>324.69</v>
      </c>
      <c r="Q2075" s="5" t="s">
        <v>8317</v>
      </c>
      <c r="R2075" s="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3">
        <f t="shared" si="128"/>
        <v>103</v>
      </c>
      <c r="P2076" s="14">
        <f t="shared" si="129"/>
        <v>205</v>
      </c>
      <c r="Q2076" s="5" t="s">
        <v>8317</v>
      </c>
      <c r="R2076" s="5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30" hidden="1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3">
        <f t="shared" si="128"/>
        <v>1678</v>
      </c>
      <c r="P2077" s="14">
        <f t="shared" si="129"/>
        <v>20.47</v>
      </c>
      <c r="Q2077" s="5" t="s">
        <v>8317</v>
      </c>
      <c r="R2077" s="5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3">
        <f t="shared" si="128"/>
        <v>543</v>
      </c>
      <c r="P2078" s="14">
        <f t="shared" si="129"/>
        <v>116.35</v>
      </c>
      <c r="Q2078" s="5" t="s">
        <v>8317</v>
      </c>
      <c r="R2078" s="5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30" hidden="1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3">
        <f t="shared" si="128"/>
        <v>116</v>
      </c>
      <c r="P2079" s="14">
        <f t="shared" si="129"/>
        <v>307.2</v>
      </c>
      <c r="Q2079" s="5" t="s">
        <v>8317</v>
      </c>
      <c r="R2079" s="5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3">
        <f t="shared" si="128"/>
        <v>131</v>
      </c>
      <c r="P2080" s="14">
        <f t="shared" si="129"/>
        <v>546.69000000000005</v>
      </c>
      <c r="Q2080" s="5" t="s">
        <v>8317</v>
      </c>
      <c r="R2080" s="5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3">
        <f t="shared" si="128"/>
        <v>288</v>
      </c>
      <c r="P2081" s="14">
        <f t="shared" si="129"/>
        <v>47.47</v>
      </c>
      <c r="Q2081" s="5" t="s">
        <v>8317</v>
      </c>
      <c r="R2081" s="5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3">
        <f t="shared" si="128"/>
        <v>508</v>
      </c>
      <c r="P2082" s="14">
        <f t="shared" si="129"/>
        <v>101.56</v>
      </c>
      <c r="Q2082" s="5" t="s">
        <v>8317</v>
      </c>
      <c r="R2082" s="5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3">
        <f t="shared" si="128"/>
        <v>115</v>
      </c>
      <c r="P2083" s="14">
        <f t="shared" si="129"/>
        <v>72.91</v>
      </c>
      <c r="Q2083" s="5" t="s">
        <v>8323</v>
      </c>
      <c r="R2083" s="5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3">
        <f t="shared" si="128"/>
        <v>111</v>
      </c>
      <c r="P2084" s="14">
        <f t="shared" si="129"/>
        <v>43.71</v>
      </c>
      <c r="Q2084" s="5" t="s">
        <v>8323</v>
      </c>
      <c r="R2084" s="5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3">
        <f t="shared" si="128"/>
        <v>113</v>
      </c>
      <c r="P2085" s="14">
        <f t="shared" si="129"/>
        <v>34</v>
      </c>
      <c r="Q2085" s="5" t="s">
        <v>8323</v>
      </c>
      <c r="R2085" s="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30" hidden="1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3">
        <f t="shared" si="128"/>
        <v>108</v>
      </c>
      <c r="P2086" s="14">
        <f t="shared" si="129"/>
        <v>70.650000000000006</v>
      </c>
      <c r="Q2086" s="5" t="s">
        <v>8323</v>
      </c>
      <c r="R2086" s="5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3">
        <f t="shared" si="128"/>
        <v>124</v>
      </c>
      <c r="P2087" s="14">
        <f t="shared" si="129"/>
        <v>89.3</v>
      </c>
      <c r="Q2087" s="5" t="s">
        <v>8323</v>
      </c>
      <c r="R2087" s="5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30" hidden="1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3">
        <f t="shared" si="128"/>
        <v>101</v>
      </c>
      <c r="P2088" s="14">
        <f t="shared" si="129"/>
        <v>115.09</v>
      </c>
      <c r="Q2088" s="5" t="s">
        <v>8323</v>
      </c>
      <c r="R2088" s="5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3">
        <f t="shared" si="128"/>
        <v>104</v>
      </c>
      <c r="P2089" s="14">
        <f t="shared" si="129"/>
        <v>62.12</v>
      </c>
      <c r="Q2089" s="5" t="s">
        <v>8323</v>
      </c>
      <c r="R2089" s="5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3">
        <f t="shared" si="128"/>
        <v>116</v>
      </c>
      <c r="P2090" s="14">
        <f t="shared" si="129"/>
        <v>46.2</v>
      </c>
      <c r="Q2090" s="5" t="s">
        <v>8323</v>
      </c>
      <c r="R2090" s="5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3">
        <f t="shared" si="128"/>
        <v>120</v>
      </c>
      <c r="P2091" s="14">
        <f t="shared" si="129"/>
        <v>48.55</v>
      </c>
      <c r="Q2091" s="5" t="s">
        <v>8323</v>
      </c>
      <c r="R2091" s="5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3">
        <f t="shared" si="128"/>
        <v>115</v>
      </c>
      <c r="P2092" s="14">
        <f t="shared" si="129"/>
        <v>57.52</v>
      </c>
      <c r="Q2092" s="5" t="s">
        <v>8323</v>
      </c>
      <c r="R2092" s="5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3">
        <f t="shared" si="128"/>
        <v>120</v>
      </c>
      <c r="P2093" s="14">
        <f t="shared" si="129"/>
        <v>88.15</v>
      </c>
      <c r="Q2093" s="5" t="s">
        <v>8323</v>
      </c>
      <c r="R2093" s="5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30" hidden="1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3">
        <f t="shared" si="128"/>
        <v>101</v>
      </c>
      <c r="P2094" s="14">
        <f t="shared" si="129"/>
        <v>110.49</v>
      </c>
      <c r="Q2094" s="5" t="s">
        <v>8323</v>
      </c>
      <c r="R2094" s="5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30" hidden="1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3">
        <f t="shared" si="128"/>
        <v>102</v>
      </c>
      <c r="P2095" s="14">
        <f t="shared" si="129"/>
        <v>66.83</v>
      </c>
      <c r="Q2095" s="5" t="s">
        <v>8323</v>
      </c>
      <c r="R2095" s="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3">
        <f t="shared" si="128"/>
        <v>121</v>
      </c>
      <c r="P2096" s="14">
        <f t="shared" si="129"/>
        <v>58.6</v>
      </c>
      <c r="Q2096" s="5" t="s">
        <v>8323</v>
      </c>
      <c r="R2096" s="5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3">
        <f t="shared" si="128"/>
        <v>100</v>
      </c>
      <c r="P2097" s="14">
        <f t="shared" si="129"/>
        <v>113.64</v>
      </c>
      <c r="Q2097" s="5" t="s">
        <v>8323</v>
      </c>
      <c r="R2097" s="5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30" hidden="1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3">
        <f t="shared" si="128"/>
        <v>102</v>
      </c>
      <c r="P2098" s="14">
        <f t="shared" si="129"/>
        <v>43.57</v>
      </c>
      <c r="Q2098" s="5" t="s">
        <v>8323</v>
      </c>
      <c r="R2098" s="5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3">
        <f t="shared" si="128"/>
        <v>100</v>
      </c>
      <c r="P2099" s="14">
        <f t="shared" si="129"/>
        <v>78.95</v>
      </c>
      <c r="Q2099" s="5" t="s">
        <v>8323</v>
      </c>
      <c r="R2099" s="5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3">
        <f t="shared" si="128"/>
        <v>100</v>
      </c>
      <c r="P2100" s="14">
        <f t="shared" si="129"/>
        <v>188.13</v>
      </c>
      <c r="Q2100" s="5" t="s">
        <v>8323</v>
      </c>
      <c r="R2100" s="5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3">
        <f t="shared" si="128"/>
        <v>132</v>
      </c>
      <c r="P2101" s="14">
        <f t="shared" si="129"/>
        <v>63.03</v>
      </c>
      <c r="Q2101" s="5" t="s">
        <v>8323</v>
      </c>
      <c r="R2101" s="5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3">
        <f t="shared" si="128"/>
        <v>137</v>
      </c>
      <c r="P2102" s="14">
        <f t="shared" si="129"/>
        <v>30.37</v>
      </c>
      <c r="Q2102" s="5" t="s">
        <v>8323</v>
      </c>
      <c r="R2102" s="5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3">
        <f t="shared" si="128"/>
        <v>113</v>
      </c>
      <c r="P2103" s="14">
        <f t="shared" si="129"/>
        <v>51.48</v>
      </c>
      <c r="Q2103" s="5" t="s">
        <v>8323</v>
      </c>
      <c r="R2103" s="5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3">
        <f t="shared" si="128"/>
        <v>136</v>
      </c>
      <c r="P2104" s="14">
        <f t="shared" si="129"/>
        <v>35.79</v>
      </c>
      <c r="Q2104" s="5" t="s">
        <v>8323</v>
      </c>
      <c r="R2104" s="5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3">
        <f t="shared" si="128"/>
        <v>146</v>
      </c>
      <c r="P2105" s="14">
        <f t="shared" si="129"/>
        <v>98.82</v>
      </c>
      <c r="Q2105" s="5" t="s">
        <v>8323</v>
      </c>
      <c r="R2105" s="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30" hidden="1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3">
        <f t="shared" si="128"/>
        <v>130</v>
      </c>
      <c r="P2106" s="14">
        <f t="shared" si="129"/>
        <v>28</v>
      </c>
      <c r="Q2106" s="5" t="s">
        <v>8323</v>
      </c>
      <c r="R2106" s="5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3">
        <f t="shared" si="128"/>
        <v>254</v>
      </c>
      <c r="P2107" s="14">
        <f t="shared" si="129"/>
        <v>51.31</v>
      </c>
      <c r="Q2107" s="5" t="s">
        <v>8323</v>
      </c>
      <c r="R2107" s="5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3">
        <f t="shared" si="128"/>
        <v>107</v>
      </c>
      <c r="P2108" s="14">
        <f t="shared" si="129"/>
        <v>53.52</v>
      </c>
      <c r="Q2108" s="5" t="s">
        <v>8323</v>
      </c>
      <c r="R2108" s="5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30" hidden="1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3">
        <f t="shared" si="128"/>
        <v>108</v>
      </c>
      <c r="P2109" s="14">
        <f t="shared" si="129"/>
        <v>37.15</v>
      </c>
      <c r="Q2109" s="5" t="s">
        <v>8323</v>
      </c>
      <c r="R2109" s="5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3">
        <f t="shared" si="128"/>
        <v>107</v>
      </c>
      <c r="P2110" s="14">
        <f t="shared" si="129"/>
        <v>89.9</v>
      </c>
      <c r="Q2110" s="5" t="s">
        <v>8323</v>
      </c>
      <c r="R2110" s="5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3">
        <f t="shared" si="128"/>
        <v>107</v>
      </c>
      <c r="P2111" s="14">
        <f t="shared" si="129"/>
        <v>106.53</v>
      </c>
      <c r="Q2111" s="5" t="s">
        <v>8323</v>
      </c>
      <c r="R2111" s="5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3">
        <f t="shared" si="128"/>
        <v>100</v>
      </c>
      <c r="P2112" s="14">
        <f t="shared" si="129"/>
        <v>52.82</v>
      </c>
      <c r="Q2112" s="5" t="s">
        <v>8323</v>
      </c>
      <c r="R2112" s="5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3">
        <f t="shared" si="128"/>
        <v>107</v>
      </c>
      <c r="P2113" s="14">
        <f t="shared" si="129"/>
        <v>54.62</v>
      </c>
      <c r="Q2113" s="5" t="s">
        <v>8323</v>
      </c>
      <c r="R2113" s="5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30" hidden="1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3">
        <f t="shared" si="128"/>
        <v>100</v>
      </c>
      <c r="P2114" s="14">
        <f t="shared" si="129"/>
        <v>27.27</v>
      </c>
      <c r="Q2114" s="5" t="s">
        <v>8323</v>
      </c>
      <c r="R2114" s="5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idden="1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3">
        <f t="shared" ref="O2115:O2178" si="132">ROUND(E2115/D2115*100,0)</f>
        <v>105</v>
      </c>
      <c r="P2115" s="14">
        <f t="shared" ref="P2115:P2178" si="133">IFERROR(ROUND(E2115/L2115,2),0)</f>
        <v>68.599999999999994</v>
      </c>
      <c r="Q2115" s="5" t="s">
        <v>8323</v>
      </c>
      <c r="R2115" s="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3">
        <f t="shared" si="132"/>
        <v>105</v>
      </c>
      <c r="P2116" s="14">
        <f t="shared" si="133"/>
        <v>35.61</v>
      </c>
      <c r="Q2116" s="5" t="s">
        <v>8323</v>
      </c>
      <c r="R2116" s="5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30" hidden="1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3">
        <f t="shared" si="132"/>
        <v>226</v>
      </c>
      <c r="P2117" s="14">
        <f t="shared" si="133"/>
        <v>94.03</v>
      </c>
      <c r="Q2117" s="5" t="s">
        <v>8323</v>
      </c>
      <c r="R2117" s="5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30" hidden="1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3">
        <f t="shared" si="132"/>
        <v>101</v>
      </c>
      <c r="P2118" s="14">
        <f t="shared" si="133"/>
        <v>526.46</v>
      </c>
      <c r="Q2118" s="5" t="s">
        <v>8323</v>
      </c>
      <c r="R2118" s="5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3">
        <f t="shared" si="132"/>
        <v>148</v>
      </c>
      <c r="P2119" s="14">
        <f t="shared" si="133"/>
        <v>50.66</v>
      </c>
      <c r="Q2119" s="5" t="s">
        <v>8323</v>
      </c>
      <c r="R2119" s="5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3">
        <f t="shared" si="132"/>
        <v>135</v>
      </c>
      <c r="P2120" s="14">
        <f t="shared" si="133"/>
        <v>79.180000000000007</v>
      </c>
      <c r="Q2120" s="5" t="s">
        <v>8323</v>
      </c>
      <c r="R2120" s="5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30" hidden="1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3">
        <f t="shared" si="132"/>
        <v>101</v>
      </c>
      <c r="P2121" s="14">
        <f t="shared" si="133"/>
        <v>91.59</v>
      </c>
      <c r="Q2121" s="5" t="s">
        <v>8323</v>
      </c>
      <c r="R2121" s="5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3">
        <f t="shared" si="132"/>
        <v>101</v>
      </c>
      <c r="P2122" s="14">
        <f t="shared" si="133"/>
        <v>116.96</v>
      </c>
      <c r="Q2122" s="5" t="s">
        <v>8323</v>
      </c>
      <c r="R2122" s="5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3">
        <f t="shared" si="132"/>
        <v>1</v>
      </c>
      <c r="P2123" s="14">
        <f t="shared" si="133"/>
        <v>28.4</v>
      </c>
      <c r="Q2123" s="5" t="s">
        <v>8331</v>
      </c>
      <c r="R2123" s="5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0" hidden="1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3">
        <f t="shared" si="132"/>
        <v>0</v>
      </c>
      <c r="P2124" s="14">
        <f t="shared" si="133"/>
        <v>103.33</v>
      </c>
      <c r="Q2124" s="5" t="s">
        <v>8331</v>
      </c>
      <c r="R2124" s="5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45" hidden="1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3">
        <f t="shared" si="132"/>
        <v>10</v>
      </c>
      <c r="P2125" s="14">
        <f t="shared" si="133"/>
        <v>10</v>
      </c>
      <c r="Q2125" s="5" t="s">
        <v>8331</v>
      </c>
      <c r="R2125" s="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3">
        <f t="shared" si="132"/>
        <v>10</v>
      </c>
      <c r="P2126" s="14">
        <f t="shared" si="133"/>
        <v>23</v>
      </c>
      <c r="Q2126" s="5" t="s">
        <v>8331</v>
      </c>
      <c r="R2126" s="5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30" hidden="1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3">
        <f t="shared" si="132"/>
        <v>1</v>
      </c>
      <c r="P2127" s="14">
        <f t="shared" si="133"/>
        <v>31.56</v>
      </c>
      <c r="Q2127" s="5" t="s">
        <v>8331</v>
      </c>
      <c r="R2127" s="5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3">
        <f t="shared" si="132"/>
        <v>0</v>
      </c>
      <c r="P2128" s="14">
        <f t="shared" si="133"/>
        <v>5</v>
      </c>
      <c r="Q2128" s="5" t="s">
        <v>8331</v>
      </c>
      <c r="R2128" s="5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idden="1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3">
        <f t="shared" si="132"/>
        <v>29</v>
      </c>
      <c r="P2129" s="14">
        <f t="shared" si="133"/>
        <v>34.22</v>
      </c>
      <c r="Q2129" s="5" t="s">
        <v>8331</v>
      </c>
      <c r="R2129" s="5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30" hidden="1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3">
        <f t="shared" si="132"/>
        <v>0</v>
      </c>
      <c r="P2130" s="14">
        <f t="shared" si="133"/>
        <v>25</v>
      </c>
      <c r="Q2130" s="5" t="s">
        <v>8331</v>
      </c>
      <c r="R2130" s="5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3">
        <f t="shared" si="132"/>
        <v>12</v>
      </c>
      <c r="P2131" s="14">
        <f t="shared" si="133"/>
        <v>19.670000000000002</v>
      </c>
      <c r="Q2131" s="5" t="s">
        <v>8331</v>
      </c>
      <c r="R2131" s="5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3">
        <f t="shared" si="132"/>
        <v>0</v>
      </c>
      <c r="P2132" s="14">
        <f t="shared" si="133"/>
        <v>21.25</v>
      </c>
      <c r="Q2132" s="5" t="s">
        <v>8331</v>
      </c>
      <c r="R2132" s="5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30" hidden="1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3">
        <f t="shared" si="132"/>
        <v>5</v>
      </c>
      <c r="P2133" s="14">
        <f t="shared" si="133"/>
        <v>8.33</v>
      </c>
      <c r="Q2133" s="5" t="s">
        <v>8331</v>
      </c>
      <c r="R2133" s="5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3">
        <f t="shared" si="132"/>
        <v>2</v>
      </c>
      <c r="P2134" s="14">
        <f t="shared" si="133"/>
        <v>21.34</v>
      </c>
      <c r="Q2134" s="5" t="s">
        <v>8331</v>
      </c>
      <c r="R2134" s="5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3">
        <f t="shared" si="132"/>
        <v>2</v>
      </c>
      <c r="P2135" s="14">
        <f t="shared" si="133"/>
        <v>5.33</v>
      </c>
      <c r="Q2135" s="5" t="s">
        <v>8331</v>
      </c>
      <c r="R2135" s="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3">
        <f t="shared" si="132"/>
        <v>2</v>
      </c>
      <c r="P2136" s="14">
        <f t="shared" si="133"/>
        <v>34.67</v>
      </c>
      <c r="Q2136" s="5" t="s">
        <v>8331</v>
      </c>
      <c r="R2136" s="5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3">
        <f t="shared" si="132"/>
        <v>10</v>
      </c>
      <c r="P2137" s="14">
        <f t="shared" si="133"/>
        <v>21.73</v>
      </c>
      <c r="Q2137" s="5" t="s">
        <v>8331</v>
      </c>
      <c r="R2137" s="5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30" hidden="1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3">
        <f t="shared" si="132"/>
        <v>0</v>
      </c>
      <c r="P2138" s="14">
        <f t="shared" si="133"/>
        <v>11.92</v>
      </c>
      <c r="Q2138" s="5" t="s">
        <v>8331</v>
      </c>
      <c r="R2138" s="5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30" hidden="1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3">
        <f t="shared" si="132"/>
        <v>28</v>
      </c>
      <c r="P2139" s="14">
        <f t="shared" si="133"/>
        <v>26.6</v>
      </c>
      <c r="Q2139" s="5" t="s">
        <v>8331</v>
      </c>
      <c r="R2139" s="5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3">
        <f t="shared" si="132"/>
        <v>13</v>
      </c>
      <c r="P2140" s="14">
        <f t="shared" si="133"/>
        <v>10.67</v>
      </c>
      <c r="Q2140" s="5" t="s">
        <v>8331</v>
      </c>
      <c r="R2140" s="5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3">
        <f t="shared" si="132"/>
        <v>5</v>
      </c>
      <c r="P2141" s="14">
        <f t="shared" si="133"/>
        <v>29.04</v>
      </c>
      <c r="Q2141" s="5" t="s">
        <v>8331</v>
      </c>
      <c r="R2141" s="5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3">
        <f t="shared" si="132"/>
        <v>0</v>
      </c>
      <c r="P2142" s="14">
        <f t="shared" si="133"/>
        <v>50.91</v>
      </c>
      <c r="Q2142" s="5" t="s">
        <v>8331</v>
      </c>
      <c r="R2142" s="5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3">
        <f t="shared" si="132"/>
        <v>0</v>
      </c>
      <c r="P2143" s="14">
        <f t="shared" si="133"/>
        <v>0</v>
      </c>
      <c r="Q2143" s="5" t="s">
        <v>8331</v>
      </c>
      <c r="R2143" s="5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3">
        <f t="shared" si="132"/>
        <v>6</v>
      </c>
      <c r="P2144" s="14">
        <f t="shared" si="133"/>
        <v>50.08</v>
      </c>
      <c r="Q2144" s="5" t="s">
        <v>8331</v>
      </c>
      <c r="R2144" s="5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3">
        <f t="shared" si="132"/>
        <v>11</v>
      </c>
      <c r="P2145" s="14">
        <f t="shared" si="133"/>
        <v>45</v>
      </c>
      <c r="Q2145" s="5" t="s">
        <v>8331</v>
      </c>
      <c r="R2145" s="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3">
        <f t="shared" si="132"/>
        <v>2</v>
      </c>
      <c r="P2146" s="14">
        <f t="shared" si="133"/>
        <v>25.29</v>
      </c>
      <c r="Q2146" s="5" t="s">
        <v>8331</v>
      </c>
      <c r="R2146" s="5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30" hidden="1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3">
        <f t="shared" si="132"/>
        <v>30</v>
      </c>
      <c r="P2147" s="14">
        <f t="shared" si="133"/>
        <v>51.29</v>
      </c>
      <c r="Q2147" s="5" t="s">
        <v>8331</v>
      </c>
      <c r="R2147" s="5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3">
        <f t="shared" si="132"/>
        <v>0</v>
      </c>
      <c r="P2148" s="14">
        <f t="shared" si="133"/>
        <v>1</v>
      </c>
      <c r="Q2148" s="5" t="s">
        <v>8331</v>
      </c>
      <c r="R2148" s="5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3">
        <f t="shared" si="132"/>
        <v>1</v>
      </c>
      <c r="P2149" s="14">
        <f t="shared" si="133"/>
        <v>49.38</v>
      </c>
      <c r="Q2149" s="5" t="s">
        <v>8331</v>
      </c>
      <c r="R2149" s="5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30" hidden="1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3">
        <f t="shared" si="132"/>
        <v>2</v>
      </c>
      <c r="P2150" s="14">
        <f t="shared" si="133"/>
        <v>1</v>
      </c>
      <c r="Q2150" s="5" t="s">
        <v>8331</v>
      </c>
      <c r="R2150" s="5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5" hidden="1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3">
        <f t="shared" si="132"/>
        <v>0</v>
      </c>
      <c r="P2151" s="14">
        <f t="shared" si="133"/>
        <v>0</v>
      </c>
      <c r="Q2151" s="5" t="s">
        <v>8331</v>
      </c>
      <c r="R2151" s="5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3">
        <f t="shared" si="132"/>
        <v>1</v>
      </c>
      <c r="P2152" s="14">
        <f t="shared" si="133"/>
        <v>101.25</v>
      </c>
      <c r="Q2152" s="5" t="s">
        <v>8331</v>
      </c>
      <c r="R2152" s="5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30" hidden="1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3">
        <f t="shared" si="132"/>
        <v>0</v>
      </c>
      <c r="P2153" s="14">
        <f t="shared" si="133"/>
        <v>19.670000000000002</v>
      </c>
      <c r="Q2153" s="5" t="s">
        <v>8331</v>
      </c>
      <c r="R2153" s="5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3">
        <f t="shared" si="132"/>
        <v>0</v>
      </c>
      <c r="P2154" s="14">
        <f t="shared" si="133"/>
        <v>12.5</v>
      </c>
      <c r="Q2154" s="5" t="s">
        <v>8331</v>
      </c>
      <c r="R2154" s="5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3">
        <f t="shared" si="132"/>
        <v>0</v>
      </c>
      <c r="P2155" s="14">
        <f t="shared" si="133"/>
        <v>8.5</v>
      </c>
      <c r="Q2155" s="5" t="s">
        <v>8331</v>
      </c>
      <c r="R2155" s="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3">
        <f t="shared" si="132"/>
        <v>1</v>
      </c>
      <c r="P2156" s="14">
        <f t="shared" si="133"/>
        <v>1</v>
      </c>
      <c r="Q2156" s="5" t="s">
        <v>8331</v>
      </c>
      <c r="R2156" s="5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30" hidden="1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3">
        <f t="shared" si="132"/>
        <v>2</v>
      </c>
      <c r="P2157" s="14">
        <f t="shared" si="133"/>
        <v>23</v>
      </c>
      <c r="Q2157" s="5" t="s">
        <v>8331</v>
      </c>
      <c r="R2157" s="5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0" hidden="1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3">
        <f t="shared" si="132"/>
        <v>3</v>
      </c>
      <c r="P2158" s="14">
        <f t="shared" si="133"/>
        <v>17.989999999999998</v>
      </c>
      <c r="Q2158" s="5" t="s">
        <v>8331</v>
      </c>
      <c r="R2158" s="5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3">
        <f t="shared" si="132"/>
        <v>28</v>
      </c>
      <c r="P2159" s="14">
        <f t="shared" si="133"/>
        <v>370.95</v>
      </c>
      <c r="Q2159" s="5" t="s">
        <v>8331</v>
      </c>
      <c r="R2159" s="5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3">
        <f t="shared" si="132"/>
        <v>7</v>
      </c>
      <c r="P2160" s="14">
        <f t="shared" si="133"/>
        <v>63.57</v>
      </c>
      <c r="Q2160" s="5" t="s">
        <v>8331</v>
      </c>
      <c r="R2160" s="5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3">
        <f t="shared" si="132"/>
        <v>1</v>
      </c>
      <c r="P2161" s="14">
        <f t="shared" si="133"/>
        <v>13</v>
      </c>
      <c r="Q2161" s="5" t="s">
        <v>8331</v>
      </c>
      <c r="R2161" s="5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30" hidden="1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3">
        <f t="shared" si="132"/>
        <v>1</v>
      </c>
      <c r="P2162" s="14">
        <f t="shared" si="133"/>
        <v>5.31</v>
      </c>
      <c r="Q2162" s="5" t="s">
        <v>8331</v>
      </c>
      <c r="R2162" s="5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idden="1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3">
        <f t="shared" si="132"/>
        <v>116</v>
      </c>
      <c r="P2163" s="14">
        <f t="shared" si="133"/>
        <v>35.619999999999997</v>
      </c>
      <c r="Q2163" s="5" t="s">
        <v>8323</v>
      </c>
      <c r="R2163" s="5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3">
        <f t="shared" si="132"/>
        <v>112</v>
      </c>
      <c r="P2164" s="14">
        <f t="shared" si="133"/>
        <v>87.1</v>
      </c>
      <c r="Q2164" s="5" t="s">
        <v>8323</v>
      </c>
      <c r="R2164" s="5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30" hidden="1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3">
        <f t="shared" si="132"/>
        <v>132</v>
      </c>
      <c r="P2165" s="14">
        <f t="shared" si="133"/>
        <v>75.11</v>
      </c>
      <c r="Q2165" s="5" t="s">
        <v>8323</v>
      </c>
      <c r="R2165" s="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3">
        <f t="shared" si="132"/>
        <v>103</v>
      </c>
      <c r="P2166" s="14">
        <f t="shared" si="133"/>
        <v>68.010000000000005</v>
      </c>
      <c r="Q2166" s="5" t="s">
        <v>8323</v>
      </c>
      <c r="R2166" s="5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3">
        <f t="shared" si="132"/>
        <v>139</v>
      </c>
      <c r="P2167" s="14">
        <f t="shared" si="133"/>
        <v>29.62</v>
      </c>
      <c r="Q2167" s="5" t="s">
        <v>8323</v>
      </c>
      <c r="R2167" s="5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5" hidden="1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3">
        <f t="shared" si="132"/>
        <v>147</v>
      </c>
      <c r="P2168" s="14">
        <f t="shared" si="133"/>
        <v>91.63</v>
      </c>
      <c r="Q2168" s="5" t="s">
        <v>8323</v>
      </c>
      <c r="R2168" s="5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3">
        <f t="shared" si="132"/>
        <v>120</v>
      </c>
      <c r="P2169" s="14">
        <f t="shared" si="133"/>
        <v>22.5</v>
      </c>
      <c r="Q2169" s="5" t="s">
        <v>8323</v>
      </c>
      <c r="R2169" s="5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3">
        <f t="shared" si="132"/>
        <v>122</v>
      </c>
      <c r="P2170" s="14">
        <f t="shared" si="133"/>
        <v>64.37</v>
      </c>
      <c r="Q2170" s="5" t="s">
        <v>8323</v>
      </c>
      <c r="R2170" s="5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3">
        <f t="shared" si="132"/>
        <v>100</v>
      </c>
      <c r="P2171" s="14">
        <f t="shared" si="133"/>
        <v>21.86</v>
      </c>
      <c r="Q2171" s="5" t="s">
        <v>8323</v>
      </c>
      <c r="R2171" s="5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30" hidden="1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3">
        <f t="shared" si="132"/>
        <v>181</v>
      </c>
      <c r="P2172" s="14">
        <f t="shared" si="133"/>
        <v>33.32</v>
      </c>
      <c r="Q2172" s="5" t="s">
        <v>8323</v>
      </c>
      <c r="R2172" s="5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30" hidden="1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3">
        <f t="shared" si="132"/>
        <v>106</v>
      </c>
      <c r="P2173" s="14">
        <f t="shared" si="133"/>
        <v>90.28</v>
      </c>
      <c r="Q2173" s="5" t="s">
        <v>8323</v>
      </c>
      <c r="R2173" s="5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3">
        <f t="shared" si="132"/>
        <v>100</v>
      </c>
      <c r="P2174" s="14">
        <f t="shared" si="133"/>
        <v>76.92</v>
      </c>
      <c r="Q2174" s="5" t="s">
        <v>8323</v>
      </c>
      <c r="R2174" s="5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3">
        <f t="shared" si="132"/>
        <v>127</v>
      </c>
      <c r="P2175" s="14">
        <f t="shared" si="133"/>
        <v>59.23</v>
      </c>
      <c r="Q2175" s="5" t="s">
        <v>8323</v>
      </c>
      <c r="R2175" s="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30" hidden="1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3">
        <f t="shared" si="132"/>
        <v>103</v>
      </c>
      <c r="P2176" s="14">
        <f t="shared" si="133"/>
        <v>65.38</v>
      </c>
      <c r="Q2176" s="5" t="s">
        <v>8323</v>
      </c>
      <c r="R2176" s="5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30" hidden="1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3">
        <f t="shared" si="132"/>
        <v>250</v>
      </c>
      <c r="P2177" s="14">
        <f t="shared" si="133"/>
        <v>67.31</v>
      </c>
      <c r="Q2177" s="5" t="s">
        <v>8323</v>
      </c>
      <c r="R2177" s="5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30" hidden="1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3">
        <f t="shared" si="132"/>
        <v>126</v>
      </c>
      <c r="P2178" s="14">
        <f t="shared" si="133"/>
        <v>88.75</v>
      </c>
      <c r="Q2178" s="5" t="s">
        <v>8323</v>
      </c>
      <c r="R2178" s="5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45" hidden="1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3">
        <f t="shared" ref="O2179:O2242" si="136">ROUND(E2179/D2179*100,0)</f>
        <v>100</v>
      </c>
      <c r="P2179" s="14">
        <f t="shared" ref="P2179:P2242" si="137">IFERROR(ROUND(E2179/L2179,2),0)</f>
        <v>65.87</v>
      </c>
      <c r="Q2179" s="5" t="s">
        <v>8323</v>
      </c>
      <c r="R2179" s="5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30" hidden="1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3">
        <f t="shared" si="136"/>
        <v>139</v>
      </c>
      <c r="P2180" s="14">
        <f t="shared" si="137"/>
        <v>40.35</v>
      </c>
      <c r="Q2180" s="5" t="s">
        <v>8323</v>
      </c>
      <c r="R2180" s="5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0" hidden="1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3">
        <f t="shared" si="136"/>
        <v>161</v>
      </c>
      <c r="P2181" s="14">
        <f t="shared" si="137"/>
        <v>76.86</v>
      </c>
      <c r="Q2181" s="5" t="s">
        <v>8323</v>
      </c>
      <c r="R2181" s="5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3">
        <f t="shared" si="136"/>
        <v>107</v>
      </c>
      <c r="P2182" s="14">
        <f t="shared" si="137"/>
        <v>68.709999999999994</v>
      </c>
      <c r="Q2182" s="5" t="s">
        <v>8323</v>
      </c>
      <c r="R2182" s="5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3">
        <f t="shared" si="136"/>
        <v>153</v>
      </c>
      <c r="P2183" s="14">
        <f t="shared" si="137"/>
        <v>57.77</v>
      </c>
      <c r="Q2183" s="5" t="s">
        <v>8331</v>
      </c>
      <c r="R2183" s="5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0" hidden="1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3">
        <f t="shared" si="136"/>
        <v>524</v>
      </c>
      <c r="P2184" s="14">
        <f t="shared" si="137"/>
        <v>44.17</v>
      </c>
      <c r="Q2184" s="5" t="s">
        <v>8331</v>
      </c>
      <c r="R2184" s="5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3">
        <f t="shared" si="136"/>
        <v>489</v>
      </c>
      <c r="P2185" s="14">
        <f t="shared" si="137"/>
        <v>31.57</v>
      </c>
      <c r="Q2185" s="5" t="s">
        <v>8331</v>
      </c>
      <c r="R2185" s="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3">
        <f t="shared" si="136"/>
        <v>285</v>
      </c>
      <c r="P2186" s="14">
        <f t="shared" si="137"/>
        <v>107.05</v>
      </c>
      <c r="Q2186" s="5" t="s">
        <v>8331</v>
      </c>
      <c r="R2186" s="5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3">
        <f t="shared" si="136"/>
        <v>1857</v>
      </c>
      <c r="P2187" s="14">
        <f t="shared" si="137"/>
        <v>149.03</v>
      </c>
      <c r="Q2187" s="5" t="s">
        <v>8331</v>
      </c>
      <c r="R2187" s="5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0" hidden="1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3">
        <f t="shared" si="136"/>
        <v>110</v>
      </c>
      <c r="P2188" s="14">
        <f t="shared" si="137"/>
        <v>55.96</v>
      </c>
      <c r="Q2188" s="5" t="s">
        <v>8331</v>
      </c>
      <c r="R2188" s="5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3">
        <f t="shared" si="136"/>
        <v>1015</v>
      </c>
      <c r="P2189" s="14">
        <f t="shared" si="137"/>
        <v>56.97</v>
      </c>
      <c r="Q2189" s="5" t="s">
        <v>8331</v>
      </c>
      <c r="R2189" s="5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30" hidden="1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3">
        <f t="shared" si="136"/>
        <v>412</v>
      </c>
      <c r="P2190" s="14">
        <f t="shared" si="137"/>
        <v>44.06</v>
      </c>
      <c r="Q2190" s="5" t="s">
        <v>8331</v>
      </c>
      <c r="R2190" s="5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3">
        <f t="shared" si="136"/>
        <v>503</v>
      </c>
      <c r="P2191" s="14">
        <f t="shared" si="137"/>
        <v>68.63</v>
      </c>
      <c r="Q2191" s="5" t="s">
        <v>8331</v>
      </c>
      <c r="R2191" s="5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30" hidden="1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3">
        <f t="shared" si="136"/>
        <v>185</v>
      </c>
      <c r="P2192" s="14">
        <f t="shared" si="137"/>
        <v>65.319999999999993</v>
      </c>
      <c r="Q2192" s="5" t="s">
        <v>8331</v>
      </c>
      <c r="R2192" s="5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3">
        <f t="shared" si="136"/>
        <v>120</v>
      </c>
      <c r="P2193" s="14">
        <f t="shared" si="137"/>
        <v>35.92</v>
      </c>
      <c r="Q2193" s="5" t="s">
        <v>8331</v>
      </c>
      <c r="R2193" s="5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3">
        <f t="shared" si="136"/>
        <v>1081</v>
      </c>
      <c r="P2194" s="14">
        <f t="shared" si="137"/>
        <v>40.07</v>
      </c>
      <c r="Q2194" s="5" t="s">
        <v>8331</v>
      </c>
      <c r="R2194" s="5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3">
        <f t="shared" si="136"/>
        <v>452</v>
      </c>
      <c r="P2195" s="14">
        <f t="shared" si="137"/>
        <v>75.650000000000006</v>
      </c>
      <c r="Q2195" s="5" t="s">
        <v>8331</v>
      </c>
      <c r="R2195" s="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5" hidden="1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3">
        <f t="shared" si="136"/>
        <v>537</v>
      </c>
      <c r="P2196" s="14">
        <f t="shared" si="137"/>
        <v>61.2</v>
      </c>
      <c r="Q2196" s="5" t="s">
        <v>8331</v>
      </c>
      <c r="R2196" s="5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3">
        <f t="shared" si="136"/>
        <v>120</v>
      </c>
      <c r="P2197" s="14">
        <f t="shared" si="137"/>
        <v>48.13</v>
      </c>
      <c r="Q2197" s="5" t="s">
        <v>8331</v>
      </c>
      <c r="R2197" s="5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idden="1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3">
        <f t="shared" si="136"/>
        <v>114</v>
      </c>
      <c r="P2198" s="14">
        <f t="shared" si="137"/>
        <v>68.11</v>
      </c>
      <c r="Q2198" s="5" t="s">
        <v>8331</v>
      </c>
      <c r="R2198" s="5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30" hidden="1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3">
        <f t="shared" si="136"/>
        <v>951</v>
      </c>
      <c r="P2199" s="14">
        <f t="shared" si="137"/>
        <v>65.89</v>
      </c>
      <c r="Q2199" s="5" t="s">
        <v>8331</v>
      </c>
      <c r="R2199" s="5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3">
        <f t="shared" si="136"/>
        <v>133</v>
      </c>
      <c r="P2200" s="14">
        <f t="shared" si="137"/>
        <v>81.650000000000006</v>
      </c>
      <c r="Q2200" s="5" t="s">
        <v>8331</v>
      </c>
      <c r="R2200" s="5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3">
        <f t="shared" si="136"/>
        <v>147</v>
      </c>
      <c r="P2201" s="14">
        <f t="shared" si="137"/>
        <v>52.7</v>
      </c>
      <c r="Q2201" s="5" t="s">
        <v>8331</v>
      </c>
      <c r="R2201" s="5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3">
        <f t="shared" si="136"/>
        <v>542</v>
      </c>
      <c r="P2202" s="14">
        <f t="shared" si="137"/>
        <v>41.23</v>
      </c>
      <c r="Q2202" s="5" t="s">
        <v>8331</v>
      </c>
      <c r="R2202" s="5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3">
        <f t="shared" si="136"/>
        <v>383</v>
      </c>
      <c r="P2203" s="14">
        <f t="shared" si="137"/>
        <v>15.04</v>
      </c>
      <c r="Q2203" s="5" t="s">
        <v>8323</v>
      </c>
      <c r="R2203" s="5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3">
        <f t="shared" si="136"/>
        <v>704</v>
      </c>
      <c r="P2204" s="14">
        <f t="shared" si="137"/>
        <v>39.07</v>
      </c>
      <c r="Q2204" s="5" t="s">
        <v>8323</v>
      </c>
      <c r="R2204" s="5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3">
        <f t="shared" si="136"/>
        <v>110</v>
      </c>
      <c r="P2205" s="14">
        <f t="shared" si="137"/>
        <v>43.82</v>
      </c>
      <c r="Q2205" s="5" t="s">
        <v>8323</v>
      </c>
      <c r="R2205" s="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30" hidden="1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3">
        <f t="shared" si="136"/>
        <v>133</v>
      </c>
      <c r="P2206" s="14">
        <f t="shared" si="137"/>
        <v>27.3</v>
      </c>
      <c r="Q2206" s="5" t="s">
        <v>8323</v>
      </c>
      <c r="R2206" s="5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3">
        <f t="shared" si="136"/>
        <v>152</v>
      </c>
      <c r="P2207" s="14">
        <f t="shared" si="137"/>
        <v>42.22</v>
      </c>
      <c r="Q2207" s="5" t="s">
        <v>8323</v>
      </c>
      <c r="R2207" s="5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3">
        <f t="shared" si="136"/>
        <v>103</v>
      </c>
      <c r="P2208" s="14">
        <f t="shared" si="137"/>
        <v>33.24</v>
      </c>
      <c r="Q2208" s="5" t="s">
        <v>8323</v>
      </c>
      <c r="R2208" s="5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30" hidden="1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3">
        <f t="shared" si="136"/>
        <v>100</v>
      </c>
      <c r="P2209" s="14">
        <f t="shared" si="137"/>
        <v>285.70999999999998</v>
      </c>
      <c r="Q2209" s="5" t="s">
        <v>8323</v>
      </c>
      <c r="R2209" s="5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3">
        <f t="shared" si="136"/>
        <v>102</v>
      </c>
      <c r="P2210" s="14">
        <f t="shared" si="137"/>
        <v>42.33</v>
      </c>
      <c r="Q2210" s="5" t="s">
        <v>8323</v>
      </c>
      <c r="R2210" s="5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3">
        <f t="shared" si="136"/>
        <v>151</v>
      </c>
      <c r="P2211" s="14">
        <f t="shared" si="137"/>
        <v>50.27</v>
      </c>
      <c r="Q2211" s="5" t="s">
        <v>8323</v>
      </c>
      <c r="R2211" s="5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3">
        <f t="shared" si="136"/>
        <v>111</v>
      </c>
      <c r="P2212" s="14">
        <f t="shared" si="137"/>
        <v>61.9</v>
      </c>
      <c r="Q2212" s="5" t="s">
        <v>8323</v>
      </c>
      <c r="R2212" s="5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3">
        <f t="shared" si="136"/>
        <v>196</v>
      </c>
      <c r="P2213" s="14">
        <f t="shared" si="137"/>
        <v>40.75</v>
      </c>
      <c r="Q2213" s="5" t="s">
        <v>8323</v>
      </c>
      <c r="R2213" s="5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3">
        <f t="shared" si="136"/>
        <v>114</v>
      </c>
      <c r="P2214" s="14">
        <f t="shared" si="137"/>
        <v>55.8</v>
      </c>
      <c r="Q2214" s="5" t="s">
        <v>8323</v>
      </c>
      <c r="R2214" s="5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5" hidden="1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3">
        <f t="shared" si="136"/>
        <v>200</v>
      </c>
      <c r="P2215" s="14">
        <f t="shared" si="137"/>
        <v>10</v>
      </c>
      <c r="Q2215" s="5" t="s">
        <v>8323</v>
      </c>
      <c r="R2215" s="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30" hidden="1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3">
        <f t="shared" si="136"/>
        <v>293</v>
      </c>
      <c r="P2216" s="14">
        <f t="shared" si="137"/>
        <v>73.13</v>
      </c>
      <c r="Q2216" s="5" t="s">
        <v>8323</v>
      </c>
      <c r="R2216" s="5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3">
        <f t="shared" si="136"/>
        <v>156</v>
      </c>
      <c r="P2217" s="14">
        <f t="shared" si="137"/>
        <v>26.06</v>
      </c>
      <c r="Q2217" s="5" t="s">
        <v>8323</v>
      </c>
      <c r="R2217" s="5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3">
        <f t="shared" si="136"/>
        <v>106</v>
      </c>
      <c r="P2218" s="14">
        <f t="shared" si="137"/>
        <v>22.64</v>
      </c>
      <c r="Q2218" s="5" t="s">
        <v>8323</v>
      </c>
      <c r="R2218" s="5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3">
        <f t="shared" si="136"/>
        <v>101</v>
      </c>
      <c r="P2219" s="14">
        <f t="shared" si="137"/>
        <v>47.22</v>
      </c>
      <c r="Q2219" s="5" t="s">
        <v>8323</v>
      </c>
      <c r="R2219" s="5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30" hidden="1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3">
        <f t="shared" si="136"/>
        <v>123</v>
      </c>
      <c r="P2220" s="14">
        <f t="shared" si="137"/>
        <v>32.32</v>
      </c>
      <c r="Q2220" s="5" t="s">
        <v>8323</v>
      </c>
      <c r="R2220" s="5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30" hidden="1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3">
        <f t="shared" si="136"/>
        <v>102</v>
      </c>
      <c r="P2221" s="14">
        <f t="shared" si="137"/>
        <v>53.42</v>
      </c>
      <c r="Q2221" s="5" t="s">
        <v>8323</v>
      </c>
      <c r="R2221" s="5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30" hidden="1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3">
        <f t="shared" si="136"/>
        <v>101</v>
      </c>
      <c r="P2222" s="14">
        <f t="shared" si="137"/>
        <v>51.3</v>
      </c>
      <c r="Q2222" s="5" t="s">
        <v>8323</v>
      </c>
      <c r="R2222" s="5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3">
        <f t="shared" si="136"/>
        <v>108</v>
      </c>
      <c r="P2223" s="14">
        <f t="shared" si="137"/>
        <v>37.200000000000003</v>
      </c>
      <c r="Q2223" s="5" t="s">
        <v>8331</v>
      </c>
      <c r="R2223" s="5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3">
        <f t="shared" si="136"/>
        <v>163</v>
      </c>
      <c r="P2224" s="14">
        <f t="shared" si="137"/>
        <v>27.1</v>
      </c>
      <c r="Q2224" s="5" t="s">
        <v>8331</v>
      </c>
      <c r="R2224" s="5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3">
        <f t="shared" si="136"/>
        <v>106</v>
      </c>
      <c r="P2225" s="14">
        <f t="shared" si="137"/>
        <v>206.31</v>
      </c>
      <c r="Q2225" s="5" t="s">
        <v>8331</v>
      </c>
      <c r="R2225" s="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3">
        <f t="shared" si="136"/>
        <v>243</v>
      </c>
      <c r="P2226" s="14">
        <f t="shared" si="137"/>
        <v>82.15</v>
      </c>
      <c r="Q2226" s="5" t="s">
        <v>8331</v>
      </c>
      <c r="R2226" s="5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3">
        <f t="shared" si="136"/>
        <v>945</v>
      </c>
      <c r="P2227" s="14">
        <f t="shared" si="137"/>
        <v>164.8</v>
      </c>
      <c r="Q2227" s="5" t="s">
        <v>8331</v>
      </c>
      <c r="R2227" s="5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3">
        <f t="shared" si="136"/>
        <v>108</v>
      </c>
      <c r="P2228" s="14">
        <f t="shared" si="137"/>
        <v>60.82</v>
      </c>
      <c r="Q2228" s="5" t="s">
        <v>8331</v>
      </c>
      <c r="R2228" s="5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3">
        <f t="shared" si="136"/>
        <v>157</v>
      </c>
      <c r="P2229" s="14">
        <f t="shared" si="137"/>
        <v>67.97</v>
      </c>
      <c r="Q2229" s="5" t="s">
        <v>8331</v>
      </c>
      <c r="R2229" s="5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3">
        <f t="shared" si="136"/>
        <v>1174</v>
      </c>
      <c r="P2230" s="14">
        <f t="shared" si="137"/>
        <v>81.56</v>
      </c>
      <c r="Q2230" s="5" t="s">
        <v>8331</v>
      </c>
      <c r="R2230" s="5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3">
        <f t="shared" si="136"/>
        <v>171</v>
      </c>
      <c r="P2231" s="14">
        <f t="shared" si="137"/>
        <v>25.43</v>
      </c>
      <c r="Q2231" s="5" t="s">
        <v>8331</v>
      </c>
      <c r="R2231" s="5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3">
        <f t="shared" si="136"/>
        <v>126</v>
      </c>
      <c r="P2232" s="14">
        <f t="shared" si="137"/>
        <v>21.5</v>
      </c>
      <c r="Q2232" s="5" t="s">
        <v>8331</v>
      </c>
      <c r="R2232" s="5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3">
        <f t="shared" si="136"/>
        <v>1212</v>
      </c>
      <c r="P2233" s="14">
        <f t="shared" si="137"/>
        <v>27.23</v>
      </c>
      <c r="Q2233" s="5" t="s">
        <v>8331</v>
      </c>
      <c r="R2233" s="5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3">
        <f t="shared" si="136"/>
        <v>496</v>
      </c>
      <c r="P2234" s="14">
        <f t="shared" si="137"/>
        <v>25.09</v>
      </c>
      <c r="Q2234" s="5" t="s">
        <v>8331</v>
      </c>
      <c r="R2234" s="5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30" hidden="1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3">
        <f t="shared" si="136"/>
        <v>332</v>
      </c>
      <c r="P2235" s="14">
        <f t="shared" si="137"/>
        <v>21.23</v>
      </c>
      <c r="Q2235" s="5" t="s">
        <v>8331</v>
      </c>
      <c r="R2235" s="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30" hidden="1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3">
        <f t="shared" si="136"/>
        <v>1165</v>
      </c>
      <c r="P2236" s="14">
        <f t="shared" si="137"/>
        <v>41.61</v>
      </c>
      <c r="Q2236" s="5" t="s">
        <v>8331</v>
      </c>
      <c r="R2236" s="5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3">
        <f t="shared" si="136"/>
        <v>153</v>
      </c>
      <c r="P2237" s="14">
        <f t="shared" si="137"/>
        <v>135.59</v>
      </c>
      <c r="Q2237" s="5" t="s">
        <v>8331</v>
      </c>
      <c r="R2237" s="5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0" hidden="1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3">
        <f t="shared" si="136"/>
        <v>537</v>
      </c>
      <c r="P2238" s="14">
        <f t="shared" si="137"/>
        <v>22.12</v>
      </c>
      <c r="Q2238" s="5" t="s">
        <v>8331</v>
      </c>
      <c r="R2238" s="5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3">
        <f t="shared" si="136"/>
        <v>353</v>
      </c>
      <c r="P2239" s="14">
        <f t="shared" si="137"/>
        <v>64.63</v>
      </c>
      <c r="Q2239" s="5" t="s">
        <v>8331</v>
      </c>
      <c r="R2239" s="5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3">
        <f t="shared" si="136"/>
        <v>137</v>
      </c>
      <c r="P2240" s="14">
        <f t="shared" si="137"/>
        <v>69.569999999999993</v>
      </c>
      <c r="Q2240" s="5" t="s">
        <v>8331</v>
      </c>
      <c r="R2240" s="5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3">
        <f t="shared" si="136"/>
        <v>128</v>
      </c>
      <c r="P2241" s="14">
        <f t="shared" si="137"/>
        <v>75.13</v>
      </c>
      <c r="Q2241" s="5" t="s">
        <v>8331</v>
      </c>
      <c r="R2241" s="5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3">
        <f t="shared" si="136"/>
        <v>271</v>
      </c>
      <c r="P2242" s="14">
        <f t="shared" si="137"/>
        <v>140.97999999999999</v>
      </c>
      <c r="Q2242" s="5" t="s">
        <v>8331</v>
      </c>
      <c r="R2242" s="5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3">
        <f t="shared" ref="O2243:O2306" si="140">ROUND(E2243/D2243*100,0)</f>
        <v>806</v>
      </c>
      <c r="P2243" s="14">
        <f t="shared" ref="P2243:P2306" si="141">IFERROR(ROUND(E2243/L2243,2),0)</f>
        <v>49.47</v>
      </c>
      <c r="Q2243" s="5" t="s">
        <v>8331</v>
      </c>
      <c r="R2243" s="5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3">
        <f t="shared" si="140"/>
        <v>1360</v>
      </c>
      <c r="P2244" s="14">
        <f t="shared" si="141"/>
        <v>53.87</v>
      </c>
      <c r="Q2244" s="5" t="s">
        <v>8331</v>
      </c>
      <c r="R2244" s="5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3">
        <f t="shared" si="140"/>
        <v>930250</v>
      </c>
      <c r="P2245" s="14">
        <f t="shared" si="141"/>
        <v>4.57</v>
      </c>
      <c r="Q2245" s="5" t="s">
        <v>8331</v>
      </c>
      <c r="R2245" s="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3">
        <f t="shared" si="140"/>
        <v>377</v>
      </c>
      <c r="P2246" s="14">
        <f t="shared" si="141"/>
        <v>65</v>
      </c>
      <c r="Q2246" s="5" t="s">
        <v>8331</v>
      </c>
      <c r="R2246" s="5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30" hidden="1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3">
        <f t="shared" si="140"/>
        <v>2647</v>
      </c>
      <c r="P2247" s="14">
        <f t="shared" si="141"/>
        <v>53.48</v>
      </c>
      <c r="Q2247" s="5" t="s">
        <v>8331</v>
      </c>
      <c r="R2247" s="5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3">
        <f t="shared" si="140"/>
        <v>100</v>
      </c>
      <c r="P2248" s="14">
        <f t="shared" si="141"/>
        <v>43.91</v>
      </c>
      <c r="Q2248" s="5" t="s">
        <v>8331</v>
      </c>
      <c r="R2248" s="5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3">
        <f t="shared" si="140"/>
        <v>104</v>
      </c>
      <c r="P2249" s="14">
        <f t="shared" si="141"/>
        <v>50.85</v>
      </c>
      <c r="Q2249" s="5" t="s">
        <v>8331</v>
      </c>
      <c r="R2249" s="5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3">
        <f t="shared" si="140"/>
        <v>107</v>
      </c>
      <c r="P2250" s="14">
        <f t="shared" si="141"/>
        <v>58.63</v>
      </c>
      <c r="Q2250" s="5" t="s">
        <v>8331</v>
      </c>
      <c r="R2250" s="5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30" hidden="1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3">
        <f t="shared" si="140"/>
        <v>169</v>
      </c>
      <c r="P2251" s="14">
        <f t="shared" si="141"/>
        <v>32.82</v>
      </c>
      <c r="Q2251" s="5" t="s">
        <v>8331</v>
      </c>
      <c r="R2251" s="5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3">
        <f t="shared" si="140"/>
        <v>975</v>
      </c>
      <c r="P2252" s="14">
        <f t="shared" si="141"/>
        <v>426.93</v>
      </c>
      <c r="Q2252" s="5" t="s">
        <v>8331</v>
      </c>
      <c r="R2252" s="5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30" hidden="1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3">
        <f t="shared" si="140"/>
        <v>134</v>
      </c>
      <c r="P2253" s="14">
        <f t="shared" si="141"/>
        <v>23.81</v>
      </c>
      <c r="Q2253" s="5" t="s">
        <v>8331</v>
      </c>
      <c r="R2253" s="5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3">
        <f t="shared" si="140"/>
        <v>272</v>
      </c>
      <c r="P2254" s="14">
        <f t="shared" si="141"/>
        <v>98.41</v>
      </c>
      <c r="Q2254" s="5" t="s">
        <v>8331</v>
      </c>
      <c r="R2254" s="5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3">
        <f t="shared" si="140"/>
        <v>113</v>
      </c>
      <c r="P2255" s="14">
        <f t="shared" si="141"/>
        <v>107.32</v>
      </c>
      <c r="Q2255" s="5" t="s">
        <v>8331</v>
      </c>
      <c r="R2255" s="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3">
        <f t="shared" si="140"/>
        <v>460</v>
      </c>
      <c r="P2256" s="14">
        <f t="shared" si="141"/>
        <v>11.67</v>
      </c>
      <c r="Q2256" s="5" t="s">
        <v>8331</v>
      </c>
      <c r="R2256" s="5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3">
        <f t="shared" si="140"/>
        <v>287</v>
      </c>
      <c r="P2257" s="14">
        <f t="shared" si="141"/>
        <v>41.78</v>
      </c>
      <c r="Q2257" s="5" t="s">
        <v>8331</v>
      </c>
      <c r="R2257" s="5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3">
        <f t="shared" si="140"/>
        <v>223</v>
      </c>
      <c r="P2258" s="14">
        <f t="shared" si="141"/>
        <v>21.38</v>
      </c>
      <c r="Q2258" s="5" t="s">
        <v>8331</v>
      </c>
      <c r="R2258" s="5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3">
        <f t="shared" si="140"/>
        <v>636</v>
      </c>
      <c r="P2259" s="14">
        <f t="shared" si="141"/>
        <v>94.1</v>
      </c>
      <c r="Q2259" s="5" t="s">
        <v>8331</v>
      </c>
      <c r="R2259" s="5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3">
        <f t="shared" si="140"/>
        <v>147</v>
      </c>
      <c r="P2260" s="14">
        <f t="shared" si="141"/>
        <v>15.72</v>
      </c>
      <c r="Q2260" s="5" t="s">
        <v>8331</v>
      </c>
      <c r="R2260" s="5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30" hidden="1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3">
        <f t="shared" si="140"/>
        <v>1867</v>
      </c>
      <c r="P2261" s="14">
        <f t="shared" si="141"/>
        <v>90.64</v>
      </c>
      <c r="Q2261" s="5" t="s">
        <v>8331</v>
      </c>
      <c r="R2261" s="5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3">
        <f t="shared" si="140"/>
        <v>327</v>
      </c>
      <c r="P2262" s="14">
        <f t="shared" si="141"/>
        <v>97.3</v>
      </c>
      <c r="Q2262" s="5" t="s">
        <v>8331</v>
      </c>
      <c r="R2262" s="5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3">
        <f t="shared" si="140"/>
        <v>780</v>
      </c>
      <c r="P2263" s="14">
        <f t="shared" si="141"/>
        <v>37.119999999999997</v>
      </c>
      <c r="Q2263" s="5" t="s">
        <v>8331</v>
      </c>
      <c r="R2263" s="5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3">
        <f t="shared" si="140"/>
        <v>154</v>
      </c>
      <c r="P2264" s="14">
        <f t="shared" si="141"/>
        <v>28.1</v>
      </c>
      <c r="Q2264" s="5" t="s">
        <v>8331</v>
      </c>
      <c r="R2264" s="5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30" hidden="1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3">
        <f t="shared" si="140"/>
        <v>116</v>
      </c>
      <c r="P2265" s="14">
        <f t="shared" si="141"/>
        <v>144.43</v>
      </c>
      <c r="Q2265" s="5" t="s">
        <v>8331</v>
      </c>
      <c r="R2265" s="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3">
        <f t="shared" si="140"/>
        <v>180</v>
      </c>
      <c r="P2266" s="14">
        <f t="shared" si="141"/>
        <v>24.27</v>
      </c>
      <c r="Q2266" s="5" t="s">
        <v>8331</v>
      </c>
      <c r="R2266" s="5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3">
        <f t="shared" si="140"/>
        <v>299</v>
      </c>
      <c r="P2267" s="14">
        <f t="shared" si="141"/>
        <v>35.119999999999997</v>
      </c>
      <c r="Q2267" s="5" t="s">
        <v>8331</v>
      </c>
      <c r="R2267" s="5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30" hidden="1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3">
        <f t="shared" si="140"/>
        <v>320</v>
      </c>
      <c r="P2268" s="14">
        <f t="shared" si="141"/>
        <v>24.76</v>
      </c>
      <c r="Q2268" s="5" t="s">
        <v>8331</v>
      </c>
      <c r="R2268" s="5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3">
        <f t="shared" si="140"/>
        <v>381</v>
      </c>
      <c r="P2269" s="14">
        <f t="shared" si="141"/>
        <v>188.38</v>
      </c>
      <c r="Q2269" s="5" t="s">
        <v>8331</v>
      </c>
      <c r="R2269" s="5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3">
        <f t="shared" si="140"/>
        <v>103</v>
      </c>
      <c r="P2270" s="14">
        <f t="shared" si="141"/>
        <v>148.08000000000001</v>
      </c>
      <c r="Q2270" s="5" t="s">
        <v>8331</v>
      </c>
      <c r="R2270" s="5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3">
        <f t="shared" si="140"/>
        <v>1802</v>
      </c>
      <c r="P2271" s="14">
        <f t="shared" si="141"/>
        <v>49.93</v>
      </c>
      <c r="Q2271" s="5" t="s">
        <v>8331</v>
      </c>
      <c r="R2271" s="5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30" hidden="1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3">
        <f t="shared" si="140"/>
        <v>720</v>
      </c>
      <c r="P2272" s="14">
        <f t="shared" si="141"/>
        <v>107.82</v>
      </c>
      <c r="Q2272" s="5" t="s">
        <v>8331</v>
      </c>
      <c r="R2272" s="5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3">
        <f t="shared" si="140"/>
        <v>283</v>
      </c>
      <c r="P2273" s="14">
        <f t="shared" si="141"/>
        <v>42.63</v>
      </c>
      <c r="Q2273" s="5" t="s">
        <v>8331</v>
      </c>
      <c r="R2273" s="5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30" hidden="1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3">
        <f t="shared" si="140"/>
        <v>1357</v>
      </c>
      <c r="P2274" s="14">
        <f t="shared" si="141"/>
        <v>14.37</v>
      </c>
      <c r="Q2274" s="5" t="s">
        <v>8331</v>
      </c>
      <c r="R2274" s="5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3">
        <f t="shared" si="140"/>
        <v>220</v>
      </c>
      <c r="P2275" s="14">
        <f t="shared" si="141"/>
        <v>37.479999999999997</v>
      </c>
      <c r="Q2275" s="5" t="s">
        <v>8331</v>
      </c>
      <c r="R2275" s="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5" hidden="1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3">
        <f t="shared" si="140"/>
        <v>120</v>
      </c>
      <c r="P2276" s="14">
        <f t="shared" si="141"/>
        <v>30.2</v>
      </c>
      <c r="Q2276" s="5" t="s">
        <v>8331</v>
      </c>
      <c r="R2276" s="5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30" hidden="1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3">
        <f t="shared" si="140"/>
        <v>408</v>
      </c>
      <c r="P2277" s="14">
        <f t="shared" si="141"/>
        <v>33.549999999999997</v>
      </c>
      <c r="Q2277" s="5" t="s">
        <v>8331</v>
      </c>
      <c r="R2277" s="5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5" hidden="1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3">
        <f t="shared" si="140"/>
        <v>106</v>
      </c>
      <c r="P2278" s="14">
        <f t="shared" si="141"/>
        <v>64.75</v>
      </c>
      <c r="Q2278" s="5" t="s">
        <v>8331</v>
      </c>
      <c r="R2278" s="5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30" hidden="1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3">
        <f t="shared" si="140"/>
        <v>141</v>
      </c>
      <c r="P2279" s="14">
        <f t="shared" si="141"/>
        <v>57.93</v>
      </c>
      <c r="Q2279" s="5" t="s">
        <v>8331</v>
      </c>
      <c r="R2279" s="5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3">
        <f t="shared" si="140"/>
        <v>271</v>
      </c>
      <c r="P2280" s="14">
        <f t="shared" si="141"/>
        <v>53.08</v>
      </c>
      <c r="Q2280" s="5" t="s">
        <v>8331</v>
      </c>
      <c r="R2280" s="5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3">
        <f t="shared" si="140"/>
        <v>154</v>
      </c>
      <c r="P2281" s="14">
        <f t="shared" si="141"/>
        <v>48.06</v>
      </c>
      <c r="Q2281" s="5" t="s">
        <v>8331</v>
      </c>
      <c r="R2281" s="5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5" hidden="1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3">
        <f t="shared" si="140"/>
        <v>404</v>
      </c>
      <c r="P2282" s="14">
        <f t="shared" si="141"/>
        <v>82.4</v>
      </c>
      <c r="Q2282" s="5" t="s">
        <v>8331</v>
      </c>
      <c r="R2282" s="5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3">
        <f t="shared" si="140"/>
        <v>185</v>
      </c>
      <c r="P2283" s="14">
        <f t="shared" si="141"/>
        <v>50.45</v>
      </c>
      <c r="Q2283" s="5" t="s">
        <v>8323</v>
      </c>
      <c r="R2283" s="5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3">
        <f t="shared" si="140"/>
        <v>185</v>
      </c>
      <c r="P2284" s="14">
        <f t="shared" si="141"/>
        <v>115.83</v>
      </c>
      <c r="Q2284" s="5" t="s">
        <v>8323</v>
      </c>
      <c r="R2284" s="5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3">
        <f t="shared" si="140"/>
        <v>101</v>
      </c>
      <c r="P2285" s="14">
        <f t="shared" si="141"/>
        <v>63.03</v>
      </c>
      <c r="Q2285" s="5" t="s">
        <v>8323</v>
      </c>
      <c r="R2285" s="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3">
        <f t="shared" si="140"/>
        <v>106</v>
      </c>
      <c r="P2286" s="14">
        <f t="shared" si="141"/>
        <v>108.02</v>
      </c>
      <c r="Q2286" s="5" t="s">
        <v>8323</v>
      </c>
      <c r="R2286" s="5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3">
        <f t="shared" si="140"/>
        <v>121</v>
      </c>
      <c r="P2287" s="14">
        <f t="shared" si="141"/>
        <v>46.09</v>
      </c>
      <c r="Q2287" s="5" t="s">
        <v>8323</v>
      </c>
      <c r="R2287" s="5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3">
        <f t="shared" si="140"/>
        <v>100</v>
      </c>
      <c r="P2288" s="14">
        <f t="shared" si="141"/>
        <v>107.21</v>
      </c>
      <c r="Q2288" s="5" t="s">
        <v>8323</v>
      </c>
      <c r="R2288" s="5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30" hidden="1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3">
        <f t="shared" si="140"/>
        <v>120</v>
      </c>
      <c r="P2289" s="14">
        <f t="shared" si="141"/>
        <v>50.93</v>
      </c>
      <c r="Q2289" s="5" t="s">
        <v>8323</v>
      </c>
      <c r="R2289" s="5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3">
        <f t="shared" si="140"/>
        <v>100</v>
      </c>
      <c r="P2290" s="14">
        <f t="shared" si="141"/>
        <v>40.04</v>
      </c>
      <c r="Q2290" s="5" t="s">
        <v>8323</v>
      </c>
      <c r="R2290" s="5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3">
        <f t="shared" si="140"/>
        <v>107</v>
      </c>
      <c r="P2291" s="14">
        <f t="shared" si="141"/>
        <v>64.44</v>
      </c>
      <c r="Q2291" s="5" t="s">
        <v>8323</v>
      </c>
      <c r="R2291" s="5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30" hidden="1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3">
        <f t="shared" si="140"/>
        <v>104</v>
      </c>
      <c r="P2292" s="14">
        <f t="shared" si="141"/>
        <v>53.83</v>
      </c>
      <c r="Q2292" s="5" t="s">
        <v>8323</v>
      </c>
      <c r="R2292" s="5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3">
        <f t="shared" si="140"/>
        <v>173</v>
      </c>
      <c r="P2293" s="14">
        <f t="shared" si="141"/>
        <v>100.47</v>
      </c>
      <c r="Q2293" s="5" t="s">
        <v>8323</v>
      </c>
      <c r="R2293" s="5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30" hidden="1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3">
        <f t="shared" si="140"/>
        <v>107</v>
      </c>
      <c r="P2294" s="14">
        <f t="shared" si="141"/>
        <v>46.63</v>
      </c>
      <c r="Q2294" s="5" t="s">
        <v>8323</v>
      </c>
      <c r="R2294" s="5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3">
        <f t="shared" si="140"/>
        <v>108</v>
      </c>
      <c r="P2295" s="14">
        <f t="shared" si="141"/>
        <v>34.07</v>
      </c>
      <c r="Q2295" s="5" t="s">
        <v>8323</v>
      </c>
      <c r="R2295" s="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3">
        <f t="shared" si="140"/>
        <v>146</v>
      </c>
      <c r="P2296" s="14">
        <f t="shared" si="141"/>
        <v>65.209999999999994</v>
      </c>
      <c r="Q2296" s="5" t="s">
        <v>8323</v>
      </c>
      <c r="R2296" s="5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3">
        <f t="shared" si="140"/>
        <v>125</v>
      </c>
      <c r="P2297" s="14">
        <f t="shared" si="141"/>
        <v>44.21</v>
      </c>
      <c r="Q2297" s="5" t="s">
        <v>8323</v>
      </c>
      <c r="R2297" s="5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30" hidden="1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3">
        <f t="shared" si="140"/>
        <v>149</v>
      </c>
      <c r="P2298" s="14">
        <f t="shared" si="141"/>
        <v>71.97</v>
      </c>
      <c r="Q2298" s="5" t="s">
        <v>8323</v>
      </c>
      <c r="R2298" s="5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3">
        <f t="shared" si="140"/>
        <v>101</v>
      </c>
      <c r="P2299" s="14">
        <f t="shared" si="141"/>
        <v>52.95</v>
      </c>
      <c r="Q2299" s="5" t="s">
        <v>8323</v>
      </c>
      <c r="R2299" s="5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30" hidden="1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3">
        <f t="shared" si="140"/>
        <v>105</v>
      </c>
      <c r="P2300" s="14">
        <f t="shared" si="141"/>
        <v>109.45</v>
      </c>
      <c r="Q2300" s="5" t="s">
        <v>8323</v>
      </c>
      <c r="R2300" s="5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30" hidden="1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3">
        <f t="shared" si="140"/>
        <v>350</v>
      </c>
      <c r="P2301" s="14">
        <f t="shared" si="141"/>
        <v>75.040000000000006</v>
      </c>
      <c r="Q2301" s="5" t="s">
        <v>8323</v>
      </c>
      <c r="R2301" s="5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3">
        <f t="shared" si="140"/>
        <v>101</v>
      </c>
      <c r="P2302" s="14">
        <f t="shared" si="141"/>
        <v>115.71</v>
      </c>
      <c r="Q2302" s="5" t="s">
        <v>8323</v>
      </c>
      <c r="R2302" s="5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3">
        <f t="shared" si="140"/>
        <v>134</v>
      </c>
      <c r="P2303" s="14">
        <f t="shared" si="141"/>
        <v>31.66</v>
      </c>
      <c r="Q2303" s="5" t="s">
        <v>8323</v>
      </c>
      <c r="R2303" s="5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30" hidden="1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3">
        <f t="shared" si="140"/>
        <v>171</v>
      </c>
      <c r="P2304" s="14">
        <f t="shared" si="141"/>
        <v>46.18</v>
      </c>
      <c r="Q2304" s="5" t="s">
        <v>8323</v>
      </c>
      <c r="R2304" s="5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3">
        <f t="shared" si="140"/>
        <v>109</v>
      </c>
      <c r="P2305" s="14">
        <f t="shared" si="141"/>
        <v>68.48</v>
      </c>
      <c r="Q2305" s="5" t="s">
        <v>8323</v>
      </c>
      <c r="R2305" s="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30" hidden="1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3">
        <f t="shared" si="140"/>
        <v>101</v>
      </c>
      <c r="P2306" s="14">
        <f t="shared" si="141"/>
        <v>53.47</v>
      </c>
      <c r="Q2306" s="5" t="s">
        <v>8323</v>
      </c>
      <c r="R2306" s="5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3">
        <f t="shared" ref="O2307:O2370" si="144">ROUND(E2307/D2307*100,0)</f>
        <v>101</v>
      </c>
      <c r="P2307" s="14">
        <f t="shared" ref="P2307:P2370" si="145">IFERROR(ROUND(E2307/L2307,2),0)</f>
        <v>109.11</v>
      </c>
      <c r="Q2307" s="5" t="s">
        <v>8323</v>
      </c>
      <c r="R2307" s="5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3">
        <f t="shared" si="144"/>
        <v>107</v>
      </c>
      <c r="P2308" s="14">
        <f t="shared" si="145"/>
        <v>51.19</v>
      </c>
      <c r="Q2308" s="5" t="s">
        <v>8323</v>
      </c>
      <c r="R2308" s="5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3">
        <f t="shared" si="144"/>
        <v>107</v>
      </c>
      <c r="P2309" s="14">
        <f t="shared" si="145"/>
        <v>27.94</v>
      </c>
      <c r="Q2309" s="5" t="s">
        <v>8323</v>
      </c>
      <c r="R2309" s="5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3">
        <f t="shared" si="144"/>
        <v>101</v>
      </c>
      <c r="P2310" s="14">
        <f t="shared" si="145"/>
        <v>82.5</v>
      </c>
      <c r="Q2310" s="5" t="s">
        <v>8323</v>
      </c>
      <c r="R2310" s="5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30" hidden="1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3">
        <f t="shared" si="144"/>
        <v>107</v>
      </c>
      <c r="P2311" s="14">
        <f t="shared" si="145"/>
        <v>59.82</v>
      </c>
      <c r="Q2311" s="5" t="s">
        <v>8323</v>
      </c>
      <c r="R2311" s="5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3">
        <f t="shared" si="144"/>
        <v>429</v>
      </c>
      <c r="P2312" s="14">
        <f t="shared" si="145"/>
        <v>64.819999999999993</v>
      </c>
      <c r="Q2312" s="5" t="s">
        <v>8323</v>
      </c>
      <c r="R2312" s="5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30" hidden="1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3">
        <f t="shared" si="144"/>
        <v>104</v>
      </c>
      <c r="P2313" s="14">
        <f t="shared" si="145"/>
        <v>90.1</v>
      </c>
      <c r="Q2313" s="5" t="s">
        <v>8323</v>
      </c>
      <c r="R2313" s="5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30" hidden="1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3">
        <f t="shared" si="144"/>
        <v>108</v>
      </c>
      <c r="P2314" s="14">
        <f t="shared" si="145"/>
        <v>40.96</v>
      </c>
      <c r="Q2314" s="5" t="s">
        <v>8323</v>
      </c>
      <c r="R2314" s="5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3">
        <f t="shared" si="144"/>
        <v>176</v>
      </c>
      <c r="P2315" s="14">
        <f t="shared" si="145"/>
        <v>56</v>
      </c>
      <c r="Q2315" s="5" t="s">
        <v>8323</v>
      </c>
      <c r="R2315" s="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3">
        <f t="shared" si="144"/>
        <v>157</v>
      </c>
      <c r="P2316" s="14">
        <f t="shared" si="145"/>
        <v>37.67</v>
      </c>
      <c r="Q2316" s="5" t="s">
        <v>8323</v>
      </c>
      <c r="R2316" s="5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0" hidden="1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3">
        <f t="shared" si="144"/>
        <v>103</v>
      </c>
      <c r="P2317" s="14">
        <f t="shared" si="145"/>
        <v>40.08</v>
      </c>
      <c r="Q2317" s="5" t="s">
        <v>8323</v>
      </c>
      <c r="R2317" s="5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5" hidden="1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3">
        <f t="shared" si="144"/>
        <v>104</v>
      </c>
      <c r="P2318" s="14">
        <f t="shared" si="145"/>
        <v>78.03</v>
      </c>
      <c r="Q2318" s="5" t="s">
        <v>8323</v>
      </c>
      <c r="R2318" s="5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3">
        <f t="shared" si="144"/>
        <v>104</v>
      </c>
      <c r="P2319" s="14">
        <f t="shared" si="145"/>
        <v>18.91</v>
      </c>
      <c r="Q2319" s="5" t="s">
        <v>8323</v>
      </c>
      <c r="R2319" s="5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45" hidden="1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3">
        <f t="shared" si="144"/>
        <v>121</v>
      </c>
      <c r="P2320" s="14">
        <f t="shared" si="145"/>
        <v>37.130000000000003</v>
      </c>
      <c r="Q2320" s="5" t="s">
        <v>8323</v>
      </c>
      <c r="R2320" s="5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30" hidden="1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3">
        <f t="shared" si="144"/>
        <v>108</v>
      </c>
      <c r="P2321" s="14">
        <f t="shared" si="145"/>
        <v>41.96</v>
      </c>
      <c r="Q2321" s="5" t="s">
        <v>8323</v>
      </c>
      <c r="R2321" s="5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3">
        <f t="shared" si="144"/>
        <v>109</v>
      </c>
      <c r="P2322" s="14">
        <f t="shared" si="145"/>
        <v>61.04</v>
      </c>
      <c r="Q2322" s="5" t="s">
        <v>8323</v>
      </c>
      <c r="R2322" s="5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30" hidden="1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3">
        <f t="shared" si="144"/>
        <v>39</v>
      </c>
      <c r="P2323" s="14">
        <f t="shared" si="145"/>
        <v>64.53</v>
      </c>
      <c r="Q2323" s="5" t="s">
        <v>8334</v>
      </c>
      <c r="R2323" s="5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30" hidden="1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3">
        <f t="shared" si="144"/>
        <v>3</v>
      </c>
      <c r="P2324" s="14">
        <f t="shared" si="145"/>
        <v>21.25</v>
      </c>
      <c r="Q2324" s="5" t="s">
        <v>8334</v>
      </c>
      <c r="R2324" s="5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30" hidden="1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3">
        <f t="shared" si="144"/>
        <v>48</v>
      </c>
      <c r="P2325" s="14">
        <f t="shared" si="145"/>
        <v>30</v>
      </c>
      <c r="Q2325" s="5" t="s">
        <v>8334</v>
      </c>
      <c r="R2325" s="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3">
        <f t="shared" si="144"/>
        <v>21</v>
      </c>
      <c r="P2326" s="14">
        <f t="shared" si="145"/>
        <v>25.49</v>
      </c>
      <c r="Q2326" s="5" t="s">
        <v>8334</v>
      </c>
      <c r="R2326" s="5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3">
        <f t="shared" si="144"/>
        <v>8</v>
      </c>
      <c r="P2327" s="14">
        <f t="shared" si="145"/>
        <v>11.43</v>
      </c>
      <c r="Q2327" s="5" t="s">
        <v>8334</v>
      </c>
      <c r="R2327" s="5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3">
        <f t="shared" si="144"/>
        <v>1</v>
      </c>
      <c r="P2328" s="14">
        <f t="shared" si="145"/>
        <v>108</v>
      </c>
      <c r="Q2328" s="5" t="s">
        <v>8334</v>
      </c>
      <c r="R2328" s="5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3">
        <f t="shared" si="144"/>
        <v>526</v>
      </c>
      <c r="P2329" s="14">
        <f t="shared" si="145"/>
        <v>54.88</v>
      </c>
      <c r="Q2329" s="5" t="s">
        <v>8334</v>
      </c>
      <c r="R2329" s="5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3">
        <f t="shared" si="144"/>
        <v>254</v>
      </c>
      <c r="P2330" s="14">
        <f t="shared" si="145"/>
        <v>47.38</v>
      </c>
      <c r="Q2330" s="5" t="s">
        <v>8334</v>
      </c>
      <c r="R2330" s="5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30" hidden="1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3">
        <f t="shared" si="144"/>
        <v>106</v>
      </c>
      <c r="P2331" s="14">
        <f t="shared" si="145"/>
        <v>211.84</v>
      </c>
      <c r="Q2331" s="5" t="s">
        <v>8334</v>
      </c>
      <c r="R2331" s="5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3">
        <f t="shared" si="144"/>
        <v>102</v>
      </c>
      <c r="P2332" s="14">
        <f t="shared" si="145"/>
        <v>219.93</v>
      </c>
      <c r="Q2332" s="5" t="s">
        <v>8334</v>
      </c>
      <c r="R2332" s="5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30" hidden="1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3">
        <f t="shared" si="144"/>
        <v>144</v>
      </c>
      <c r="P2333" s="14">
        <f t="shared" si="145"/>
        <v>40.799999999999997</v>
      </c>
      <c r="Q2333" s="5" t="s">
        <v>8334</v>
      </c>
      <c r="R2333" s="5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3">
        <f t="shared" si="144"/>
        <v>106</v>
      </c>
      <c r="P2334" s="14">
        <f t="shared" si="145"/>
        <v>75.5</v>
      </c>
      <c r="Q2334" s="5" t="s">
        <v>8334</v>
      </c>
      <c r="R2334" s="5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3">
        <f t="shared" si="144"/>
        <v>212</v>
      </c>
      <c r="P2335" s="14">
        <f t="shared" si="145"/>
        <v>13.54</v>
      </c>
      <c r="Q2335" s="5" t="s">
        <v>8334</v>
      </c>
      <c r="R2335" s="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30" hidden="1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3">
        <f t="shared" si="144"/>
        <v>102</v>
      </c>
      <c r="P2336" s="14">
        <f t="shared" si="145"/>
        <v>60.87</v>
      </c>
      <c r="Q2336" s="5" t="s">
        <v>8334</v>
      </c>
      <c r="R2336" s="5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3">
        <f t="shared" si="144"/>
        <v>102</v>
      </c>
      <c r="P2337" s="14">
        <f t="shared" si="145"/>
        <v>115.69</v>
      </c>
      <c r="Q2337" s="5" t="s">
        <v>8334</v>
      </c>
      <c r="R2337" s="5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30" hidden="1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3">
        <f t="shared" si="144"/>
        <v>521</v>
      </c>
      <c r="P2338" s="14">
        <f t="shared" si="145"/>
        <v>48.1</v>
      </c>
      <c r="Q2338" s="5" t="s">
        <v>8334</v>
      </c>
      <c r="R2338" s="5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3">
        <f t="shared" si="144"/>
        <v>111</v>
      </c>
      <c r="P2339" s="14">
        <f t="shared" si="145"/>
        <v>74.180000000000007</v>
      </c>
      <c r="Q2339" s="5" t="s">
        <v>8334</v>
      </c>
      <c r="R2339" s="5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3">
        <f t="shared" si="144"/>
        <v>101</v>
      </c>
      <c r="P2340" s="14">
        <f t="shared" si="145"/>
        <v>123.35</v>
      </c>
      <c r="Q2340" s="5" t="s">
        <v>8334</v>
      </c>
      <c r="R2340" s="5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3">
        <f t="shared" si="144"/>
        <v>294</v>
      </c>
      <c r="P2341" s="14">
        <f t="shared" si="145"/>
        <v>66.62</v>
      </c>
      <c r="Q2341" s="5" t="s">
        <v>8334</v>
      </c>
      <c r="R2341" s="5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30" hidden="1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3">
        <f t="shared" si="144"/>
        <v>106</v>
      </c>
      <c r="P2342" s="14">
        <f t="shared" si="145"/>
        <v>104.99</v>
      </c>
      <c r="Q2342" s="5" t="s">
        <v>8334</v>
      </c>
      <c r="R2342" s="5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30" hidden="1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3">
        <f t="shared" si="144"/>
        <v>0</v>
      </c>
      <c r="P2343" s="14">
        <f t="shared" si="145"/>
        <v>0</v>
      </c>
      <c r="Q2343" s="5" t="s">
        <v>8317</v>
      </c>
      <c r="R2343" s="5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3">
        <f t="shared" si="144"/>
        <v>0</v>
      </c>
      <c r="P2344" s="14">
        <f t="shared" si="145"/>
        <v>0</v>
      </c>
      <c r="Q2344" s="5" t="s">
        <v>8317</v>
      </c>
      <c r="R2344" s="5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3">
        <f t="shared" si="144"/>
        <v>3</v>
      </c>
      <c r="P2345" s="14">
        <f t="shared" si="145"/>
        <v>300</v>
      </c>
      <c r="Q2345" s="5" t="s">
        <v>8317</v>
      </c>
      <c r="R2345" s="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3">
        <f t="shared" si="144"/>
        <v>0</v>
      </c>
      <c r="P2346" s="14">
        <f t="shared" si="145"/>
        <v>1</v>
      </c>
      <c r="Q2346" s="5" t="s">
        <v>8317</v>
      </c>
      <c r="R2346" s="5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3">
        <f t="shared" si="144"/>
        <v>0</v>
      </c>
      <c r="P2347" s="14">
        <f t="shared" si="145"/>
        <v>0</v>
      </c>
      <c r="Q2347" s="5" t="s">
        <v>8317</v>
      </c>
      <c r="R2347" s="5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30" hidden="1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3">
        <f t="shared" si="144"/>
        <v>0</v>
      </c>
      <c r="P2348" s="14">
        <f t="shared" si="145"/>
        <v>13</v>
      </c>
      <c r="Q2348" s="5" t="s">
        <v>8317</v>
      </c>
      <c r="R2348" s="5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30" hidden="1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3">
        <f t="shared" si="144"/>
        <v>2</v>
      </c>
      <c r="P2349" s="14">
        <f t="shared" si="145"/>
        <v>15</v>
      </c>
      <c r="Q2349" s="5" t="s">
        <v>8317</v>
      </c>
      <c r="R2349" s="5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30" hidden="1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3">
        <f t="shared" si="144"/>
        <v>0</v>
      </c>
      <c r="P2350" s="14">
        <f t="shared" si="145"/>
        <v>54</v>
      </c>
      <c r="Q2350" s="5" t="s">
        <v>8317</v>
      </c>
      <c r="R2350" s="5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3">
        <f t="shared" si="144"/>
        <v>0</v>
      </c>
      <c r="P2351" s="14">
        <f t="shared" si="145"/>
        <v>0</v>
      </c>
      <c r="Q2351" s="5" t="s">
        <v>8317</v>
      </c>
      <c r="R2351" s="5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0" hidden="1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3">
        <f t="shared" si="144"/>
        <v>0</v>
      </c>
      <c r="P2352" s="14">
        <f t="shared" si="145"/>
        <v>0</v>
      </c>
      <c r="Q2352" s="5" t="s">
        <v>8317</v>
      </c>
      <c r="R2352" s="5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3">
        <f t="shared" si="144"/>
        <v>1</v>
      </c>
      <c r="P2353" s="14">
        <f t="shared" si="145"/>
        <v>15.43</v>
      </c>
      <c r="Q2353" s="5" t="s">
        <v>8317</v>
      </c>
      <c r="R2353" s="5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3">
        <f t="shared" si="144"/>
        <v>0</v>
      </c>
      <c r="P2354" s="14">
        <f t="shared" si="145"/>
        <v>0</v>
      </c>
      <c r="Q2354" s="5" t="s">
        <v>8317</v>
      </c>
      <c r="R2354" s="5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3">
        <f t="shared" si="144"/>
        <v>0</v>
      </c>
      <c r="P2355" s="14">
        <f t="shared" si="145"/>
        <v>0</v>
      </c>
      <c r="Q2355" s="5" t="s">
        <v>8317</v>
      </c>
      <c r="R2355" s="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30" hidden="1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3">
        <f t="shared" si="144"/>
        <v>0</v>
      </c>
      <c r="P2356" s="14">
        <f t="shared" si="145"/>
        <v>25</v>
      </c>
      <c r="Q2356" s="5" t="s">
        <v>8317</v>
      </c>
      <c r="R2356" s="5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30" hidden="1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3">
        <f t="shared" si="144"/>
        <v>1</v>
      </c>
      <c r="P2357" s="14">
        <f t="shared" si="145"/>
        <v>27.5</v>
      </c>
      <c r="Q2357" s="5" t="s">
        <v>8317</v>
      </c>
      <c r="R2357" s="5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3">
        <f t="shared" si="144"/>
        <v>0</v>
      </c>
      <c r="P2358" s="14">
        <f t="shared" si="145"/>
        <v>0</v>
      </c>
      <c r="Q2358" s="5" t="s">
        <v>8317</v>
      </c>
      <c r="R2358" s="5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3">
        <f t="shared" si="144"/>
        <v>0</v>
      </c>
      <c r="P2359" s="14">
        <f t="shared" si="145"/>
        <v>0</v>
      </c>
      <c r="Q2359" s="5" t="s">
        <v>8317</v>
      </c>
      <c r="R2359" s="5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30" hidden="1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3">
        <f t="shared" si="144"/>
        <v>0</v>
      </c>
      <c r="P2360" s="14">
        <f t="shared" si="145"/>
        <v>0</v>
      </c>
      <c r="Q2360" s="5" t="s">
        <v>8317</v>
      </c>
      <c r="R2360" s="5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30" hidden="1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3">
        <f t="shared" si="144"/>
        <v>15</v>
      </c>
      <c r="P2361" s="14">
        <f t="shared" si="145"/>
        <v>367</v>
      </c>
      <c r="Q2361" s="5" t="s">
        <v>8317</v>
      </c>
      <c r="R2361" s="5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30" hidden="1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3">
        <f t="shared" si="144"/>
        <v>0</v>
      </c>
      <c r="P2362" s="14">
        <f t="shared" si="145"/>
        <v>2</v>
      </c>
      <c r="Q2362" s="5" t="s">
        <v>8317</v>
      </c>
      <c r="R2362" s="5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3">
        <f t="shared" si="144"/>
        <v>0</v>
      </c>
      <c r="P2363" s="14">
        <f t="shared" si="145"/>
        <v>0</v>
      </c>
      <c r="Q2363" s="5" t="s">
        <v>8317</v>
      </c>
      <c r="R2363" s="5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0" hidden="1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3">
        <f t="shared" si="144"/>
        <v>29</v>
      </c>
      <c r="P2364" s="14">
        <f t="shared" si="145"/>
        <v>60</v>
      </c>
      <c r="Q2364" s="5" t="s">
        <v>8317</v>
      </c>
      <c r="R2364" s="5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3">
        <f t="shared" si="144"/>
        <v>0</v>
      </c>
      <c r="P2365" s="14">
        <f t="shared" si="145"/>
        <v>0</v>
      </c>
      <c r="Q2365" s="5" t="s">
        <v>8317</v>
      </c>
      <c r="R2365" s="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3">
        <f t="shared" si="144"/>
        <v>0</v>
      </c>
      <c r="P2366" s="14">
        <f t="shared" si="145"/>
        <v>0</v>
      </c>
      <c r="Q2366" s="5" t="s">
        <v>8317</v>
      </c>
      <c r="R2366" s="5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30" hidden="1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3">
        <f t="shared" si="144"/>
        <v>0</v>
      </c>
      <c r="P2367" s="14">
        <f t="shared" si="145"/>
        <v>0</v>
      </c>
      <c r="Q2367" s="5" t="s">
        <v>8317</v>
      </c>
      <c r="R2367" s="5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30" hidden="1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3">
        <f t="shared" si="144"/>
        <v>11</v>
      </c>
      <c r="P2368" s="14">
        <f t="shared" si="145"/>
        <v>97.41</v>
      </c>
      <c r="Q2368" s="5" t="s">
        <v>8317</v>
      </c>
      <c r="R2368" s="5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3">
        <f t="shared" si="144"/>
        <v>1</v>
      </c>
      <c r="P2369" s="14">
        <f t="shared" si="145"/>
        <v>47.86</v>
      </c>
      <c r="Q2369" s="5" t="s">
        <v>8317</v>
      </c>
      <c r="R2369" s="5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3">
        <f t="shared" si="144"/>
        <v>0</v>
      </c>
      <c r="P2370" s="14">
        <f t="shared" si="145"/>
        <v>50</v>
      </c>
      <c r="Q2370" s="5" t="s">
        <v>8317</v>
      </c>
      <c r="R2370" s="5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3">
        <f t="shared" ref="O2371:O2434" si="148">ROUND(E2371/D2371*100,0)</f>
        <v>0</v>
      </c>
      <c r="P2371" s="14">
        <f t="shared" ref="P2371:P2434" si="149">IFERROR(ROUND(E2371/L2371,2),0)</f>
        <v>0</v>
      </c>
      <c r="Q2371" s="5" t="s">
        <v>8317</v>
      </c>
      <c r="R2371" s="5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3">
        <f t="shared" si="148"/>
        <v>0</v>
      </c>
      <c r="P2372" s="14">
        <f t="shared" si="149"/>
        <v>20.5</v>
      </c>
      <c r="Q2372" s="5" t="s">
        <v>8317</v>
      </c>
      <c r="R2372" s="5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3">
        <f t="shared" si="148"/>
        <v>0</v>
      </c>
      <c r="P2373" s="14">
        <f t="shared" si="149"/>
        <v>0</v>
      </c>
      <c r="Q2373" s="5" t="s">
        <v>8317</v>
      </c>
      <c r="R2373" s="5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3">
        <f t="shared" si="148"/>
        <v>3</v>
      </c>
      <c r="P2374" s="14">
        <f t="shared" si="149"/>
        <v>30</v>
      </c>
      <c r="Q2374" s="5" t="s">
        <v>8317</v>
      </c>
      <c r="R2374" s="5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3">
        <f t="shared" si="148"/>
        <v>0</v>
      </c>
      <c r="P2375" s="14">
        <f t="shared" si="149"/>
        <v>50</v>
      </c>
      <c r="Q2375" s="5" t="s">
        <v>8317</v>
      </c>
      <c r="R2375" s="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3">
        <f t="shared" si="148"/>
        <v>0</v>
      </c>
      <c r="P2376" s="14">
        <f t="shared" si="149"/>
        <v>10</v>
      </c>
      <c r="Q2376" s="5" t="s">
        <v>8317</v>
      </c>
      <c r="R2376" s="5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3">
        <f t="shared" si="148"/>
        <v>0</v>
      </c>
      <c r="P2377" s="14">
        <f t="shared" si="149"/>
        <v>0</v>
      </c>
      <c r="Q2377" s="5" t="s">
        <v>8317</v>
      </c>
      <c r="R2377" s="5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30" hidden="1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3">
        <f t="shared" si="148"/>
        <v>11</v>
      </c>
      <c r="P2378" s="14">
        <f t="shared" si="149"/>
        <v>81.58</v>
      </c>
      <c r="Q2378" s="5" t="s">
        <v>8317</v>
      </c>
      <c r="R2378" s="5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30" hidden="1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3">
        <f t="shared" si="148"/>
        <v>0</v>
      </c>
      <c r="P2379" s="14">
        <f t="shared" si="149"/>
        <v>0</v>
      </c>
      <c r="Q2379" s="5" t="s">
        <v>8317</v>
      </c>
      <c r="R2379" s="5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3">
        <f t="shared" si="148"/>
        <v>0</v>
      </c>
      <c r="P2380" s="14">
        <f t="shared" si="149"/>
        <v>0</v>
      </c>
      <c r="Q2380" s="5" t="s">
        <v>8317</v>
      </c>
      <c r="R2380" s="5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3">
        <f t="shared" si="148"/>
        <v>0</v>
      </c>
      <c r="P2381" s="14">
        <f t="shared" si="149"/>
        <v>0</v>
      </c>
      <c r="Q2381" s="5" t="s">
        <v>8317</v>
      </c>
      <c r="R2381" s="5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30" hidden="1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3">
        <f t="shared" si="148"/>
        <v>0</v>
      </c>
      <c r="P2382" s="14">
        <f t="shared" si="149"/>
        <v>18.329999999999998</v>
      </c>
      <c r="Q2382" s="5" t="s">
        <v>8317</v>
      </c>
      <c r="R2382" s="5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30" hidden="1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3">
        <f t="shared" si="148"/>
        <v>2</v>
      </c>
      <c r="P2383" s="14">
        <f t="shared" si="149"/>
        <v>224.43</v>
      </c>
      <c r="Q2383" s="5" t="s">
        <v>8317</v>
      </c>
      <c r="R2383" s="5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45" hidden="1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3">
        <f t="shared" si="148"/>
        <v>3</v>
      </c>
      <c r="P2384" s="14">
        <f t="shared" si="149"/>
        <v>37.5</v>
      </c>
      <c r="Q2384" s="5" t="s">
        <v>8317</v>
      </c>
      <c r="R2384" s="5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30" hidden="1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3">
        <f t="shared" si="148"/>
        <v>4</v>
      </c>
      <c r="P2385" s="14">
        <f t="shared" si="149"/>
        <v>145</v>
      </c>
      <c r="Q2385" s="5" t="s">
        <v>8317</v>
      </c>
      <c r="R2385" s="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3">
        <f t="shared" si="148"/>
        <v>1</v>
      </c>
      <c r="P2386" s="14">
        <f t="shared" si="149"/>
        <v>1</v>
      </c>
      <c r="Q2386" s="5" t="s">
        <v>8317</v>
      </c>
      <c r="R2386" s="5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3">
        <f t="shared" si="148"/>
        <v>1</v>
      </c>
      <c r="P2387" s="14">
        <f t="shared" si="149"/>
        <v>112.57</v>
      </c>
      <c r="Q2387" s="5" t="s">
        <v>8317</v>
      </c>
      <c r="R2387" s="5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30" hidden="1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3">
        <f t="shared" si="148"/>
        <v>0</v>
      </c>
      <c r="P2388" s="14">
        <f t="shared" si="149"/>
        <v>0</v>
      </c>
      <c r="Q2388" s="5" t="s">
        <v>8317</v>
      </c>
      <c r="R2388" s="5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3">
        <f t="shared" si="148"/>
        <v>1</v>
      </c>
      <c r="P2389" s="14">
        <f t="shared" si="149"/>
        <v>342</v>
      </c>
      <c r="Q2389" s="5" t="s">
        <v>8317</v>
      </c>
      <c r="R2389" s="5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3">
        <f t="shared" si="148"/>
        <v>1</v>
      </c>
      <c r="P2390" s="14">
        <f t="shared" si="149"/>
        <v>57.88</v>
      </c>
      <c r="Q2390" s="5" t="s">
        <v>8317</v>
      </c>
      <c r="R2390" s="5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5" hidden="1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3">
        <f t="shared" si="148"/>
        <v>0</v>
      </c>
      <c r="P2391" s="14">
        <f t="shared" si="149"/>
        <v>30</v>
      </c>
      <c r="Q2391" s="5" t="s">
        <v>8317</v>
      </c>
      <c r="R2391" s="5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3">
        <f t="shared" si="148"/>
        <v>0</v>
      </c>
      <c r="P2392" s="14">
        <f t="shared" si="149"/>
        <v>0</v>
      </c>
      <c r="Q2392" s="5" t="s">
        <v>8317</v>
      </c>
      <c r="R2392" s="5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3">
        <f t="shared" si="148"/>
        <v>0</v>
      </c>
      <c r="P2393" s="14">
        <f t="shared" si="149"/>
        <v>25</v>
      </c>
      <c r="Q2393" s="5" t="s">
        <v>8317</v>
      </c>
      <c r="R2393" s="5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3">
        <f t="shared" si="148"/>
        <v>0</v>
      </c>
      <c r="P2394" s="14">
        <f t="shared" si="149"/>
        <v>0</v>
      </c>
      <c r="Q2394" s="5" t="s">
        <v>8317</v>
      </c>
      <c r="R2394" s="5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3">
        <f t="shared" si="148"/>
        <v>0</v>
      </c>
      <c r="P2395" s="14">
        <f t="shared" si="149"/>
        <v>50</v>
      </c>
      <c r="Q2395" s="5" t="s">
        <v>8317</v>
      </c>
      <c r="R2395" s="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3">
        <f t="shared" si="148"/>
        <v>0</v>
      </c>
      <c r="P2396" s="14">
        <f t="shared" si="149"/>
        <v>1.5</v>
      </c>
      <c r="Q2396" s="5" t="s">
        <v>8317</v>
      </c>
      <c r="R2396" s="5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30" hidden="1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3">
        <f t="shared" si="148"/>
        <v>0</v>
      </c>
      <c r="P2397" s="14">
        <f t="shared" si="149"/>
        <v>0</v>
      </c>
      <c r="Q2397" s="5" t="s">
        <v>8317</v>
      </c>
      <c r="R2397" s="5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3">
        <f t="shared" si="148"/>
        <v>0</v>
      </c>
      <c r="P2398" s="14">
        <f t="shared" si="149"/>
        <v>10</v>
      </c>
      <c r="Q2398" s="5" t="s">
        <v>8317</v>
      </c>
      <c r="R2398" s="5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3">
        <f t="shared" si="148"/>
        <v>0</v>
      </c>
      <c r="P2399" s="14">
        <f t="shared" si="149"/>
        <v>0</v>
      </c>
      <c r="Q2399" s="5" t="s">
        <v>8317</v>
      </c>
      <c r="R2399" s="5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3">
        <f t="shared" si="148"/>
        <v>0</v>
      </c>
      <c r="P2400" s="14">
        <f t="shared" si="149"/>
        <v>0</v>
      </c>
      <c r="Q2400" s="5" t="s">
        <v>8317</v>
      </c>
      <c r="R2400" s="5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30" hidden="1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3">
        <f t="shared" si="148"/>
        <v>0</v>
      </c>
      <c r="P2401" s="14">
        <f t="shared" si="149"/>
        <v>0</v>
      </c>
      <c r="Q2401" s="5" t="s">
        <v>8317</v>
      </c>
      <c r="R2401" s="5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3">
        <f t="shared" si="148"/>
        <v>0</v>
      </c>
      <c r="P2402" s="14">
        <f t="shared" si="149"/>
        <v>0</v>
      </c>
      <c r="Q2402" s="5" t="s">
        <v>8317</v>
      </c>
      <c r="R2402" s="5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3">
        <f t="shared" si="148"/>
        <v>1</v>
      </c>
      <c r="P2403" s="14">
        <f t="shared" si="149"/>
        <v>22.33</v>
      </c>
      <c r="Q2403" s="5" t="s">
        <v>8334</v>
      </c>
      <c r="R2403" s="5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3">
        <f t="shared" si="148"/>
        <v>0</v>
      </c>
      <c r="P2404" s="14">
        <f t="shared" si="149"/>
        <v>52</v>
      </c>
      <c r="Q2404" s="5" t="s">
        <v>8334</v>
      </c>
      <c r="R2404" s="5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30" hidden="1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3">
        <f t="shared" si="148"/>
        <v>17</v>
      </c>
      <c r="P2405" s="14">
        <f t="shared" si="149"/>
        <v>16.829999999999998</v>
      </c>
      <c r="Q2405" s="5" t="s">
        <v>8334</v>
      </c>
      <c r="R2405" s="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3">
        <f t="shared" si="148"/>
        <v>0</v>
      </c>
      <c r="P2406" s="14">
        <f t="shared" si="149"/>
        <v>0</v>
      </c>
      <c r="Q2406" s="5" t="s">
        <v>8334</v>
      </c>
      <c r="R2406" s="5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0" hidden="1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3">
        <f t="shared" si="148"/>
        <v>23</v>
      </c>
      <c r="P2407" s="14">
        <f t="shared" si="149"/>
        <v>56.3</v>
      </c>
      <c r="Q2407" s="5" t="s">
        <v>8334</v>
      </c>
      <c r="R2407" s="5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3">
        <f t="shared" si="148"/>
        <v>41</v>
      </c>
      <c r="P2408" s="14">
        <f t="shared" si="149"/>
        <v>84.06</v>
      </c>
      <c r="Q2408" s="5" t="s">
        <v>8334</v>
      </c>
      <c r="R2408" s="5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45" hidden="1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3">
        <f t="shared" si="148"/>
        <v>25</v>
      </c>
      <c r="P2409" s="14">
        <f t="shared" si="149"/>
        <v>168.39</v>
      </c>
      <c r="Q2409" s="5" t="s">
        <v>8334</v>
      </c>
      <c r="R2409" s="5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3">
        <f t="shared" si="148"/>
        <v>0</v>
      </c>
      <c r="P2410" s="14">
        <f t="shared" si="149"/>
        <v>15</v>
      </c>
      <c r="Q2410" s="5" t="s">
        <v>8334</v>
      </c>
      <c r="R2410" s="5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3">
        <f t="shared" si="148"/>
        <v>2</v>
      </c>
      <c r="P2411" s="14">
        <f t="shared" si="149"/>
        <v>76.67</v>
      </c>
      <c r="Q2411" s="5" t="s">
        <v>8334</v>
      </c>
      <c r="R2411" s="5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30" hidden="1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3">
        <f t="shared" si="148"/>
        <v>0</v>
      </c>
      <c r="P2412" s="14">
        <f t="shared" si="149"/>
        <v>0</v>
      </c>
      <c r="Q2412" s="5" t="s">
        <v>8334</v>
      </c>
      <c r="R2412" s="5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3">
        <f t="shared" si="148"/>
        <v>1</v>
      </c>
      <c r="P2413" s="14">
        <f t="shared" si="149"/>
        <v>50.33</v>
      </c>
      <c r="Q2413" s="5" t="s">
        <v>8334</v>
      </c>
      <c r="R2413" s="5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3">
        <f t="shared" si="148"/>
        <v>0</v>
      </c>
      <c r="P2414" s="14">
        <f t="shared" si="149"/>
        <v>0</v>
      </c>
      <c r="Q2414" s="5" t="s">
        <v>8334</v>
      </c>
      <c r="R2414" s="5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30" hidden="1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3">
        <f t="shared" si="148"/>
        <v>1</v>
      </c>
      <c r="P2415" s="14">
        <f t="shared" si="149"/>
        <v>8.33</v>
      </c>
      <c r="Q2415" s="5" t="s">
        <v>8334</v>
      </c>
      <c r="R2415" s="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3">
        <f t="shared" si="148"/>
        <v>3</v>
      </c>
      <c r="P2416" s="14">
        <f t="shared" si="149"/>
        <v>35.380000000000003</v>
      </c>
      <c r="Q2416" s="5" t="s">
        <v>8334</v>
      </c>
      <c r="R2416" s="5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30" hidden="1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3">
        <f t="shared" si="148"/>
        <v>1</v>
      </c>
      <c r="P2417" s="14">
        <f t="shared" si="149"/>
        <v>55.83</v>
      </c>
      <c r="Q2417" s="5" t="s">
        <v>8334</v>
      </c>
      <c r="R2417" s="5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3">
        <f t="shared" si="148"/>
        <v>0</v>
      </c>
      <c r="P2418" s="14">
        <f t="shared" si="149"/>
        <v>5</v>
      </c>
      <c r="Q2418" s="5" t="s">
        <v>8334</v>
      </c>
      <c r="R2418" s="5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3">
        <f t="shared" si="148"/>
        <v>0</v>
      </c>
      <c r="P2419" s="14">
        <f t="shared" si="149"/>
        <v>0</v>
      </c>
      <c r="Q2419" s="5" t="s">
        <v>8334</v>
      </c>
      <c r="R2419" s="5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3">
        <f t="shared" si="148"/>
        <v>0</v>
      </c>
      <c r="P2420" s="14">
        <f t="shared" si="149"/>
        <v>1</v>
      </c>
      <c r="Q2420" s="5" t="s">
        <v>8334</v>
      </c>
      <c r="R2420" s="5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3">
        <f t="shared" si="148"/>
        <v>0</v>
      </c>
      <c r="P2421" s="14">
        <f t="shared" si="149"/>
        <v>0</v>
      </c>
      <c r="Q2421" s="5" t="s">
        <v>8334</v>
      </c>
      <c r="R2421" s="5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30" hidden="1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3">
        <f t="shared" si="148"/>
        <v>15</v>
      </c>
      <c r="P2422" s="14">
        <f t="shared" si="149"/>
        <v>69.47</v>
      </c>
      <c r="Q2422" s="5" t="s">
        <v>8334</v>
      </c>
      <c r="R2422" s="5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idden="1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3">
        <f t="shared" si="148"/>
        <v>0</v>
      </c>
      <c r="P2423" s="14">
        <f t="shared" si="149"/>
        <v>1</v>
      </c>
      <c r="Q2423" s="5" t="s">
        <v>8334</v>
      </c>
      <c r="R2423" s="5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idden="1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3">
        <f t="shared" si="148"/>
        <v>0</v>
      </c>
      <c r="P2424" s="14">
        <f t="shared" si="149"/>
        <v>1</v>
      </c>
      <c r="Q2424" s="5" t="s">
        <v>8334</v>
      </c>
      <c r="R2424" s="5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30" hidden="1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3">
        <f t="shared" si="148"/>
        <v>0</v>
      </c>
      <c r="P2425" s="14">
        <f t="shared" si="149"/>
        <v>8</v>
      </c>
      <c r="Q2425" s="5" t="s">
        <v>8334</v>
      </c>
      <c r="R2425" s="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3">
        <f t="shared" si="148"/>
        <v>1</v>
      </c>
      <c r="P2426" s="14">
        <f t="shared" si="149"/>
        <v>34.44</v>
      </c>
      <c r="Q2426" s="5" t="s">
        <v>8334</v>
      </c>
      <c r="R2426" s="5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3">
        <f t="shared" si="148"/>
        <v>0</v>
      </c>
      <c r="P2427" s="14">
        <f t="shared" si="149"/>
        <v>1</v>
      </c>
      <c r="Q2427" s="5" t="s">
        <v>8334</v>
      </c>
      <c r="R2427" s="5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30" hidden="1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3">
        <f t="shared" si="148"/>
        <v>0</v>
      </c>
      <c r="P2428" s="14">
        <f t="shared" si="149"/>
        <v>0</v>
      </c>
      <c r="Q2428" s="5" t="s">
        <v>8334</v>
      </c>
      <c r="R2428" s="5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3">
        <f t="shared" si="148"/>
        <v>0</v>
      </c>
      <c r="P2429" s="14">
        <f t="shared" si="149"/>
        <v>1</v>
      </c>
      <c r="Q2429" s="5" t="s">
        <v>8334</v>
      </c>
      <c r="R2429" s="5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3">
        <f t="shared" si="148"/>
        <v>0</v>
      </c>
      <c r="P2430" s="14">
        <f t="shared" si="149"/>
        <v>1</v>
      </c>
      <c r="Q2430" s="5" t="s">
        <v>8334</v>
      </c>
      <c r="R2430" s="5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3">
        <f t="shared" si="148"/>
        <v>1</v>
      </c>
      <c r="P2431" s="14">
        <f t="shared" si="149"/>
        <v>501.25</v>
      </c>
      <c r="Q2431" s="5" t="s">
        <v>8334</v>
      </c>
      <c r="R2431" s="5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5" hidden="1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3">
        <f t="shared" si="148"/>
        <v>1</v>
      </c>
      <c r="P2432" s="14">
        <f t="shared" si="149"/>
        <v>10.5</v>
      </c>
      <c r="Q2432" s="5" t="s">
        <v>8334</v>
      </c>
      <c r="R2432" s="5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3">
        <f t="shared" si="148"/>
        <v>0</v>
      </c>
      <c r="P2433" s="14">
        <f t="shared" si="149"/>
        <v>1</v>
      </c>
      <c r="Q2433" s="5" t="s">
        <v>8334</v>
      </c>
      <c r="R2433" s="5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30" hidden="1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3">
        <f t="shared" si="148"/>
        <v>0</v>
      </c>
      <c r="P2434" s="14">
        <f t="shared" si="149"/>
        <v>1</v>
      </c>
      <c r="Q2434" s="5" t="s">
        <v>8334</v>
      </c>
      <c r="R2434" s="5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3">
        <f t="shared" ref="O2435:O2498" si="152">ROUND(E2435/D2435*100,0)</f>
        <v>0</v>
      </c>
      <c r="P2435" s="14">
        <f t="shared" ref="P2435:P2498" si="153">IFERROR(ROUND(E2435/L2435,2),0)</f>
        <v>0</v>
      </c>
      <c r="Q2435" s="5" t="s">
        <v>8334</v>
      </c>
      <c r="R2435" s="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3">
        <f t="shared" si="152"/>
        <v>0</v>
      </c>
      <c r="P2436" s="14">
        <f t="shared" si="153"/>
        <v>13</v>
      </c>
      <c r="Q2436" s="5" t="s">
        <v>8334</v>
      </c>
      <c r="R2436" s="5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3">
        <f t="shared" si="152"/>
        <v>0</v>
      </c>
      <c r="P2437" s="14">
        <f t="shared" si="153"/>
        <v>306</v>
      </c>
      <c r="Q2437" s="5" t="s">
        <v>8334</v>
      </c>
      <c r="R2437" s="5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3">
        <f t="shared" si="152"/>
        <v>0</v>
      </c>
      <c r="P2438" s="14">
        <f t="shared" si="153"/>
        <v>22.5</v>
      </c>
      <c r="Q2438" s="5" t="s">
        <v>8334</v>
      </c>
      <c r="R2438" s="5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30" hidden="1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3">
        <f t="shared" si="152"/>
        <v>0</v>
      </c>
      <c r="P2439" s="14">
        <f t="shared" si="153"/>
        <v>0</v>
      </c>
      <c r="Q2439" s="5" t="s">
        <v>8334</v>
      </c>
      <c r="R2439" s="5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3">
        <f t="shared" si="152"/>
        <v>0</v>
      </c>
      <c r="P2440" s="14">
        <f t="shared" si="153"/>
        <v>50</v>
      </c>
      <c r="Q2440" s="5" t="s">
        <v>8334</v>
      </c>
      <c r="R2440" s="5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3">
        <f t="shared" si="152"/>
        <v>0</v>
      </c>
      <c r="P2441" s="14">
        <f t="shared" si="153"/>
        <v>0</v>
      </c>
      <c r="Q2441" s="5" t="s">
        <v>8334</v>
      </c>
      <c r="R2441" s="5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3">
        <f t="shared" si="152"/>
        <v>0</v>
      </c>
      <c r="P2442" s="14">
        <f t="shared" si="153"/>
        <v>5</v>
      </c>
      <c r="Q2442" s="5" t="s">
        <v>8334</v>
      </c>
      <c r="R2442" s="5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idden="1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3">
        <f t="shared" si="152"/>
        <v>108</v>
      </c>
      <c r="P2443" s="14">
        <f t="shared" si="153"/>
        <v>74.23</v>
      </c>
      <c r="Q2443" s="5" t="s">
        <v>8334</v>
      </c>
      <c r="R2443" s="5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3">
        <f t="shared" si="152"/>
        <v>126</v>
      </c>
      <c r="P2444" s="14">
        <f t="shared" si="153"/>
        <v>81.25</v>
      </c>
      <c r="Q2444" s="5" t="s">
        <v>8334</v>
      </c>
      <c r="R2444" s="5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3">
        <f t="shared" si="152"/>
        <v>203</v>
      </c>
      <c r="P2445" s="14">
        <f t="shared" si="153"/>
        <v>130.22999999999999</v>
      </c>
      <c r="Q2445" s="5" t="s">
        <v>8334</v>
      </c>
      <c r="R2445" s="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3">
        <f t="shared" si="152"/>
        <v>109</v>
      </c>
      <c r="P2446" s="14">
        <f t="shared" si="153"/>
        <v>53.41</v>
      </c>
      <c r="Q2446" s="5" t="s">
        <v>8334</v>
      </c>
      <c r="R2446" s="5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30" hidden="1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3">
        <f t="shared" si="152"/>
        <v>173</v>
      </c>
      <c r="P2447" s="14">
        <f t="shared" si="153"/>
        <v>75.13</v>
      </c>
      <c r="Q2447" s="5" t="s">
        <v>8334</v>
      </c>
      <c r="R2447" s="5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3">
        <f t="shared" si="152"/>
        <v>168</v>
      </c>
      <c r="P2448" s="14">
        <f t="shared" si="153"/>
        <v>75.67</v>
      </c>
      <c r="Q2448" s="5" t="s">
        <v>8334</v>
      </c>
      <c r="R2448" s="5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3">
        <f t="shared" si="152"/>
        <v>427</v>
      </c>
      <c r="P2449" s="14">
        <f t="shared" si="153"/>
        <v>31.69</v>
      </c>
      <c r="Q2449" s="5" t="s">
        <v>8334</v>
      </c>
      <c r="R2449" s="5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3">
        <f t="shared" si="152"/>
        <v>108</v>
      </c>
      <c r="P2450" s="14">
        <f t="shared" si="153"/>
        <v>47.78</v>
      </c>
      <c r="Q2450" s="5" t="s">
        <v>8334</v>
      </c>
      <c r="R2450" s="5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3">
        <f t="shared" si="152"/>
        <v>108</v>
      </c>
      <c r="P2451" s="14">
        <f t="shared" si="153"/>
        <v>90</v>
      </c>
      <c r="Q2451" s="5" t="s">
        <v>8334</v>
      </c>
      <c r="R2451" s="5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3">
        <f t="shared" si="152"/>
        <v>102</v>
      </c>
      <c r="P2452" s="14">
        <f t="shared" si="153"/>
        <v>149.31</v>
      </c>
      <c r="Q2452" s="5" t="s">
        <v>8334</v>
      </c>
      <c r="R2452" s="5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30" hidden="1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3">
        <f t="shared" si="152"/>
        <v>115</v>
      </c>
      <c r="P2453" s="14">
        <f t="shared" si="153"/>
        <v>62.07</v>
      </c>
      <c r="Q2453" s="5" t="s">
        <v>8334</v>
      </c>
      <c r="R2453" s="5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3">
        <f t="shared" si="152"/>
        <v>134</v>
      </c>
      <c r="P2454" s="14">
        <f t="shared" si="153"/>
        <v>53.4</v>
      </c>
      <c r="Q2454" s="5" t="s">
        <v>8334</v>
      </c>
      <c r="R2454" s="5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30" hidden="1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3">
        <f t="shared" si="152"/>
        <v>155</v>
      </c>
      <c r="P2455" s="14">
        <f t="shared" si="153"/>
        <v>69.27</v>
      </c>
      <c r="Q2455" s="5" t="s">
        <v>8334</v>
      </c>
      <c r="R2455" s="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3">
        <f t="shared" si="152"/>
        <v>101</v>
      </c>
      <c r="P2456" s="14">
        <f t="shared" si="153"/>
        <v>271.51</v>
      </c>
      <c r="Q2456" s="5" t="s">
        <v>8334</v>
      </c>
      <c r="R2456" s="5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30" hidden="1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3">
        <f t="shared" si="152"/>
        <v>182</v>
      </c>
      <c r="P2457" s="14">
        <f t="shared" si="153"/>
        <v>34.130000000000003</v>
      </c>
      <c r="Q2457" s="5" t="s">
        <v>8334</v>
      </c>
      <c r="R2457" s="5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30" hidden="1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3">
        <f t="shared" si="152"/>
        <v>181</v>
      </c>
      <c r="P2458" s="14">
        <f t="shared" si="153"/>
        <v>40.49</v>
      </c>
      <c r="Q2458" s="5" t="s">
        <v>8334</v>
      </c>
      <c r="R2458" s="5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30" hidden="1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3">
        <f t="shared" si="152"/>
        <v>102</v>
      </c>
      <c r="P2459" s="14">
        <f t="shared" si="153"/>
        <v>189.76</v>
      </c>
      <c r="Q2459" s="5" t="s">
        <v>8334</v>
      </c>
      <c r="R2459" s="5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3">
        <f t="shared" si="152"/>
        <v>110</v>
      </c>
      <c r="P2460" s="14">
        <f t="shared" si="153"/>
        <v>68.86</v>
      </c>
      <c r="Q2460" s="5" t="s">
        <v>8334</v>
      </c>
      <c r="R2460" s="5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3">
        <f t="shared" si="152"/>
        <v>102</v>
      </c>
      <c r="P2461" s="14">
        <f t="shared" si="153"/>
        <v>108.78</v>
      </c>
      <c r="Q2461" s="5" t="s">
        <v>8334</v>
      </c>
      <c r="R2461" s="5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3">
        <f t="shared" si="152"/>
        <v>101</v>
      </c>
      <c r="P2462" s="14">
        <f t="shared" si="153"/>
        <v>125.99</v>
      </c>
      <c r="Q2462" s="5" t="s">
        <v>8334</v>
      </c>
      <c r="R2462" s="5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3">
        <f t="shared" si="152"/>
        <v>104</v>
      </c>
      <c r="P2463" s="14">
        <f t="shared" si="153"/>
        <v>90.52</v>
      </c>
      <c r="Q2463" s="5" t="s">
        <v>8323</v>
      </c>
      <c r="R2463" s="5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3">
        <f t="shared" si="152"/>
        <v>111</v>
      </c>
      <c r="P2464" s="14">
        <f t="shared" si="153"/>
        <v>28.88</v>
      </c>
      <c r="Q2464" s="5" t="s">
        <v>8323</v>
      </c>
      <c r="R2464" s="5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3">
        <f t="shared" si="152"/>
        <v>116</v>
      </c>
      <c r="P2465" s="14">
        <f t="shared" si="153"/>
        <v>31</v>
      </c>
      <c r="Q2465" s="5" t="s">
        <v>8323</v>
      </c>
      <c r="R2465" s="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30" hidden="1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3">
        <f t="shared" si="152"/>
        <v>111</v>
      </c>
      <c r="P2466" s="14">
        <f t="shared" si="153"/>
        <v>51.67</v>
      </c>
      <c r="Q2466" s="5" t="s">
        <v>8323</v>
      </c>
      <c r="R2466" s="5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3">
        <f t="shared" si="152"/>
        <v>180</v>
      </c>
      <c r="P2467" s="14">
        <f t="shared" si="153"/>
        <v>26.27</v>
      </c>
      <c r="Q2467" s="5" t="s">
        <v>8323</v>
      </c>
      <c r="R2467" s="5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30" hidden="1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3">
        <f t="shared" si="152"/>
        <v>100</v>
      </c>
      <c r="P2468" s="14">
        <f t="shared" si="153"/>
        <v>48.08</v>
      </c>
      <c r="Q2468" s="5" t="s">
        <v>8323</v>
      </c>
      <c r="R2468" s="5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30" hidden="1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3">
        <f t="shared" si="152"/>
        <v>119</v>
      </c>
      <c r="P2469" s="14">
        <f t="shared" si="153"/>
        <v>27.56</v>
      </c>
      <c r="Q2469" s="5" t="s">
        <v>8323</v>
      </c>
      <c r="R2469" s="5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3">
        <f t="shared" si="152"/>
        <v>107</v>
      </c>
      <c r="P2470" s="14">
        <f t="shared" si="153"/>
        <v>36.97</v>
      </c>
      <c r="Q2470" s="5" t="s">
        <v>8323</v>
      </c>
      <c r="R2470" s="5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3">
        <f t="shared" si="152"/>
        <v>114</v>
      </c>
      <c r="P2471" s="14">
        <f t="shared" si="153"/>
        <v>29.02</v>
      </c>
      <c r="Q2471" s="5" t="s">
        <v>8323</v>
      </c>
      <c r="R2471" s="5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30" hidden="1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3">
        <f t="shared" si="152"/>
        <v>103</v>
      </c>
      <c r="P2472" s="14">
        <f t="shared" si="153"/>
        <v>28.66</v>
      </c>
      <c r="Q2472" s="5" t="s">
        <v>8323</v>
      </c>
      <c r="R2472" s="5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3">
        <f t="shared" si="152"/>
        <v>128</v>
      </c>
      <c r="P2473" s="14">
        <f t="shared" si="153"/>
        <v>37.65</v>
      </c>
      <c r="Q2473" s="5" t="s">
        <v>8323</v>
      </c>
      <c r="R2473" s="5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5" hidden="1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3">
        <f t="shared" si="152"/>
        <v>136</v>
      </c>
      <c r="P2474" s="14">
        <f t="shared" si="153"/>
        <v>97.9</v>
      </c>
      <c r="Q2474" s="5" t="s">
        <v>8323</v>
      </c>
      <c r="R2474" s="5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30" hidden="1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3">
        <f t="shared" si="152"/>
        <v>100</v>
      </c>
      <c r="P2475" s="14">
        <f t="shared" si="153"/>
        <v>42.55</v>
      </c>
      <c r="Q2475" s="5" t="s">
        <v>8323</v>
      </c>
      <c r="R2475" s="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5" hidden="1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3">
        <f t="shared" si="152"/>
        <v>100</v>
      </c>
      <c r="P2476" s="14">
        <f t="shared" si="153"/>
        <v>131.58000000000001</v>
      </c>
      <c r="Q2476" s="5" t="s">
        <v>8323</v>
      </c>
      <c r="R2476" s="5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3">
        <f t="shared" si="152"/>
        <v>105</v>
      </c>
      <c r="P2477" s="14">
        <f t="shared" si="153"/>
        <v>32.32</v>
      </c>
      <c r="Q2477" s="5" t="s">
        <v>8323</v>
      </c>
      <c r="R2477" s="5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30" hidden="1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3">
        <f t="shared" si="152"/>
        <v>105</v>
      </c>
      <c r="P2478" s="14">
        <f t="shared" si="153"/>
        <v>61.1</v>
      </c>
      <c r="Q2478" s="5" t="s">
        <v>8323</v>
      </c>
      <c r="R2478" s="5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3">
        <f t="shared" si="152"/>
        <v>171</v>
      </c>
      <c r="P2479" s="14">
        <f t="shared" si="153"/>
        <v>31.34</v>
      </c>
      <c r="Q2479" s="5" t="s">
        <v>8323</v>
      </c>
      <c r="R2479" s="5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3">
        <f t="shared" si="152"/>
        <v>128</v>
      </c>
      <c r="P2480" s="14">
        <f t="shared" si="153"/>
        <v>129.11000000000001</v>
      </c>
      <c r="Q2480" s="5" t="s">
        <v>8323</v>
      </c>
      <c r="R2480" s="5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3">
        <f t="shared" si="152"/>
        <v>133</v>
      </c>
      <c r="P2481" s="14">
        <f t="shared" si="153"/>
        <v>25.02</v>
      </c>
      <c r="Q2481" s="5" t="s">
        <v>8323</v>
      </c>
      <c r="R2481" s="5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3">
        <f t="shared" si="152"/>
        <v>100</v>
      </c>
      <c r="P2482" s="14">
        <f t="shared" si="153"/>
        <v>250</v>
      </c>
      <c r="Q2482" s="5" t="s">
        <v>8323</v>
      </c>
      <c r="R2482" s="5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3">
        <f t="shared" si="152"/>
        <v>113</v>
      </c>
      <c r="P2483" s="14">
        <f t="shared" si="153"/>
        <v>47.54</v>
      </c>
      <c r="Q2483" s="5" t="s">
        <v>8323</v>
      </c>
      <c r="R2483" s="5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3">
        <f t="shared" si="152"/>
        <v>100</v>
      </c>
      <c r="P2484" s="14">
        <f t="shared" si="153"/>
        <v>40.04</v>
      </c>
      <c r="Q2484" s="5" t="s">
        <v>8323</v>
      </c>
      <c r="R2484" s="5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3">
        <f t="shared" si="152"/>
        <v>114</v>
      </c>
      <c r="P2485" s="14">
        <f t="shared" si="153"/>
        <v>65.84</v>
      </c>
      <c r="Q2485" s="5" t="s">
        <v>8323</v>
      </c>
      <c r="R2485" s="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3">
        <f t="shared" si="152"/>
        <v>119</v>
      </c>
      <c r="P2486" s="14">
        <f t="shared" si="153"/>
        <v>46.4</v>
      </c>
      <c r="Q2486" s="5" t="s">
        <v>8323</v>
      </c>
      <c r="R2486" s="5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3">
        <f t="shared" si="152"/>
        <v>103</v>
      </c>
      <c r="P2487" s="14">
        <f t="shared" si="153"/>
        <v>50.37</v>
      </c>
      <c r="Q2487" s="5" t="s">
        <v>8323</v>
      </c>
      <c r="R2487" s="5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3">
        <f t="shared" si="152"/>
        <v>266</v>
      </c>
      <c r="P2488" s="14">
        <f t="shared" si="153"/>
        <v>26.57</v>
      </c>
      <c r="Q2488" s="5" t="s">
        <v>8323</v>
      </c>
      <c r="R2488" s="5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30" hidden="1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3">
        <f t="shared" si="152"/>
        <v>100</v>
      </c>
      <c r="P2489" s="14">
        <f t="shared" si="153"/>
        <v>39.49</v>
      </c>
      <c r="Q2489" s="5" t="s">
        <v>8323</v>
      </c>
      <c r="R2489" s="5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3">
        <f t="shared" si="152"/>
        <v>107</v>
      </c>
      <c r="P2490" s="14">
        <f t="shared" si="153"/>
        <v>49.25</v>
      </c>
      <c r="Q2490" s="5" t="s">
        <v>8323</v>
      </c>
      <c r="R2490" s="5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3">
        <f t="shared" si="152"/>
        <v>134</v>
      </c>
      <c r="P2491" s="14">
        <f t="shared" si="153"/>
        <v>62.38</v>
      </c>
      <c r="Q2491" s="5" t="s">
        <v>8323</v>
      </c>
      <c r="R2491" s="5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30" hidden="1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3">
        <f t="shared" si="152"/>
        <v>121</v>
      </c>
      <c r="P2492" s="14">
        <f t="shared" si="153"/>
        <v>37.94</v>
      </c>
      <c r="Q2492" s="5" t="s">
        <v>8323</v>
      </c>
      <c r="R2492" s="5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3">
        <f t="shared" si="152"/>
        <v>103</v>
      </c>
      <c r="P2493" s="14">
        <f t="shared" si="153"/>
        <v>51.6</v>
      </c>
      <c r="Q2493" s="5" t="s">
        <v>8323</v>
      </c>
      <c r="R2493" s="5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3">
        <f t="shared" si="152"/>
        <v>125</v>
      </c>
      <c r="P2494" s="14">
        <f t="shared" si="153"/>
        <v>27.78</v>
      </c>
      <c r="Q2494" s="5" t="s">
        <v>8323</v>
      </c>
      <c r="R2494" s="5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3">
        <f t="shared" si="152"/>
        <v>129</v>
      </c>
      <c r="P2495" s="14">
        <f t="shared" si="153"/>
        <v>99.38</v>
      </c>
      <c r="Q2495" s="5" t="s">
        <v>8323</v>
      </c>
      <c r="R2495" s="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3">
        <f t="shared" si="152"/>
        <v>101</v>
      </c>
      <c r="P2496" s="14">
        <f t="shared" si="153"/>
        <v>38.85</v>
      </c>
      <c r="Q2496" s="5" t="s">
        <v>8323</v>
      </c>
      <c r="R2496" s="5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3">
        <f t="shared" si="152"/>
        <v>128</v>
      </c>
      <c r="P2497" s="14">
        <f t="shared" si="153"/>
        <v>45.55</v>
      </c>
      <c r="Q2497" s="5" t="s">
        <v>8323</v>
      </c>
      <c r="R2497" s="5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3">
        <f t="shared" si="152"/>
        <v>100</v>
      </c>
      <c r="P2498" s="14">
        <f t="shared" si="153"/>
        <v>600</v>
      </c>
      <c r="Q2498" s="5" t="s">
        <v>8323</v>
      </c>
      <c r="R2498" s="5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30" hidden="1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3">
        <f t="shared" ref="O2499:O2562" si="156">ROUND(E2499/D2499*100,0)</f>
        <v>113</v>
      </c>
      <c r="P2499" s="14">
        <f t="shared" ref="P2499:P2562" si="157">IFERROR(ROUND(E2499/L2499,2),0)</f>
        <v>80.55</v>
      </c>
      <c r="Q2499" s="5" t="s">
        <v>8323</v>
      </c>
      <c r="R2499" s="5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3">
        <f t="shared" si="156"/>
        <v>106</v>
      </c>
      <c r="P2500" s="14">
        <f t="shared" si="157"/>
        <v>52.8</v>
      </c>
      <c r="Q2500" s="5" t="s">
        <v>8323</v>
      </c>
      <c r="R2500" s="5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3">
        <f t="shared" si="156"/>
        <v>203</v>
      </c>
      <c r="P2501" s="14">
        <f t="shared" si="157"/>
        <v>47.68</v>
      </c>
      <c r="Q2501" s="5" t="s">
        <v>8323</v>
      </c>
      <c r="R2501" s="5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30" hidden="1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3">
        <f t="shared" si="156"/>
        <v>113</v>
      </c>
      <c r="P2502" s="14">
        <f t="shared" si="157"/>
        <v>23.45</v>
      </c>
      <c r="Q2502" s="5" t="s">
        <v>8323</v>
      </c>
      <c r="R2502" s="5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3">
        <f t="shared" si="156"/>
        <v>3</v>
      </c>
      <c r="P2503" s="14">
        <f t="shared" si="157"/>
        <v>40.14</v>
      </c>
      <c r="Q2503" s="5" t="s">
        <v>8334</v>
      </c>
      <c r="R2503" s="5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3">
        <f t="shared" si="156"/>
        <v>0</v>
      </c>
      <c r="P2504" s="14">
        <f t="shared" si="157"/>
        <v>17.2</v>
      </c>
      <c r="Q2504" s="5" t="s">
        <v>8334</v>
      </c>
      <c r="R2504" s="5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3">
        <f t="shared" si="156"/>
        <v>0</v>
      </c>
      <c r="P2505" s="14">
        <f t="shared" si="157"/>
        <v>0</v>
      </c>
      <c r="Q2505" s="5" t="s">
        <v>8334</v>
      </c>
      <c r="R2505" s="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3">
        <f t="shared" si="156"/>
        <v>0</v>
      </c>
      <c r="P2506" s="14">
        <f t="shared" si="157"/>
        <v>0</v>
      </c>
      <c r="Q2506" s="5" t="s">
        <v>8334</v>
      </c>
      <c r="R2506" s="5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3">
        <f t="shared" si="156"/>
        <v>0</v>
      </c>
      <c r="P2507" s="14">
        <f t="shared" si="157"/>
        <v>0</v>
      </c>
      <c r="Q2507" s="5" t="s">
        <v>8334</v>
      </c>
      <c r="R2507" s="5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3">
        <f t="shared" si="156"/>
        <v>1</v>
      </c>
      <c r="P2508" s="14">
        <f t="shared" si="157"/>
        <v>15</v>
      </c>
      <c r="Q2508" s="5" t="s">
        <v>8334</v>
      </c>
      <c r="R2508" s="5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3">
        <f t="shared" si="156"/>
        <v>0</v>
      </c>
      <c r="P2509" s="14">
        <f t="shared" si="157"/>
        <v>0</v>
      </c>
      <c r="Q2509" s="5" t="s">
        <v>8334</v>
      </c>
      <c r="R2509" s="5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3">
        <f t="shared" si="156"/>
        <v>0</v>
      </c>
      <c r="P2510" s="14">
        <f t="shared" si="157"/>
        <v>0</v>
      </c>
      <c r="Q2510" s="5" t="s">
        <v>8334</v>
      </c>
      <c r="R2510" s="5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3">
        <f t="shared" si="156"/>
        <v>1</v>
      </c>
      <c r="P2511" s="14">
        <f t="shared" si="157"/>
        <v>35.71</v>
      </c>
      <c r="Q2511" s="5" t="s">
        <v>8334</v>
      </c>
      <c r="R2511" s="5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3">
        <f t="shared" si="156"/>
        <v>0</v>
      </c>
      <c r="P2512" s="14">
        <f t="shared" si="157"/>
        <v>37.5</v>
      </c>
      <c r="Q2512" s="5" t="s">
        <v>8334</v>
      </c>
      <c r="R2512" s="5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3">
        <f t="shared" si="156"/>
        <v>0</v>
      </c>
      <c r="P2513" s="14">
        <f t="shared" si="157"/>
        <v>0</v>
      </c>
      <c r="Q2513" s="5" t="s">
        <v>8334</v>
      </c>
      <c r="R2513" s="5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30" hidden="1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3">
        <f t="shared" si="156"/>
        <v>0</v>
      </c>
      <c r="P2514" s="14">
        <f t="shared" si="157"/>
        <v>0</v>
      </c>
      <c r="Q2514" s="5" t="s">
        <v>8334</v>
      </c>
      <c r="R2514" s="5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3">
        <f t="shared" si="156"/>
        <v>0</v>
      </c>
      <c r="P2515" s="14">
        <f t="shared" si="157"/>
        <v>0</v>
      </c>
      <c r="Q2515" s="5" t="s">
        <v>8334</v>
      </c>
      <c r="R2515" s="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3">
        <f t="shared" si="156"/>
        <v>2</v>
      </c>
      <c r="P2516" s="14">
        <f t="shared" si="157"/>
        <v>52.5</v>
      </c>
      <c r="Q2516" s="5" t="s">
        <v>8334</v>
      </c>
      <c r="R2516" s="5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3">
        <f t="shared" si="156"/>
        <v>19</v>
      </c>
      <c r="P2517" s="14">
        <f t="shared" si="157"/>
        <v>77.5</v>
      </c>
      <c r="Q2517" s="5" t="s">
        <v>8334</v>
      </c>
      <c r="R2517" s="5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3">
        <f t="shared" si="156"/>
        <v>0</v>
      </c>
      <c r="P2518" s="14">
        <f t="shared" si="157"/>
        <v>0</v>
      </c>
      <c r="Q2518" s="5" t="s">
        <v>8334</v>
      </c>
      <c r="R2518" s="5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3">
        <f t="shared" si="156"/>
        <v>10</v>
      </c>
      <c r="P2519" s="14">
        <f t="shared" si="157"/>
        <v>53.55</v>
      </c>
      <c r="Q2519" s="5" t="s">
        <v>8334</v>
      </c>
      <c r="R2519" s="5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30" hidden="1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3">
        <f t="shared" si="156"/>
        <v>0</v>
      </c>
      <c r="P2520" s="14">
        <f t="shared" si="157"/>
        <v>0</v>
      </c>
      <c r="Q2520" s="5" t="s">
        <v>8334</v>
      </c>
      <c r="R2520" s="5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3">
        <f t="shared" si="156"/>
        <v>0</v>
      </c>
      <c r="P2521" s="14">
        <f t="shared" si="157"/>
        <v>16.25</v>
      </c>
      <c r="Q2521" s="5" t="s">
        <v>8334</v>
      </c>
      <c r="R2521" s="5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3">
        <f t="shared" si="156"/>
        <v>0</v>
      </c>
      <c r="P2522" s="14">
        <f t="shared" si="157"/>
        <v>0</v>
      </c>
      <c r="Q2522" s="5" t="s">
        <v>8334</v>
      </c>
      <c r="R2522" s="5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5" hidden="1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3">
        <f t="shared" si="156"/>
        <v>109</v>
      </c>
      <c r="P2523" s="14">
        <f t="shared" si="157"/>
        <v>103.68</v>
      </c>
      <c r="Q2523" s="5" t="s">
        <v>8323</v>
      </c>
      <c r="R2523" s="5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3">
        <f t="shared" si="156"/>
        <v>100</v>
      </c>
      <c r="P2524" s="14">
        <f t="shared" si="157"/>
        <v>185.19</v>
      </c>
      <c r="Q2524" s="5" t="s">
        <v>8323</v>
      </c>
      <c r="R2524" s="5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3">
        <f t="shared" si="156"/>
        <v>156</v>
      </c>
      <c r="P2525" s="14">
        <f t="shared" si="157"/>
        <v>54.15</v>
      </c>
      <c r="Q2525" s="5" t="s">
        <v>8323</v>
      </c>
      <c r="R2525" s="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3">
        <f t="shared" si="156"/>
        <v>102</v>
      </c>
      <c r="P2526" s="14">
        <f t="shared" si="157"/>
        <v>177.21</v>
      </c>
      <c r="Q2526" s="5" t="s">
        <v>8323</v>
      </c>
      <c r="R2526" s="5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30" hidden="1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3">
        <f t="shared" si="156"/>
        <v>100</v>
      </c>
      <c r="P2527" s="14">
        <f t="shared" si="157"/>
        <v>100.33</v>
      </c>
      <c r="Q2527" s="5" t="s">
        <v>8323</v>
      </c>
      <c r="R2527" s="5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30" hidden="1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3">
        <f t="shared" si="156"/>
        <v>113</v>
      </c>
      <c r="P2528" s="14">
        <f t="shared" si="157"/>
        <v>136.91</v>
      </c>
      <c r="Q2528" s="5" t="s">
        <v>8323</v>
      </c>
      <c r="R2528" s="5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30" hidden="1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3">
        <f t="shared" si="156"/>
        <v>102</v>
      </c>
      <c r="P2529" s="14">
        <f t="shared" si="157"/>
        <v>57.54</v>
      </c>
      <c r="Q2529" s="5" t="s">
        <v>8323</v>
      </c>
      <c r="R2529" s="5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3">
        <f t="shared" si="156"/>
        <v>107</v>
      </c>
      <c r="P2530" s="14">
        <f t="shared" si="157"/>
        <v>52.96</v>
      </c>
      <c r="Q2530" s="5" t="s">
        <v>8323</v>
      </c>
      <c r="R2530" s="5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3">
        <f t="shared" si="156"/>
        <v>104</v>
      </c>
      <c r="P2531" s="14">
        <f t="shared" si="157"/>
        <v>82.33</v>
      </c>
      <c r="Q2531" s="5" t="s">
        <v>8323</v>
      </c>
      <c r="R2531" s="5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3">
        <f t="shared" si="156"/>
        <v>100</v>
      </c>
      <c r="P2532" s="14">
        <f t="shared" si="157"/>
        <v>135.41999999999999</v>
      </c>
      <c r="Q2532" s="5" t="s">
        <v>8323</v>
      </c>
      <c r="R2532" s="5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3">
        <f t="shared" si="156"/>
        <v>100</v>
      </c>
      <c r="P2533" s="14">
        <f t="shared" si="157"/>
        <v>74.069999999999993</v>
      </c>
      <c r="Q2533" s="5" t="s">
        <v>8323</v>
      </c>
      <c r="R2533" s="5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3">
        <f t="shared" si="156"/>
        <v>126</v>
      </c>
      <c r="P2534" s="14">
        <f t="shared" si="157"/>
        <v>84.08</v>
      </c>
      <c r="Q2534" s="5" t="s">
        <v>8323</v>
      </c>
      <c r="R2534" s="5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3">
        <f t="shared" si="156"/>
        <v>111</v>
      </c>
      <c r="P2535" s="14">
        <f t="shared" si="157"/>
        <v>61.03</v>
      </c>
      <c r="Q2535" s="5" t="s">
        <v>8323</v>
      </c>
      <c r="R2535" s="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45" hidden="1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3">
        <f t="shared" si="156"/>
        <v>105</v>
      </c>
      <c r="P2536" s="14">
        <f t="shared" si="157"/>
        <v>150</v>
      </c>
      <c r="Q2536" s="5" t="s">
        <v>8323</v>
      </c>
      <c r="R2536" s="5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3">
        <f t="shared" si="156"/>
        <v>104</v>
      </c>
      <c r="P2537" s="14">
        <f t="shared" si="157"/>
        <v>266.08999999999997</v>
      </c>
      <c r="Q2537" s="5" t="s">
        <v>8323</v>
      </c>
      <c r="R2537" s="5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3">
        <f t="shared" si="156"/>
        <v>116</v>
      </c>
      <c r="P2538" s="14">
        <f t="shared" si="157"/>
        <v>7.25</v>
      </c>
      <c r="Q2538" s="5" t="s">
        <v>8323</v>
      </c>
      <c r="R2538" s="5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3">
        <f t="shared" si="156"/>
        <v>110</v>
      </c>
      <c r="P2539" s="14">
        <f t="shared" si="157"/>
        <v>100</v>
      </c>
      <c r="Q2539" s="5" t="s">
        <v>8323</v>
      </c>
      <c r="R2539" s="5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3">
        <f t="shared" si="156"/>
        <v>113</v>
      </c>
      <c r="P2540" s="14">
        <f t="shared" si="157"/>
        <v>109.96</v>
      </c>
      <c r="Q2540" s="5" t="s">
        <v>8323</v>
      </c>
      <c r="R2540" s="5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3">
        <f t="shared" si="156"/>
        <v>100</v>
      </c>
      <c r="P2541" s="14">
        <f t="shared" si="157"/>
        <v>169.92</v>
      </c>
      <c r="Q2541" s="5" t="s">
        <v>8323</v>
      </c>
      <c r="R2541" s="5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3">
        <f t="shared" si="156"/>
        <v>103</v>
      </c>
      <c r="P2542" s="14">
        <f t="shared" si="157"/>
        <v>95.74</v>
      </c>
      <c r="Q2542" s="5" t="s">
        <v>8323</v>
      </c>
      <c r="R2542" s="5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5" hidden="1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3">
        <f t="shared" si="156"/>
        <v>107</v>
      </c>
      <c r="P2543" s="14">
        <f t="shared" si="157"/>
        <v>59.46</v>
      </c>
      <c r="Q2543" s="5" t="s">
        <v>8323</v>
      </c>
      <c r="R2543" s="5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30" hidden="1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3">
        <f t="shared" si="156"/>
        <v>104</v>
      </c>
      <c r="P2544" s="14">
        <f t="shared" si="157"/>
        <v>55.77</v>
      </c>
      <c r="Q2544" s="5" t="s">
        <v>8323</v>
      </c>
      <c r="R2544" s="5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3">
        <f t="shared" si="156"/>
        <v>156</v>
      </c>
      <c r="P2545" s="14">
        <f t="shared" si="157"/>
        <v>30.08</v>
      </c>
      <c r="Q2545" s="5" t="s">
        <v>8323</v>
      </c>
      <c r="R2545" s="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30" hidden="1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3">
        <f t="shared" si="156"/>
        <v>101</v>
      </c>
      <c r="P2546" s="14">
        <f t="shared" si="157"/>
        <v>88.44</v>
      </c>
      <c r="Q2546" s="5" t="s">
        <v>8323</v>
      </c>
      <c r="R2546" s="5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30" hidden="1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3">
        <f t="shared" si="156"/>
        <v>195</v>
      </c>
      <c r="P2547" s="14">
        <f t="shared" si="157"/>
        <v>64.03</v>
      </c>
      <c r="Q2547" s="5" t="s">
        <v>8323</v>
      </c>
      <c r="R2547" s="5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30" hidden="1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3">
        <f t="shared" si="156"/>
        <v>112</v>
      </c>
      <c r="P2548" s="14">
        <f t="shared" si="157"/>
        <v>60.15</v>
      </c>
      <c r="Q2548" s="5" t="s">
        <v>8323</v>
      </c>
      <c r="R2548" s="5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3">
        <f t="shared" si="156"/>
        <v>120</v>
      </c>
      <c r="P2549" s="14">
        <f t="shared" si="157"/>
        <v>49.19</v>
      </c>
      <c r="Q2549" s="5" t="s">
        <v>8323</v>
      </c>
      <c r="R2549" s="5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3">
        <f t="shared" si="156"/>
        <v>102</v>
      </c>
      <c r="P2550" s="14">
        <f t="shared" si="157"/>
        <v>165.16</v>
      </c>
      <c r="Q2550" s="5" t="s">
        <v>8323</v>
      </c>
      <c r="R2550" s="5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30" hidden="1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3">
        <f t="shared" si="156"/>
        <v>103</v>
      </c>
      <c r="P2551" s="14">
        <f t="shared" si="157"/>
        <v>43.62</v>
      </c>
      <c r="Q2551" s="5" t="s">
        <v>8323</v>
      </c>
      <c r="R2551" s="5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3">
        <f t="shared" si="156"/>
        <v>101</v>
      </c>
      <c r="P2552" s="14">
        <f t="shared" si="157"/>
        <v>43.7</v>
      </c>
      <c r="Q2552" s="5" t="s">
        <v>8323</v>
      </c>
      <c r="R2552" s="5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30" hidden="1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3">
        <f t="shared" si="156"/>
        <v>103</v>
      </c>
      <c r="P2553" s="14">
        <f t="shared" si="157"/>
        <v>67.42</v>
      </c>
      <c r="Q2553" s="5" t="s">
        <v>8323</v>
      </c>
      <c r="R2553" s="5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3">
        <f t="shared" si="156"/>
        <v>107</v>
      </c>
      <c r="P2554" s="14">
        <f t="shared" si="157"/>
        <v>177.5</v>
      </c>
      <c r="Q2554" s="5" t="s">
        <v>8323</v>
      </c>
      <c r="R2554" s="5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3">
        <f t="shared" si="156"/>
        <v>156</v>
      </c>
      <c r="P2555" s="14">
        <f t="shared" si="157"/>
        <v>38.880000000000003</v>
      </c>
      <c r="Q2555" s="5" t="s">
        <v>8323</v>
      </c>
      <c r="R2555" s="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3">
        <f t="shared" si="156"/>
        <v>123</v>
      </c>
      <c r="P2556" s="14">
        <f t="shared" si="157"/>
        <v>54.99</v>
      </c>
      <c r="Q2556" s="5" t="s">
        <v>8323</v>
      </c>
      <c r="R2556" s="5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3">
        <f t="shared" si="156"/>
        <v>107</v>
      </c>
      <c r="P2557" s="14">
        <f t="shared" si="157"/>
        <v>61.34</v>
      </c>
      <c r="Q2557" s="5" t="s">
        <v>8323</v>
      </c>
      <c r="R2557" s="5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3">
        <f t="shared" si="156"/>
        <v>106</v>
      </c>
      <c r="P2558" s="14">
        <f t="shared" si="157"/>
        <v>23.12</v>
      </c>
      <c r="Q2558" s="5" t="s">
        <v>8323</v>
      </c>
      <c r="R2558" s="5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3">
        <f t="shared" si="156"/>
        <v>118</v>
      </c>
      <c r="P2559" s="14">
        <f t="shared" si="157"/>
        <v>29.61</v>
      </c>
      <c r="Q2559" s="5" t="s">
        <v>8323</v>
      </c>
      <c r="R2559" s="5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3">
        <f t="shared" si="156"/>
        <v>109</v>
      </c>
      <c r="P2560" s="14">
        <f t="shared" si="157"/>
        <v>75.61</v>
      </c>
      <c r="Q2560" s="5" t="s">
        <v>8323</v>
      </c>
      <c r="R2560" s="5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3">
        <f t="shared" si="156"/>
        <v>111</v>
      </c>
      <c r="P2561" s="14">
        <f t="shared" si="157"/>
        <v>35.6</v>
      </c>
      <c r="Q2561" s="5" t="s">
        <v>8323</v>
      </c>
      <c r="R2561" s="5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3">
        <f t="shared" si="156"/>
        <v>100</v>
      </c>
      <c r="P2562" s="14">
        <f t="shared" si="157"/>
        <v>143</v>
      </c>
      <c r="Q2562" s="5" t="s">
        <v>8323</v>
      </c>
      <c r="R2562" s="5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3">
        <f t="shared" ref="O2563:O2626" si="160">ROUND(E2563/D2563*100,0)</f>
        <v>0</v>
      </c>
      <c r="P2563" s="14">
        <f t="shared" ref="P2563:P2626" si="161">IFERROR(ROUND(E2563/L2563,2),0)</f>
        <v>0</v>
      </c>
      <c r="Q2563" s="5" t="s">
        <v>8334</v>
      </c>
      <c r="R2563" s="5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5" hidden="1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3">
        <f t="shared" si="160"/>
        <v>1</v>
      </c>
      <c r="P2564" s="14">
        <f t="shared" si="161"/>
        <v>25</v>
      </c>
      <c r="Q2564" s="5" t="s">
        <v>8334</v>
      </c>
      <c r="R2564" s="5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idden="1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3">
        <f t="shared" si="160"/>
        <v>0</v>
      </c>
      <c r="P2565" s="14">
        <f t="shared" si="161"/>
        <v>0</v>
      </c>
      <c r="Q2565" s="5" t="s">
        <v>8334</v>
      </c>
      <c r="R2565" s="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30" hidden="1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3">
        <f t="shared" si="160"/>
        <v>0</v>
      </c>
      <c r="P2566" s="14">
        <f t="shared" si="161"/>
        <v>0</v>
      </c>
      <c r="Q2566" s="5" t="s">
        <v>8334</v>
      </c>
      <c r="R2566" s="5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30" hidden="1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3">
        <f t="shared" si="160"/>
        <v>1</v>
      </c>
      <c r="P2567" s="14">
        <f t="shared" si="161"/>
        <v>100</v>
      </c>
      <c r="Q2567" s="5" t="s">
        <v>8334</v>
      </c>
      <c r="R2567" s="5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3">
        <f t="shared" si="160"/>
        <v>0</v>
      </c>
      <c r="P2568" s="14">
        <f t="shared" si="161"/>
        <v>0</v>
      </c>
      <c r="Q2568" s="5" t="s">
        <v>8334</v>
      </c>
      <c r="R2568" s="5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30" hidden="1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3">
        <f t="shared" si="160"/>
        <v>0</v>
      </c>
      <c r="P2569" s="14">
        <f t="shared" si="161"/>
        <v>60</v>
      </c>
      <c r="Q2569" s="5" t="s">
        <v>8334</v>
      </c>
      <c r="R2569" s="5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3">
        <f t="shared" si="160"/>
        <v>1</v>
      </c>
      <c r="P2570" s="14">
        <f t="shared" si="161"/>
        <v>50</v>
      </c>
      <c r="Q2570" s="5" t="s">
        <v>8334</v>
      </c>
      <c r="R2570" s="5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30" hidden="1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3">
        <f t="shared" si="160"/>
        <v>2</v>
      </c>
      <c r="P2571" s="14">
        <f t="shared" si="161"/>
        <v>72.5</v>
      </c>
      <c r="Q2571" s="5" t="s">
        <v>8334</v>
      </c>
      <c r="R2571" s="5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3">
        <f t="shared" si="160"/>
        <v>1</v>
      </c>
      <c r="P2572" s="14">
        <f t="shared" si="161"/>
        <v>29.5</v>
      </c>
      <c r="Q2572" s="5" t="s">
        <v>8334</v>
      </c>
      <c r="R2572" s="5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3">
        <f t="shared" si="160"/>
        <v>0</v>
      </c>
      <c r="P2573" s="14">
        <f t="shared" si="161"/>
        <v>62.5</v>
      </c>
      <c r="Q2573" s="5" t="s">
        <v>8334</v>
      </c>
      <c r="R2573" s="5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30" hidden="1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3">
        <f t="shared" si="160"/>
        <v>0</v>
      </c>
      <c r="P2574" s="14">
        <f t="shared" si="161"/>
        <v>0</v>
      </c>
      <c r="Q2574" s="5" t="s">
        <v>8334</v>
      </c>
      <c r="R2574" s="5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3">
        <f t="shared" si="160"/>
        <v>0</v>
      </c>
      <c r="P2575" s="14">
        <f t="shared" si="161"/>
        <v>0</v>
      </c>
      <c r="Q2575" s="5" t="s">
        <v>8334</v>
      </c>
      <c r="R2575" s="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3">
        <f t="shared" si="160"/>
        <v>0</v>
      </c>
      <c r="P2576" s="14">
        <f t="shared" si="161"/>
        <v>0</v>
      </c>
      <c r="Q2576" s="5" t="s">
        <v>8334</v>
      </c>
      <c r="R2576" s="5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3">
        <f t="shared" si="160"/>
        <v>0</v>
      </c>
      <c r="P2577" s="14">
        <f t="shared" si="161"/>
        <v>0</v>
      </c>
      <c r="Q2577" s="5" t="s">
        <v>8334</v>
      </c>
      <c r="R2577" s="5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3">
        <f t="shared" si="160"/>
        <v>0</v>
      </c>
      <c r="P2578" s="14">
        <f t="shared" si="161"/>
        <v>0</v>
      </c>
      <c r="Q2578" s="5" t="s">
        <v>8334</v>
      </c>
      <c r="R2578" s="5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3">
        <f t="shared" si="160"/>
        <v>0</v>
      </c>
      <c r="P2579" s="14">
        <f t="shared" si="161"/>
        <v>0</v>
      </c>
      <c r="Q2579" s="5" t="s">
        <v>8334</v>
      </c>
      <c r="R2579" s="5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3">
        <f t="shared" si="160"/>
        <v>0</v>
      </c>
      <c r="P2580" s="14">
        <f t="shared" si="161"/>
        <v>0</v>
      </c>
      <c r="Q2580" s="5" t="s">
        <v>8334</v>
      </c>
      <c r="R2580" s="5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3">
        <f t="shared" si="160"/>
        <v>0</v>
      </c>
      <c r="P2581" s="14">
        <f t="shared" si="161"/>
        <v>23.08</v>
      </c>
      <c r="Q2581" s="5" t="s">
        <v>8334</v>
      </c>
      <c r="R2581" s="5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30" hidden="1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3">
        <f t="shared" si="160"/>
        <v>1</v>
      </c>
      <c r="P2582" s="14">
        <f t="shared" si="161"/>
        <v>25.5</v>
      </c>
      <c r="Q2582" s="5" t="s">
        <v>8334</v>
      </c>
      <c r="R2582" s="5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30" hidden="1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3">
        <f t="shared" si="160"/>
        <v>11</v>
      </c>
      <c r="P2583" s="14">
        <f t="shared" si="161"/>
        <v>48.18</v>
      </c>
      <c r="Q2583" s="5" t="s">
        <v>8334</v>
      </c>
      <c r="R2583" s="5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idden="1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3">
        <f t="shared" si="160"/>
        <v>0</v>
      </c>
      <c r="P2584" s="14">
        <f t="shared" si="161"/>
        <v>1</v>
      </c>
      <c r="Q2584" s="5" t="s">
        <v>8334</v>
      </c>
      <c r="R2584" s="5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0" hidden="1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3">
        <f t="shared" si="160"/>
        <v>1</v>
      </c>
      <c r="P2585" s="14">
        <f t="shared" si="161"/>
        <v>1</v>
      </c>
      <c r="Q2585" s="5" t="s">
        <v>8334</v>
      </c>
      <c r="R2585" s="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3">
        <f t="shared" si="160"/>
        <v>0</v>
      </c>
      <c r="P2586" s="14">
        <f t="shared" si="161"/>
        <v>0</v>
      </c>
      <c r="Q2586" s="5" t="s">
        <v>8334</v>
      </c>
      <c r="R2586" s="5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3">
        <f t="shared" si="160"/>
        <v>0</v>
      </c>
      <c r="P2587" s="14">
        <f t="shared" si="161"/>
        <v>50</v>
      </c>
      <c r="Q2587" s="5" t="s">
        <v>8334</v>
      </c>
      <c r="R2587" s="5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3">
        <f t="shared" si="160"/>
        <v>0</v>
      </c>
      <c r="P2588" s="14">
        <f t="shared" si="161"/>
        <v>5</v>
      </c>
      <c r="Q2588" s="5" t="s">
        <v>8334</v>
      </c>
      <c r="R2588" s="5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3">
        <f t="shared" si="160"/>
        <v>2</v>
      </c>
      <c r="P2589" s="14">
        <f t="shared" si="161"/>
        <v>202.83</v>
      </c>
      <c r="Q2589" s="5" t="s">
        <v>8334</v>
      </c>
      <c r="R2589" s="5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3">
        <f t="shared" si="160"/>
        <v>4</v>
      </c>
      <c r="P2590" s="14">
        <f t="shared" si="161"/>
        <v>29.13</v>
      </c>
      <c r="Q2590" s="5" t="s">
        <v>8334</v>
      </c>
      <c r="R2590" s="5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3">
        <f t="shared" si="160"/>
        <v>0</v>
      </c>
      <c r="P2591" s="14">
        <f t="shared" si="161"/>
        <v>5</v>
      </c>
      <c r="Q2591" s="5" t="s">
        <v>8334</v>
      </c>
      <c r="R2591" s="5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3">
        <f t="shared" si="160"/>
        <v>0</v>
      </c>
      <c r="P2592" s="14">
        <f t="shared" si="161"/>
        <v>0</v>
      </c>
      <c r="Q2592" s="5" t="s">
        <v>8334</v>
      </c>
      <c r="R2592" s="5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3">
        <f t="shared" si="160"/>
        <v>2</v>
      </c>
      <c r="P2593" s="14">
        <f t="shared" si="161"/>
        <v>13</v>
      </c>
      <c r="Q2593" s="5" t="s">
        <v>8334</v>
      </c>
      <c r="R2593" s="5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3">
        <f t="shared" si="160"/>
        <v>0</v>
      </c>
      <c r="P2594" s="14">
        <f t="shared" si="161"/>
        <v>50</v>
      </c>
      <c r="Q2594" s="5" t="s">
        <v>8334</v>
      </c>
      <c r="R2594" s="5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3">
        <f t="shared" si="160"/>
        <v>0</v>
      </c>
      <c r="P2595" s="14">
        <f t="shared" si="161"/>
        <v>0</v>
      </c>
      <c r="Q2595" s="5" t="s">
        <v>8334</v>
      </c>
      <c r="R2595" s="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30" hidden="1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3">
        <f t="shared" si="160"/>
        <v>0</v>
      </c>
      <c r="P2596" s="14">
        <f t="shared" si="161"/>
        <v>1</v>
      </c>
      <c r="Q2596" s="5" t="s">
        <v>8334</v>
      </c>
      <c r="R2596" s="5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3">
        <f t="shared" si="160"/>
        <v>12</v>
      </c>
      <c r="P2597" s="14">
        <f t="shared" si="161"/>
        <v>96.05</v>
      </c>
      <c r="Q2597" s="5" t="s">
        <v>8334</v>
      </c>
      <c r="R2597" s="5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3">
        <f t="shared" si="160"/>
        <v>24</v>
      </c>
      <c r="P2598" s="14">
        <f t="shared" si="161"/>
        <v>305.77999999999997</v>
      </c>
      <c r="Q2598" s="5" t="s">
        <v>8334</v>
      </c>
      <c r="R2598" s="5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30" hidden="1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3">
        <f t="shared" si="160"/>
        <v>6</v>
      </c>
      <c r="P2599" s="14">
        <f t="shared" si="161"/>
        <v>12.14</v>
      </c>
      <c r="Q2599" s="5" t="s">
        <v>8334</v>
      </c>
      <c r="R2599" s="5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0" hidden="1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3">
        <f t="shared" si="160"/>
        <v>39</v>
      </c>
      <c r="P2600" s="14">
        <f t="shared" si="161"/>
        <v>83.57</v>
      </c>
      <c r="Q2600" s="5" t="s">
        <v>8334</v>
      </c>
      <c r="R2600" s="5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3">
        <f t="shared" si="160"/>
        <v>1</v>
      </c>
      <c r="P2601" s="14">
        <f t="shared" si="161"/>
        <v>18</v>
      </c>
      <c r="Q2601" s="5" t="s">
        <v>8334</v>
      </c>
      <c r="R2601" s="5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3">
        <f t="shared" si="160"/>
        <v>7</v>
      </c>
      <c r="P2602" s="14">
        <f t="shared" si="161"/>
        <v>115.53</v>
      </c>
      <c r="Q2602" s="5" t="s">
        <v>8334</v>
      </c>
      <c r="R2602" s="5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3">
        <f t="shared" si="160"/>
        <v>661</v>
      </c>
      <c r="P2603" s="14">
        <f t="shared" si="161"/>
        <v>21.9</v>
      </c>
      <c r="Q2603" s="5" t="s">
        <v>8317</v>
      </c>
      <c r="R2603" s="5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30" hidden="1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3">
        <f t="shared" si="160"/>
        <v>326</v>
      </c>
      <c r="P2604" s="14">
        <f t="shared" si="161"/>
        <v>80.02</v>
      </c>
      <c r="Q2604" s="5" t="s">
        <v>8317</v>
      </c>
      <c r="R2604" s="5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3">
        <f t="shared" si="160"/>
        <v>101</v>
      </c>
      <c r="P2605" s="14">
        <f t="shared" si="161"/>
        <v>35.520000000000003</v>
      </c>
      <c r="Q2605" s="5" t="s">
        <v>8317</v>
      </c>
      <c r="R2605" s="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3">
        <f t="shared" si="160"/>
        <v>104</v>
      </c>
      <c r="P2606" s="14">
        <f t="shared" si="161"/>
        <v>64.930000000000007</v>
      </c>
      <c r="Q2606" s="5" t="s">
        <v>8317</v>
      </c>
      <c r="R2606" s="5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3">
        <f t="shared" si="160"/>
        <v>107</v>
      </c>
      <c r="P2607" s="14">
        <f t="shared" si="161"/>
        <v>60.97</v>
      </c>
      <c r="Q2607" s="5" t="s">
        <v>8317</v>
      </c>
      <c r="R2607" s="5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3">
        <f t="shared" si="160"/>
        <v>110</v>
      </c>
      <c r="P2608" s="14">
        <f t="shared" si="161"/>
        <v>31.44</v>
      </c>
      <c r="Q2608" s="5" t="s">
        <v>8317</v>
      </c>
      <c r="R2608" s="5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30" hidden="1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3">
        <f t="shared" si="160"/>
        <v>408</v>
      </c>
      <c r="P2609" s="14">
        <f t="shared" si="161"/>
        <v>81.95</v>
      </c>
      <c r="Q2609" s="5" t="s">
        <v>8317</v>
      </c>
      <c r="R2609" s="5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30" hidden="1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3">
        <f t="shared" si="160"/>
        <v>224</v>
      </c>
      <c r="P2610" s="14">
        <f t="shared" si="161"/>
        <v>58.93</v>
      </c>
      <c r="Q2610" s="5" t="s">
        <v>8317</v>
      </c>
      <c r="R2610" s="5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3">
        <f t="shared" si="160"/>
        <v>304</v>
      </c>
      <c r="P2611" s="14">
        <f t="shared" si="161"/>
        <v>157.29</v>
      </c>
      <c r="Q2611" s="5" t="s">
        <v>8317</v>
      </c>
      <c r="R2611" s="5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3">
        <f t="shared" si="160"/>
        <v>141</v>
      </c>
      <c r="P2612" s="14">
        <f t="shared" si="161"/>
        <v>55.76</v>
      </c>
      <c r="Q2612" s="5" t="s">
        <v>8317</v>
      </c>
      <c r="R2612" s="5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3">
        <f t="shared" si="160"/>
        <v>2791</v>
      </c>
      <c r="P2613" s="14">
        <f t="shared" si="161"/>
        <v>83.8</v>
      </c>
      <c r="Q2613" s="5" t="s">
        <v>8317</v>
      </c>
      <c r="R2613" s="5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30" hidden="1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3">
        <f t="shared" si="160"/>
        <v>172</v>
      </c>
      <c r="P2614" s="14">
        <f t="shared" si="161"/>
        <v>58.42</v>
      </c>
      <c r="Q2614" s="5" t="s">
        <v>8317</v>
      </c>
      <c r="R2614" s="5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3">
        <f t="shared" si="160"/>
        <v>101</v>
      </c>
      <c r="P2615" s="14">
        <f t="shared" si="161"/>
        <v>270.57</v>
      </c>
      <c r="Q2615" s="5" t="s">
        <v>8317</v>
      </c>
      <c r="R2615" s="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3">
        <f t="shared" si="160"/>
        <v>102</v>
      </c>
      <c r="P2616" s="14">
        <f t="shared" si="161"/>
        <v>107.1</v>
      </c>
      <c r="Q2616" s="5" t="s">
        <v>8317</v>
      </c>
      <c r="R2616" s="5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3">
        <f t="shared" si="160"/>
        <v>170</v>
      </c>
      <c r="P2617" s="14">
        <f t="shared" si="161"/>
        <v>47.18</v>
      </c>
      <c r="Q2617" s="5" t="s">
        <v>8317</v>
      </c>
      <c r="R2617" s="5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30" hidden="1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3">
        <f t="shared" si="160"/>
        <v>115</v>
      </c>
      <c r="P2618" s="14">
        <f t="shared" si="161"/>
        <v>120.31</v>
      </c>
      <c r="Q2618" s="5" t="s">
        <v>8317</v>
      </c>
      <c r="R2618" s="5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3">
        <f t="shared" si="160"/>
        <v>878</v>
      </c>
      <c r="P2619" s="14">
        <f t="shared" si="161"/>
        <v>27.6</v>
      </c>
      <c r="Q2619" s="5" t="s">
        <v>8317</v>
      </c>
      <c r="R2619" s="5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3">
        <f t="shared" si="160"/>
        <v>105</v>
      </c>
      <c r="P2620" s="14">
        <f t="shared" si="161"/>
        <v>205.3</v>
      </c>
      <c r="Q2620" s="5" t="s">
        <v>8317</v>
      </c>
      <c r="R2620" s="5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3">
        <f t="shared" si="160"/>
        <v>188</v>
      </c>
      <c r="P2621" s="14">
        <f t="shared" si="161"/>
        <v>35.549999999999997</v>
      </c>
      <c r="Q2621" s="5" t="s">
        <v>8317</v>
      </c>
      <c r="R2621" s="5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3">
        <f t="shared" si="160"/>
        <v>144</v>
      </c>
      <c r="P2622" s="14">
        <f t="shared" si="161"/>
        <v>74.64</v>
      </c>
      <c r="Q2622" s="5" t="s">
        <v>8317</v>
      </c>
      <c r="R2622" s="5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3">
        <f t="shared" si="160"/>
        <v>146</v>
      </c>
      <c r="P2623" s="14">
        <f t="shared" si="161"/>
        <v>47.06</v>
      </c>
      <c r="Q2623" s="5" t="s">
        <v>8317</v>
      </c>
      <c r="R2623" s="5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3">
        <f t="shared" si="160"/>
        <v>131</v>
      </c>
      <c r="P2624" s="14">
        <f t="shared" si="161"/>
        <v>26.59</v>
      </c>
      <c r="Q2624" s="5" t="s">
        <v>8317</v>
      </c>
      <c r="R2624" s="5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3">
        <f t="shared" si="160"/>
        <v>114</v>
      </c>
      <c r="P2625" s="14">
        <f t="shared" si="161"/>
        <v>36.770000000000003</v>
      </c>
      <c r="Q2625" s="5" t="s">
        <v>8317</v>
      </c>
      <c r="R2625" s="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30" hidden="1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3">
        <f t="shared" si="160"/>
        <v>1379</v>
      </c>
      <c r="P2626" s="14">
        <f t="shared" si="161"/>
        <v>31.82</v>
      </c>
      <c r="Q2626" s="5" t="s">
        <v>8317</v>
      </c>
      <c r="R2626" s="5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5" hidden="1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3">
        <f t="shared" ref="O2627:O2690" si="164">ROUND(E2627/D2627*100,0)</f>
        <v>956</v>
      </c>
      <c r="P2627" s="14">
        <f t="shared" ref="P2627:P2690" si="165">IFERROR(ROUND(E2627/L2627,2),0)</f>
        <v>27.58</v>
      </c>
      <c r="Q2627" s="5" t="s">
        <v>8317</v>
      </c>
      <c r="R2627" s="5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30" hidden="1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3">
        <f t="shared" si="164"/>
        <v>112</v>
      </c>
      <c r="P2628" s="14">
        <f t="shared" si="165"/>
        <v>56</v>
      </c>
      <c r="Q2628" s="5" t="s">
        <v>8317</v>
      </c>
      <c r="R2628" s="5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3">
        <f t="shared" si="164"/>
        <v>647</v>
      </c>
      <c r="P2629" s="14">
        <f t="shared" si="165"/>
        <v>21.56</v>
      </c>
      <c r="Q2629" s="5" t="s">
        <v>8317</v>
      </c>
      <c r="R2629" s="5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3">
        <f t="shared" si="164"/>
        <v>110</v>
      </c>
      <c r="P2630" s="14">
        <f t="shared" si="165"/>
        <v>44.1</v>
      </c>
      <c r="Q2630" s="5" t="s">
        <v>8317</v>
      </c>
      <c r="R2630" s="5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3">
        <f t="shared" si="164"/>
        <v>128</v>
      </c>
      <c r="P2631" s="14">
        <f t="shared" si="165"/>
        <v>63.87</v>
      </c>
      <c r="Q2631" s="5" t="s">
        <v>8317</v>
      </c>
      <c r="R2631" s="5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30" hidden="1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3">
        <f t="shared" si="164"/>
        <v>158</v>
      </c>
      <c r="P2632" s="14">
        <f t="shared" si="165"/>
        <v>38.99</v>
      </c>
      <c r="Q2632" s="5" t="s">
        <v>8317</v>
      </c>
      <c r="R2632" s="5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30" hidden="1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3">
        <f t="shared" si="164"/>
        <v>115</v>
      </c>
      <c r="P2633" s="14">
        <f t="shared" si="165"/>
        <v>80.19</v>
      </c>
      <c r="Q2633" s="5" t="s">
        <v>8317</v>
      </c>
      <c r="R2633" s="5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30" hidden="1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3">
        <f t="shared" si="164"/>
        <v>137</v>
      </c>
      <c r="P2634" s="14">
        <f t="shared" si="165"/>
        <v>34.9</v>
      </c>
      <c r="Q2634" s="5" t="s">
        <v>8317</v>
      </c>
      <c r="R2634" s="5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3">
        <f t="shared" si="164"/>
        <v>355</v>
      </c>
      <c r="P2635" s="14">
        <f t="shared" si="165"/>
        <v>89.1</v>
      </c>
      <c r="Q2635" s="5" t="s">
        <v>8317</v>
      </c>
      <c r="R2635" s="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30" hidden="1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3">
        <f t="shared" si="164"/>
        <v>106</v>
      </c>
      <c r="P2636" s="14">
        <f t="shared" si="165"/>
        <v>39.44</v>
      </c>
      <c r="Q2636" s="5" t="s">
        <v>8317</v>
      </c>
      <c r="R2636" s="5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3">
        <f t="shared" si="164"/>
        <v>100</v>
      </c>
      <c r="P2637" s="14">
        <f t="shared" si="165"/>
        <v>136.9</v>
      </c>
      <c r="Q2637" s="5" t="s">
        <v>8317</v>
      </c>
      <c r="R2637" s="5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3">
        <f t="shared" si="164"/>
        <v>187</v>
      </c>
      <c r="P2638" s="14">
        <f t="shared" si="165"/>
        <v>37.46</v>
      </c>
      <c r="Q2638" s="5" t="s">
        <v>8317</v>
      </c>
      <c r="R2638" s="5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3">
        <f t="shared" si="164"/>
        <v>166</v>
      </c>
      <c r="P2639" s="14">
        <f t="shared" si="165"/>
        <v>31.96</v>
      </c>
      <c r="Q2639" s="5" t="s">
        <v>8317</v>
      </c>
      <c r="R2639" s="5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30" hidden="1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3">
        <f t="shared" si="164"/>
        <v>102</v>
      </c>
      <c r="P2640" s="14">
        <f t="shared" si="165"/>
        <v>25.21</v>
      </c>
      <c r="Q2640" s="5" t="s">
        <v>8317</v>
      </c>
      <c r="R2640" s="5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3">
        <f t="shared" si="164"/>
        <v>164</v>
      </c>
      <c r="P2641" s="14">
        <f t="shared" si="165"/>
        <v>10.039999999999999</v>
      </c>
      <c r="Q2641" s="5" t="s">
        <v>8317</v>
      </c>
      <c r="R2641" s="5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3">
        <f t="shared" si="164"/>
        <v>106</v>
      </c>
      <c r="P2642" s="14">
        <f t="shared" si="165"/>
        <v>45.94</v>
      </c>
      <c r="Q2642" s="5" t="s">
        <v>8317</v>
      </c>
      <c r="R2642" s="5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3">
        <f t="shared" si="164"/>
        <v>1</v>
      </c>
      <c r="P2643" s="14">
        <f t="shared" si="165"/>
        <v>15</v>
      </c>
      <c r="Q2643" s="5" t="s">
        <v>8317</v>
      </c>
      <c r="R2643" s="5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3">
        <f t="shared" si="164"/>
        <v>0</v>
      </c>
      <c r="P2644" s="14">
        <f t="shared" si="165"/>
        <v>0</v>
      </c>
      <c r="Q2644" s="5" t="s">
        <v>8317</v>
      </c>
      <c r="R2644" s="5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3">
        <f t="shared" si="164"/>
        <v>34</v>
      </c>
      <c r="P2645" s="14">
        <f t="shared" si="165"/>
        <v>223.58</v>
      </c>
      <c r="Q2645" s="5" t="s">
        <v>8317</v>
      </c>
      <c r="R2645" s="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30" hidden="1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3">
        <f t="shared" si="164"/>
        <v>2</v>
      </c>
      <c r="P2646" s="14">
        <f t="shared" si="165"/>
        <v>39.479999999999997</v>
      </c>
      <c r="Q2646" s="5" t="s">
        <v>8317</v>
      </c>
      <c r="R2646" s="5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3">
        <f t="shared" si="164"/>
        <v>11</v>
      </c>
      <c r="P2647" s="14">
        <f t="shared" si="165"/>
        <v>91.3</v>
      </c>
      <c r="Q2647" s="5" t="s">
        <v>8317</v>
      </c>
      <c r="R2647" s="5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30" hidden="1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3">
        <f t="shared" si="164"/>
        <v>8</v>
      </c>
      <c r="P2648" s="14">
        <f t="shared" si="165"/>
        <v>78.67</v>
      </c>
      <c r="Q2648" s="5" t="s">
        <v>8317</v>
      </c>
      <c r="R2648" s="5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3">
        <f t="shared" si="164"/>
        <v>1</v>
      </c>
      <c r="P2649" s="14">
        <f t="shared" si="165"/>
        <v>12</v>
      </c>
      <c r="Q2649" s="5" t="s">
        <v>8317</v>
      </c>
      <c r="R2649" s="5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3">
        <f t="shared" si="164"/>
        <v>1</v>
      </c>
      <c r="P2650" s="14">
        <f t="shared" si="165"/>
        <v>17.670000000000002</v>
      </c>
      <c r="Q2650" s="5" t="s">
        <v>8317</v>
      </c>
      <c r="R2650" s="5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3">
        <f t="shared" si="164"/>
        <v>0</v>
      </c>
      <c r="P2651" s="14">
        <f t="shared" si="165"/>
        <v>41.33</v>
      </c>
      <c r="Q2651" s="5" t="s">
        <v>8317</v>
      </c>
      <c r="R2651" s="5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5" hidden="1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3">
        <f t="shared" si="164"/>
        <v>1</v>
      </c>
      <c r="P2652" s="14">
        <f t="shared" si="165"/>
        <v>71.599999999999994</v>
      </c>
      <c r="Q2652" s="5" t="s">
        <v>8317</v>
      </c>
      <c r="R2652" s="5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3">
        <f t="shared" si="164"/>
        <v>2</v>
      </c>
      <c r="P2653" s="14">
        <f t="shared" si="165"/>
        <v>307.82</v>
      </c>
      <c r="Q2653" s="5" t="s">
        <v>8317</v>
      </c>
      <c r="R2653" s="5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3">
        <f t="shared" si="164"/>
        <v>1</v>
      </c>
      <c r="P2654" s="14">
        <f t="shared" si="165"/>
        <v>80.45</v>
      </c>
      <c r="Q2654" s="5" t="s">
        <v>8317</v>
      </c>
      <c r="R2654" s="5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30" hidden="1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3">
        <f t="shared" si="164"/>
        <v>12</v>
      </c>
      <c r="P2655" s="14">
        <f t="shared" si="165"/>
        <v>83.94</v>
      </c>
      <c r="Q2655" s="5" t="s">
        <v>8317</v>
      </c>
      <c r="R2655" s="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3">
        <f t="shared" si="164"/>
        <v>0</v>
      </c>
      <c r="P2656" s="14">
        <f t="shared" si="165"/>
        <v>8.5</v>
      </c>
      <c r="Q2656" s="5" t="s">
        <v>8317</v>
      </c>
      <c r="R2656" s="5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3">
        <f t="shared" si="164"/>
        <v>21</v>
      </c>
      <c r="P2657" s="14">
        <f t="shared" si="165"/>
        <v>73.37</v>
      </c>
      <c r="Q2657" s="5" t="s">
        <v>8317</v>
      </c>
      <c r="R2657" s="5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3">
        <f t="shared" si="164"/>
        <v>11</v>
      </c>
      <c r="P2658" s="14">
        <f t="shared" si="165"/>
        <v>112.86</v>
      </c>
      <c r="Q2658" s="5" t="s">
        <v>8317</v>
      </c>
      <c r="R2658" s="5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3">
        <f t="shared" si="164"/>
        <v>19</v>
      </c>
      <c r="P2659" s="14">
        <f t="shared" si="165"/>
        <v>95.28</v>
      </c>
      <c r="Q2659" s="5" t="s">
        <v>8317</v>
      </c>
      <c r="R2659" s="5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30" hidden="1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3">
        <f t="shared" si="164"/>
        <v>0</v>
      </c>
      <c r="P2660" s="14">
        <f t="shared" si="165"/>
        <v>22.75</v>
      </c>
      <c r="Q2660" s="5" t="s">
        <v>8317</v>
      </c>
      <c r="R2660" s="5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3">
        <f t="shared" si="164"/>
        <v>3</v>
      </c>
      <c r="P2661" s="14">
        <f t="shared" si="165"/>
        <v>133.30000000000001</v>
      </c>
      <c r="Q2661" s="5" t="s">
        <v>8317</v>
      </c>
      <c r="R2661" s="5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3">
        <f t="shared" si="164"/>
        <v>0</v>
      </c>
      <c r="P2662" s="14">
        <f t="shared" si="165"/>
        <v>3.8</v>
      </c>
      <c r="Q2662" s="5" t="s">
        <v>8317</v>
      </c>
      <c r="R2662" s="5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30" hidden="1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3">
        <f t="shared" si="164"/>
        <v>103</v>
      </c>
      <c r="P2663" s="14">
        <f t="shared" si="165"/>
        <v>85.75</v>
      </c>
      <c r="Q2663" s="5" t="s">
        <v>8317</v>
      </c>
      <c r="R2663" s="5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3">
        <f t="shared" si="164"/>
        <v>107</v>
      </c>
      <c r="P2664" s="14">
        <f t="shared" si="165"/>
        <v>267</v>
      </c>
      <c r="Q2664" s="5" t="s">
        <v>8317</v>
      </c>
      <c r="R2664" s="5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30" hidden="1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3">
        <f t="shared" si="164"/>
        <v>105</v>
      </c>
      <c r="P2665" s="14">
        <f t="shared" si="165"/>
        <v>373.56</v>
      </c>
      <c r="Q2665" s="5" t="s">
        <v>8317</v>
      </c>
      <c r="R2665" s="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3">
        <f t="shared" si="164"/>
        <v>103</v>
      </c>
      <c r="P2666" s="14">
        <f t="shared" si="165"/>
        <v>174.04</v>
      </c>
      <c r="Q2666" s="5" t="s">
        <v>8317</v>
      </c>
      <c r="R2666" s="5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3">
        <f t="shared" si="164"/>
        <v>123</v>
      </c>
      <c r="P2667" s="14">
        <f t="shared" si="165"/>
        <v>93.7</v>
      </c>
      <c r="Q2667" s="5" t="s">
        <v>8317</v>
      </c>
      <c r="R2667" s="5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3">
        <f t="shared" si="164"/>
        <v>159</v>
      </c>
      <c r="P2668" s="14">
        <f t="shared" si="165"/>
        <v>77.33</v>
      </c>
      <c r="Q2668" s="5" t="s">
        <v>8317</v>
      </c>
      <c r="R2668" s="5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5" hidden="1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3">
        <f t="shared" si="164"/>
        <v>111</v>
      </c>
      <c r="P2669" s="14">
        <f t="shared" si="165"/>
        <v>92.22</v>
      </c>
      <c r="Q2669" s="5" t="s">
        <v>8317</v>
      </c>
      <c r="R2669" s="5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3">
        <f t="shared" si="164"/>
        <v>171</v>
      </c>
      <c r="P2670" s="14">
        <f t="shared" si="165"/>
        <v>60.96</v>
      </c>
      <c r="Q2670" s="5" t="s">
        <v>8317</v>
      </c>
      <c r="R2670" s="5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3">
        <f t="shared" si="164"/>
        <v>125</v>
      </c>
      <c r="P2671" s="14">
        <f t="shared" si="165"/>
        <v>91</v>
      </c>
      <c r="Q2671" s="5" t="s">
        <v>8317</v>
      </c>
      <c r="R2671" s="5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3">
        <f t="shared" si="164"/>
        <v>6</v>
      </c>
      <c r="P2672" s="14">
        <f t="shared" si="165"/>
        <v>41.58</v>
      </c>
      <c r="Q2672" s="5" t="s">
        <v>8317</v>
      </c>
      <c r="R2672" s="5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3">
        <f t="shared" si="164"/>
        <v>11</v>
      </c>
      <c r="P2673" s="14">
        <f t="shared" si="165"/>
        <v>33.76</v>
      </c>
      <c r="Q2673" s="5" t="s">
        <v>8317</v>
      </c>
      <c r="R2673" s="5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3">
        <f t="shared" si="164"/>
        <v>33</v>
      </c>
      <c r="P2674" s="14">
        <f t="shared" si="165"/>
        <v>70.62</v>
      </c>
      <c r="Q2674" s="5" t="s">
        <v>8317</v>
      </c>
      <c r="R2674" s="5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3">
        <f t="shared" si="164"/>
        <v>28</v>
      </c>
      <c r="P2675" s="14">
        <f t="shared" si="165"/>
        <v>167.15</v>
      </c>
      <c r="Q2675" s="5" t="s">
        <v>8317</v>
      </c>
      <c r="R2675" s="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45" hidden="1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3">
        <f t="shared" si="164"/>
        <v>63</v>
      </c>
      <c r="P2676" s="14">
        <f t="shared" si="165"/>
        <v>128.62</v>
      </c>
      <c r="Q2676" s="5" t="s">
        <v>8317</v>
      </c>
      <c r="R2676" s="5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3">
        <f t="shared" si="164"/>
        <v>8</v>
      </c>
      <c r="P2677" s="14">
        <f t="shared" si="165"/>
        <v>65.41</v>
      </c>
      <c r="Q2677" s="5" t="s">
        <v>8317</v>
      </c>
      <c r="R2677" s="5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3">
        <f t="shared" si="164"/>
        <v>50</v>
      </c>
      <c r="P2678" s="14">
        <f t="shared" si="165"/>
        <v>117.56</v>
      </c>
      <c r="Q2678" s="5" t="s">
        <v>8317</v>
      </c>
      <c r="R2678" s="5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30" hidden="1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3">
        <f t="shared" si="164"/>
        <v>18</v>
      </c>
      <c r="P2679" s="14">
        <f t="shared" si="165"/>
        <v>126.48</v>
      </c>
      <c r="Q2679" s="5" t="s">
        <v>8317</v>
      </c>
      <c r="R2679" s="5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3">
        <f t="shared" si="164"/>
        <v>0</v>
      </c>
      <c r="P2680" s="14">
        <f t="shared" si="165"/>
        <v>550</v>
      </c>
      <c r="Q2680" s="5" t="s">
        <v>8317</v>
      </c>
      <c r="R2680" s="5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3">
        <f t="shared" si="164"/>
        <v>0</v>
      </c>
      <c r="P2681" s="14">
        <f t="shared" si="165"/>
        <v>44</v>
      </c>
      <c r="Q2681" s="5" t="s">
        <v>8317</v>
      </c>
      <c r="R2681" s="5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3">
        <f t="shared" si="164"/>
        <v>1</v>
      </c>
      <c r="P2682" s="14">
        <f t="shared" si="165"/>
        <v>69</v>
      </c>
      <c r="Q2682" s="5" t="s">
        <v>8317</v>
      </c>
      <c r="R2682" s="5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30" hidden="1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3">
        <f t="shared" si="164"/>
        <v>1</v>
      </c>
      <c r="P2683" s="14">
        <f t="shared" si="165"/>
        <v>27.5</v>
      </c>
      <c r="Q2683" s="5" t="s">
        <v>8334</v>
      </c>
      <c r="R2683" s="5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30" hidden="1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3">
        <f t="shared" si="164"/>
        <v>28</v>
      </c>
      <c r="P2684" s="14">
        <f t="shared" si="165"/>
        <v>84.9</v>
      </c>
      <c r="Q2684" s="5" t="s">
        <v>8334</v>
      </c>
      <c r="R2684" s="5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3">
        <f t="shared" si="164"/>
        <v>0</v>
      </c>
      <c r="P2685" s="14">
        <f t="shared" si="165"/>
        <v>12</v>
      </c>
      <c r="Q2685" s="5" t="s">
        <v>8334</v>
      </c>
      <c r="R2685" s="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3">
        <f t="shared" si="164"/>
        <v>1</v>
      </c>
      <c r="P2686" s="14">
        <f t="shared" si="165"/>
        <v>200</v>
      </c>
      <c r="Q2686" s="5" t="s">
        <v>8334</v>
      </c>
      <c r="R2686" s="5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3">
        <f t="shared" si="164"/>
        <v>0</v>
      </c>
      <c r="P2687" s="14">
        <f t="shared" si="165"/>
        <v>10</v>
      </c>
      <c r="Q2687" s="5" t="s">
        <v>8334</v>
      </c>
      <c r="R2687" s="5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3">
        <f t="shared" si="164"/>
        <v>0</v>
      </c>
      <c r="P2688" s="14">
        <f t="shared" si="165"/>
        <v>0</v>
      </c>
      <c r="Q2688" s="5" t="s">
        <v>8334</v>
      </c>
      <c r="R2688" s="5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30" hidden="1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3">
        <f t="shared" si="164"/>
        <v>0</v>
      </c>
      <c r="P2689" s="14">
        <f t="shared" si="165"/>
        <v>0</v>
      </c>
      <c r="Q2689" s="5" t="s">
        <v>8334</v>
      </c>
      <c r="R2689" s="5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idden="1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3">
        <f t="shared" si="164"/>
        <v>0</v>
      </c>
      <c r="P2690" s="14">
        <f t="shared" si="165"/>
        <v>5.29</v>
      </c>
      <c r="Q2690" s="5" t="s">
        <v>8334</v>
      </c>
      <c r="R2690" s="5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3">
        <f t="shared" ref="O2691:O2754" si="168">ROUND(E2691/D2691*100,0)</f>
        <v>0</v>
      </c>
      <c r="P2691" s="14">
        <f t="shared" ref="P2691:P2754" si="169">IFERROR(ROUND(E2691/L2691,2),0)</f>
        <v>1</v>
      </c>
      <c r="Q2691" s="5" t="s">
        <v>8334</v>
      </c>
      <c r="R2691" s="5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3">
        <f t="shared" si="168"/>
        <v>11</v>
      </c>
      <c r="P2692" s="14">
        <f t="shared" si="169"/>
        <v>72.760000000000005</v>
      </c>
      <c r="Q2692" s="5" t="s">
        <v>8334</v>
      </c>
      <c r="R2692" s="5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3">
        <f t="shared" si="168"/>
        <v>0</v>
      </c>
      <c r="P2693" s="14">
        <f t="shared" si="169"/>
        <v>17.5</v>
      </c>
      <c r="Q2693" s="5" t="s">
        <v>8334</v>
      </c>
      <c r="R2693" s="5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3">
        <f t="shared" si="168"/>
        <v>1</v>
      </c>
      <c r="P2694" s="14">
        <f t="shared" si="169"/>
        <v>25</v>
      </c>
      <c r="Q2694" s="5" t="s">
        <v>8334</v>
      </c>
      <c r="R2694" s="5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3">
        <f t="shared" si="168"/>
        <v>1</v>
      </c>
      <c r="P2695" s="14">
        <f t="shared" si="169"/>
        <v>13.33</v>
      </c>
      <c r="Q2695" s="5" t="s">
        <v>8334</v>
      </c>
      <c r="R2695" s="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3">
        <f t="shared" si="168"/>
        <v>0</v>
      </c>
      <c r="P2696" s="14">
        <f t="shared" si="169"/>
        <v>1</v>
      </c>
      <c r="Q2696" s="5" t="s">
        <v>8334</v>
      </c>
      <c r="R2696" s="5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3">
        <f t="shared" si="168"/>
        <v>0</v>
      </c>
      <c r="P2697" s="14">
        <f t="shared" si="169"/>
        <v>23.67</v>
      </c>
      <c r="Q2697" s="5" t="s">
        <v>8334</v>
      </c>
      <c r="R2697" s="5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3">
        <f t="shared" si="168"/>
        <v>6</v>
      </c>
      <c r="P2698" s="14">
        <f t="shared" si="169"/>
        <v>89.21</v>
      </c>
      <c r="Q2698" s="5" t="s">
        <v>8334</v>
      </c>
      <c r="R2698" s="5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30" hidden="1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3">
        <f t="shared" si="168"/>
        <v>26</v>
      </c>
      <c r="P2699" s="14">
        <f t="shared" si="169"/>
        <v>116.56</v>
      </c>
      <c r="Q2699" s="5" t="s">
        <v>8334</v>
      </c>
      <c r="R2699" s="5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30" hidden="1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3">
        <f t="shared" si="168"/>
        <v>0</v>
      </c>
      <c r="P2700" s="14">
        <f t="shared" si="169"/>
        <v>13.01</v>
      </c>
      <c r="Q2700" s="5" t="s">
        <v>8334</v>
      </c>
      <c r="R2700" s="5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30" hidden="1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3">
        <f t="shared" si="168"/>
        <v>0</v>
      </c>
      <c r="P2701" s="14">
        <f t="shared" si="169"/>
        <v>0</v>
      </c>
      <c r="Q2701" s="5" t="s">
        <v>8334</v>
      </c>
      <c r="R2701" s="5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30" hidden="1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3">
        <f t="shared" si="168"/>
        <v>1</v>
      </c>
      <c r="P2702" s="14">
        <f t="shared" si="169"/>
        <v>17.5</v>
      </c>
      <c r="Q2702" s="5" t="s">
        <v>8334</v>
      </c>
      <c r="R2702" s="5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3">
        <f t="shared" si="168"/>
        <v>46</v>
      </c>
      <c r="P2703" s="14">
        <f t="shared" si="169"/>
        <v>34.130000000000003</v>
      </c>
      <c r="Q2703" s="5" t="s">
        <v>8315</v>
      </c>
      <c r="R2703" s="5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3">
        <f t="shared" si="168"/>
        <v>34</v>
      </c>
      <c r="P2704" s="14">
        <f t="shared" si="169"/>
        <v>132.35</v>
      </c>
      <c r="Q2704" s="5" t="s">
        <v>8315</v>
      </c>
      <c r="R2704" s="5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3">
        <f t="shared" si="168"/>
        <v>104</v>
      </c>
      <c r="P2705" s="14">
        <f t="shared" si="169"/>
        <v>922.22</v>
      </c>
      <c r="Q2705" s="5" t="s">
        <v>8315</v>
      </c>
      <c r="R2705" s="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3">
        <f t="shared" si="168"/>
        <v>6</v>
      </c>
      <c r="P2706" s="14">
        <f t="shared" si="169"/>
        <v>163.57</v>
      </c>
      <c r="Q2706" s="5" t="s">
        <v>8315</v>
      </c>
      <c r="R2706" s="5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3">
        <f t="shared" si="168"/>
        <v>11</v>
      </c>
      <c r="P2707" s="14">
        <f t="shared" si="169"/>
        <v>217.38</v>
      </c>
      <c r="Q2707" s="5" t="s">
        <v>8315</v>
      </c>
      <c r="R2707" s="5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30" hidden="1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3">
        <f t="shared" si="168"/>
        <v>112</v>
      </c>
      <c r="P2708" s="14">
        <f t="shared" si="169"/>
        <v>149.44</v>
      </c>
      <c r="Q2708" s="5" t="s">
        <v>8315</v>
      </c>
      <c r="R2708" s="5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30" hidden="1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3">
        <f t="shared" si="168"/>
        <v>351</v>
      </c>
      <c r="P2709" s="14">
        <f t="shared" si="169"/>
        <v>71.239999999999995</v>
      </c>
      <c r="Q2709" s="5" t="s">
        <v>8315</v>
      </c>
      <c r="R2709" s="5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30" hidden="1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3">
        <f t="shared" si="168"/>
        <v>233</v>
      </c>
      <c r="P2710" s="14">
        <f t="shared" si="169"/>
        <v>44.46</v>
      </c>
      <c r="Q2710" s="5" t="s">
        <v>8315</v>
      </c>
      <c r="R2710" s="5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3">
        <f t="shared" si="168"/>
        <v>102</v>
      </c>
      <c r="P2711" s="14">
        <f t="shared" si="169"/>
        <v>164.94</v>
      </c>
      <c r="Q2711" s="5" t="s">
        <v>8315</v>
      </c>
      <c r="R2711" s="5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3">
        <f t="shared" si="168"/>
        <v>154</v>
      </c>
      <c r="P2712" s="14">
        <f t="shared" si="169"/>
        <v>84.87</v>
      </c>
      <c r="Q2712" s="5" t="s">
        <v>8315</v>
      </c>
      <c r="R2712" s="5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3">
        <f t="shared" si="168"/>
        <v>101</v>
      </c>
      <c r="P2713" s="14">
        <f t="shared" si="169"/>
        <v>53.95</v>
      </c>
      <c r="Q2713" s="5" t="s">
        <v>8315</v>
      </c>
      <c r="R2713" s="5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3">
        <f t="shared" si="168"/>
        <v>131</v>
      </c>
      <c r="P2714" s="14">
        <f t="shared" si="169"/>
        <v>50.53</v>
      </c>
      <c r="Q2714" s="5" t="s">
        <v>8315</v>
      </c>
      <c r="R2714" s="5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3">
        <f t="shared" si="168"/>
        <v>102</v>
      </c>
      <c r="P2715" s="14">
        <f t="shared" si="169"/>
        <v>108</v>
      </c>
      <c r="Q2715" s="5" t="s">
        <v>8315</v>
      </c>
      <c r="R2715" s="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3">
        <f t="shared" si="168"/>
        <v>116</v>
      </c>
      <c r="P2716" s="14">
        <f t="shared" si="169"/>
        <v>95.37</v>
      </c>
      <c r="Q2716" s="5" t="s">
        <v>8315</v>
      </c>
      <c r="R2716" s="5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3">
        <f t="shared" si="168"/>
        <v>265</v>
      </c>
      <c r="P2717" s="14">
        <f t="shared" si="169"/>
        <v>57.63</v>
      </c>
      <c r="Q2717" s="5" t="s">
        <v>8315</v>
      </c>
      <c r="R2717" s="5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3">
        <f t="shared" si="168"/>
        <v>120</v>
      </c>
      <c r="P2718" s="14">
        <f t="shared" si="169"/>
        <v>64.16</v>
      </c>
      <c r="Q2718" s="5" t="s">
        <v>8315</v>
      </c>
      <c r="R2718" s="5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3">
        <f t="shared" si="168"/>
        <v>120</v>
      </c>
      <c r="P2719" s="14">
        <f t="shared" si="169"/>
        <v>92.39</v>
      </c>
      <c r="Q2719" s="5" t="s">
        <v>8315</v>
      </c>
      <c r="R2719" s="5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30" hidden="1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3">
        <f t="shared" si="168"/>
        <v>104</v>
      </c>
      <c r="P2720" s="14">
        <f t="shared" si="169"/>
        <v>125.98</v>
      </c>
      <c r="Q2720" s="5" t="s">
        <v>8315</v>
      </c>
      <c r="R2720" s="5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3">
        <f t="shared" si="168"/>
        <v>109</v>
      </c>
      <c r="P2721" s="14">
        <f t="shared" si="169"/>
        <v>94.64</v>
      </c>
      <c r="Q2721" s="5" t="s">
        <v>8315</v>
      </c>
      <c r="R2721" s="5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30" hidden="1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3">
        <f t="shared" si="168"/>
        <v>118</v>
      </c>
      <c r="P2722" s="14">
        <f t="shared" si="169"/>
        <v>170.7</v>
      </c>
      <c r="Q2722" s="5" t="s">
        <v>8315</v>
      </c>
      <c r="R2722" s="5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3">
        <f t="shared" si="168"/>
        <v>1462</v>
      </c>
      <c r="P2723" s="14">
        <f t="shared" si="169"/>
        <v>40.76</v>
      </c>
      <c r="Q2723" s="5" t="s">
        <v>8317</v>
      </c>
      <c r="R2723" s="5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3">
        <f t="shared" si="168"/>
        <v>253</v>
      </c>
      <c r="P2724" s="14">
        <f t="shared" si="169"/>
        <v>68.25</v>
      </c>
      <c r="Q2724" s="5" t="s">
        <v>8317</v>
      </c>
      <c r="R2724" s="5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3">
        <f t="shared" si="168"/>
        <v>140</v>
      </c>
      <c r="P2725" s="14">
        <f t="shared" si="169"/>
        <v>95.49</v>
      </c>
      <c r="Q2725" s="5" t="s">
        <v>8317</v>
      </c>
      <c r="R2725" s="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30" hidden="1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3">
        <f t="shared" si="168"/>
        <v>297</v>
      </c>
      <c r="P2726" s="14">
        <f t="shared" si="169"/>
        <v>7.19</v>
      </c>
      <c r="Q2726" s="5" t="s">
        <v>8317</v>
      </c>
      <c r="R2726" s="5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3">
        <f t="shared" si="168"/>
        <v>145</v>
      </c>
      <c r="P2727" s="14">
        <f t="shared" si="169"/>
        <v>511.65</v>
      </c>
      <c r="Q2727" s="5" t="s">
        <v>8317</v>
      </c>
      <c r="R2727" s="5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3">
        <f t="shared" si="168"/>
        <v>106</v>
      </c>
      <c r="P2728" s="14">
        <f t="shared" si="169"/>
        <v>261.75</v>
      </c>
      <c r="Q2728" s="5" t="s">
        <v>8317</v>
      </c>
      <c r="R2728" s="5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30" hidden="1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3">
        <f t="shared" si="168"/>
        <v>493</v>
      </c>
      <c r="P2729" s="14">
        <f t="shared" si="169"/>
        <v>69.760000000000005</v>
      </c>
      <c r="Q2729" s="5" t="s">
        <v>8317</v>
      </c>
      <c r="R2729" s="5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3">
        <f t="shared" si="168"/>
        <v>202</v>
      </c>
      <c r="P2730" s="14">
        <f t="shared" si="169"/>
        <v>77.23</v>
      </c>
      <c r="Q2730" s="5" t="s">
        <v>8317</v>
      </c>
      <c r="R2730" s="5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3">
        <f t="shared" si="168"/>
        <v>104</v>
      </c>
      <c r="P2731" s="14">
        <f t="shared" si="169"/>
        <v>340.57</v>
      </c>
      <c r="Q2731" s="5" t="s">
        <v>8317</v>
      </c>
      <c r="R2731" s="5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3">
        <f t="shared" si="168"/>
        <v>170</v>
      </c>
      <c r="P2732" s="14">
        <f t="shared" si="169"/>
        <v>67.42</v>
      </c>
      <c r="Q2732" s="5" t="s">
        <v>8317</v>
      </c>
      <c r="R2732" s="5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3">
        <f t="shared" si="168"/>
        <v>104</v>
      </c>
      <c r="P2733" s="14">
        <f t="shared" si="169"/>
        <v>845.7</v>
      </c>
      <c r="Q2733" s="5" t="s">
        <v>8317</v>
      </c>
      <c r="R2733" s="5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3">
        <f t="shared" si="168"/>
        <v>118</v>
      </c>
      <c r="P2734" s="14">
        <f t="shared" si="169"/>
        <v>97.19</v>
      </c>
      <c r="Q2734" s="5" t="s">
        <v>8317</v>
      </c>
      <c r="R2734" s="5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3">
        <f t="shared" si="168"/>
        <v>108</v>
      </c>
      <c r="P2735" s="14">
        <f t="shared" si="169"/>
        <v>451.84</v>
      </c>
      <c r="Q2735" s="5" t="s">
        <v>8317</v>
      </c>
      <c r="R2735" s="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3">
        <f t="shared" si="168"/>
        <v>2260300</v>
      </c>
      <c r="P2736" s="14">
        <f t="shared" si="169"/>
        <v>138.66999999999999</v>
      </c>
      <c r="Q2736" s="5" t="s">
        <v>8317</v>
      </c>
      <c r="R2736" s="5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3">
        <f t="shared" si="168"/>
        <v>978</v>
      </c>
      <c r="P2737" s="14">
        <f t="shared" si="169"/>
        <v>21.64</v>
      </c>
      <c r="Q2737" s="5" t="s">
        <v>8317</v>
      </c>
      <c r="R2737" s="5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3">
        <f t="shared" si="168"/>
        <v>123</v>
      </c>
      <c r="P2738" s="14">
        <f t="shared" si="169"/>
        <v>169.52</v>
      </c>
      <c r="Q2738" s="5" t="s">
        <v>8317</v>
      </c>
      <c r="R2738" s="5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3">
        <f t="shared" si="168"/>
        <v>246</v>
      </c>
      <c r="P2739" s="14">
        <f t="shared" si="169"/>
        <v>161.88</v>
      </c>
      <c r="Q2739" s="5" t="s">
        <v>8317</v>
      </c>
      <c r="R2739" s="5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3">
        <f t="shared" si="168"/>
        <v>148</v>
      </c>
      <c r="P2740" s="14">
        <f t="shared" si="169"/>
        <v>493.13</v>
      </c>
      <c r="Q2740" s="5" t="s">
        <v>8317</v>
      </c>
      <c r="R2740" s="5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3">
        <f t="shared" si="168"/>
        <v>384</v>
      </c>
      <c r="P2741" s="14">
        <f t="shared" si="169"/>
        <v>22.12</v>
      </c>
      <c r="Q2741" s="5" t="s">
        <v>8317</v>
      </c>
      <c r="R2741" s="5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3">
        <f t="shared" si="168"/>
        <v>103</v>
      </c>
      <c r="P2742" s="14">
        <f t="shared" si="169"/>
        <v>18.239999999999998</v>
      </c>
      <c r="Q2742" s="5" t="s">
        <v>8317</v>
      </c>
      <c r="R2742" s="5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idden="1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3">
        <f t="shared" si="168"/>
        <v>0</v>
      </c>
      <c r="P2743" s="14">
        <f t="shared" si="169"/>
        <v>8.75</v>
      </c>
      <c r="Q2743" s="5" t="s">
        <v>8320</v>
      </c>
      <c r="R2743" s="5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30" hidden="1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3">
        <f t="shared" si="168"/>
        <v>29</v>
      </c>
      <c r="P2744" s="14">
        <f t="shared" si="169"/>
        <v>40.61</v>
      </c>
      <c r="Q2744" s="5" t="s">
        <v>8320</v>
      </c>
      <c r="R2744" s="5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45" hidden="1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3">
        <f t="shared" si="168"/>
        <v>0</v>
      </c>
      <c r="P2745" s="14">
        <f t="shared" si="169"/>
        <v>0</v>
      </c>
      <c r="Q2745" s="5" t="s">
        <v>8320</v>
      </c>
      <c r="R2745" s="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3">
        <f t="shared" si="168"/>
        <v>5</v>
      </c>
      <c r="P2746" s="14">
        <f t="shared" si="169"/>
        <v>37.950000000000003</v>
      </c>
      <c r="Q2746" s="5" t="s">
        <v>8320</v>
      </c>
      <c r="R2746" s="5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3">
        <f t="shared" si="168"/>
        <v>22</v>
      </c>
      <c r="P2747" s="14">
        <f t="shared" si="169"/>
        <v>35.729999999999997</v>
      </c>
      <c r="Q2747" s="5" t="s">
        <v>8320</v>
      </c>
      <c r="R2747" s="5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3">
        <f t="shared" si="168"/>
        <v>27</v>
      </c>
      <c r="P2748" s="14">
        <f t="shared" si="169"/>
        <v>42.16</v>
      </c>
      <c r="Q2748" s="5" t="s">
        <v>8320</v>
      </c>
      <c r="R2748" s="5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30" hidden="1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3">
        <f t="shared" si="168"/>
        <v>28</v>
      </c>
      <c r="P2749" s="14">
        <f t="shared" si="169"/>
        <v>35</v>
      </c>
      <c r="Q2749" s="5" t="s">
        <v>8320</v>
      </c>
      <c r="R2749" s="5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0" hidden="1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3">
        <f t="shared" si="168"/>
        <v>1</v>
      </c>
      <c r="P2750" s="14">
        <f t="shared" si="169"/>
        <v>13.25</v>
      </c>
      <c r="Q2750" s="5" t="s">
        <v>8320</v>
      </c>
      <c r="R2750" s="5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3">
        <f t="shared" si="168"/>
        <v>1</v>
      </c>
      <c r="P2751" s="14">
        <f t="shared" si="169"/>
        <v>55</v>
      </c>
      <c r="Q2751" s="5" t="s">
        <v>8320</v>
      </c>
      <c r="R2751" s="5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30" hidden="1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3">
        <f t="shared" si="168"/>
        <v>0</v>
      </c>
      <c r="P2752" s="14">
        <f t="shared" si="169"/>
        <v>0</v>
      </c>
      <c r="Q2752" s="5" t="s">
        <v>8320</v>
      </c>
      <c r="R2752" s="5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3">
        <f t="shared" si="168"/>
        <v>0</v>
      </c>
      <c r="P2753" s="14">
        <f t="shared" si="169"/>
        <v>0</v>
      </c>
      <c r="Q2753" s="5" t="s">
        <v>8320</v>
      </c>
      <c r="R2753" s="5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3">
        <f t="shared" si="168"/>
        <v>11</v>
      </c>
      <c r="P2754" s="14">
        <f t="shared" si="169"/>
        <v>39.29</v>
      </c>
      <c r="Q2754" s="5" t="s">
        <v>8320</v>
      </c>
      <c r="R2754" s="5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30" hidden="1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3">
        <f t="shared" ref="O2755:O2818" si="172">ROUND(E2755/D2755*100,0)</f>
        <v>19</v>
      </c>
      <c r="P2755" s="14">
        <f t="shared" ref="P2755:P2818" si="173">IFERROR(ROUND(E2755/L2755,2),0)</f>
        <v>47.5</v>
      </c>
      <c r="Q2755" s="5" t="s">
        <v>8320</v>
      </c>
      <c r="R2755" s="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3">
        <f t="shared" si="172"/>
        <v>0</v>
      </c>
      <c r="P2756" s="14">
        <f t="shared" si="173"/>
        <v>0</v>
      </c>
      <c r="Q2756" s="5" t="s">
        <v>8320</v>
      </c>
      <c r="R2756" s="5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0" hidden="1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3">
        <f t="shared" si="172"/>
        <v>52</v>
      </c>
      <c r="P2757" s="14">
        <f t="shared" si="173"/>
        <v>17.329999999999998</v>
      </c>
      <c r="Q2757" s="5" t="s">
        <v>8320</v>
      </c>
      <c r="R2757" s="5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30" hidden="1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3">
        <f t="shared" si="172"/>
        <v>10</v>
      </c>
      <c r="P2758" s="14">
        <f t="shared" si="173"/>
        <v>31.76</v>
      </c>
      <c r="Q2758" s="5" t="s">
        <v>8320</v>
      </c>
      <c r="R2758" s="5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idden="1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3">
        <f t="shared" si="172"/>
        <v>1</v>
      </c>
      <c r="P2759" s="14">
        <f t="shared" si="173"/>
        <v>5</v>
      </c>
      <c r="Q2759" s="5" t="s">
        <v>8320</v>
      </c>
      <c r="R2759" s="5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5" hidden="1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3">
        <f t="shared" si="172"/>
        <v>12</v>
      </c>
      <c r="P2760" s="14">
        <f t="shared" si="173"/>
        <v>39</v>
      </c>
      <c r="Q2760" s="5" t="s">
        <v>8320</v>
      </c>
      <c r="R2760" s="5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3">
        <f t="shared" si="172"/>
        <v>11</v>
      </c>
      <c r="P2761" s="14">
        <f t="shared" si="173"/>
        <v>52.5</v>
      </c>
      <c r="Q2761" s="5" t="s">
        <v>8320</v>
      </c>
      <c r="R2761" s="5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3">
        <f t="shared" si="172"/>
        <v>0</v>
      </c>
      <c r="P2762" s="14">
        <f t="shared" si="173"/>
        <v>0</v>
      </c>
      <c r="Q2762" s="5" t="s">
        <v>8320</v>
      </c>
      <c r="R2762" s="5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3">
        <f t="shared" si="172"/>
        <v>1</v>
      </c>
      <c r="P2763" s="14">
        <f t="shared" si="173"/>
        <v>9</v>
      </c>
      <c r="Q2763" s="5" t="s">
        <v>8320</v>
      </c>
      <c r="R2763" s="5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30" hidden="1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3">
        <f t="shared" si="172"/>
        <v>1</v>
      </c>
      <c r="P2764" s="14">
        <f t="shared" si="173"/>
        <v>25</v>
      </c>
      <c r="Q2764" s="5" t="s">
        <v>8320</v>
      </c>
      <c r="R2764" s="5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3">
        <f t="shared" si="172"/>
        <v>0</v>
      </c>
      <c r="P2765" s="14">
        <f t="shared" si="173"/>
        <v>30</v>
      </c>
      <c r="Q2765" s="5" t="s">
        <v>8320</v>
      </c>
      <c r="R2765" s="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3">
        <f t="shared" si="172"/>
        <v>1</v>
      </c>
      <c r="P2766" s="14">
        <f t="shared" si="173"/>
        <v>11.25</v>
      </c>
      <c r="Q2766" s="5" t="s">
        <v>8320</v>
      </c>
      <c r="R2766" s="5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30" hidden="1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3">
        <f t="shared" si="172"/>
        <v>0</v>
      </c>
      <c r="P2767" s="14">
        <f t="shared" si="173"/>
        <v>0</v>
      </c>
      <c r="Q2767" s="5" t="s">
        <v>8320</v>
      </c>
      <c r="R2767" s="5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3">
        <f t="shared" si="172"/>
        <v>2</v>
      </c>
      <c r="P2768" s="14">
        <f t="shared" si="173"/>
        <v>25</v>
      </c>
      <c r="Q2768" s="5" t="s">
        <v>8320</v>
      </c>
      <c r="R2768" s="5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30" hidden="1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3">
        <f t="shared" si="172"/>
        <v>1</v>
      </c>
      <c r="P2769" s="14">
        <f t="shared" si="173"/>
        <v>11.33</v>
      </c>
      <c r="Q2769" s="5" t="s">
        <v>8320</v>
      </c>
      <c r="R2769" s="5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3">
        <f t="shared" si="172"/>
        <v>14</v>
      </c>
      <c r="P2770" s="14">
        <f t="shared" si="173"/>
        <v>29.47</v>
      </c>
      <c r="Q2770" s="5" t="s">
        <v>8320</v>
      </c>
      <c r="R2770" s="5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30" hidden="1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3">
        <f t="shared" si="172"/>
        <v>0</v>
      </c>
      <c r="P2771" s="14">
        <f t="shared" si="173"/>
        <v>1</v>
      </c>
      <c r="Q2771" s="5" t="s">
        <v>8320</v>
      </c>
      <c r="R2771" s="5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3">
        <f t="shared" si="172"/>
        <v>10</v>
      </c>
      <c r="P2772" s="14">
        <f t="shared" si="173"/>
        <v>63.1</v>
      </c>
      <c r="Q2772" s="5" t="s">
        <v>8320</v>
      </c>
      <c r="R2772" s="5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3">
        <f t="shared" si="172"/>
        <v>0</v>
      </c>
      <c r="P2773" s="14">
        <f t="shared" si="173"/>
        <v>0</v>
      </c>
      <c r="Q2773" s="5" t="s">
        <v>8320</v>
      </c>
      <c r="R2773" s="5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30" hidden="1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3">
        <f t="shared" si="172"/>
        <v>0</v>
      </c>
      <c r="P2774" s="14">
        <f t="shared" si="173"/>
        <v>0</v>
      </c>
      <c r="Q2774" s="5" t="s">
        <v>8320</v>
      </c>
      <c r="R2774" s="5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30" hidden="1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3">
        <f t="shared" si="172"/>
        <v>0</v>
      </c>
      <c r="P2775" s="14">
        <f t="shared" si="173"/>
        <v>1</v>
      </c>
      <c r="Q2775" s="5" t="s">
        <v>8320</v>
      </c>
      <c r="R2775" s="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3">
        <f t="shared" si="172"/>
        <v>14</v>
      </c>
      <c r="P2776" s="14">
        <f t="shared" si="173"/>
        <v>43.85</v>
      </c>
      <c r="Q2776" s="5" t="s">
        <v>8320</v>
      </c>
      <c r="R2776" s="5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3">
        <f t="shared" si="172"/>
        <v>3</v>
      </c>
      <c r="P2777" s="14">
        <f t="shared" si="173"/>
        <v>75</v>
      </c>
      <c r="Q2777" s="5" t="s">
        <v>8320</v>
      </c>
      <c r="R2777" s="5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5" hidden="1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3">
        <f t="shared" si="172"/>
        <v>8</v>
      </c>
      <c r="P2778" s="14">
        <f t="shared" si="173"/>
        <v>45.97</v>
      </c>
      <c r="Q2778" s="5" t="s">
        <v>8320</v>
      </c>
      <c r="R2778" s="5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3">
        <f t="shared" si="172"/>
        <v>0</v>
      </c>
      <c r="P2779" s="14">
        <f t="shared" si="173"/>
        <v>10</v>
      </c>
      <c r="Q2779" s="5" t="s">
        <v>8320</v>
      </c>
      <c r="R2779" s="5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45" hidden="1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3">
        <f t="shared" si="172"/>
        <v>26</v>
      </c>
      <c r="P2780" s="14">
        <f t="shared" si="173"/>
        <v>93.67</v>
      </c>
      <c r="Q2780" s="5" t="s">
        <v>8320</v>
      </c>
      <c r="R2780" s="5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30" hidden="1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3">
        <f t="shared" si="172"/>
        <v>2</v>
      </c>
      <c r="P2781" s="14">
        <f t="shared" si="173"/>
        <v>53</v>
      </c>
      <c r="Q2781" s="5" t="s">
        <v>8320</v>
      </c>
      <c r="R2781" s="5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3">
        <f t="shared" si="172"/>
        <v>0</v>
      </c>
      <c r="P2782" s="14">
        <f t="shared" si="173"/>
        <v>0</v>
      </c>
      <c r="Q2782" s="5" t="s">
        <v>8320</v>
      </c>
      <c r="R2782" s="5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0" hidden="1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3">
        <f t="shared" si="172"/>
        <v>105</v>
      </c>
      <c r="P2783" s="14">
        <f t="shared" si="173"/>
        <v>47</v>
      </c>
      <c r="Q2783" s="5" t="s">
        <v>8315</v>
      </c>
      <c r="R2783" s="5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3">
        <f t="shared" si="172"/>
        <v>120</v>
      </c>
      <c r="P2784" s="14">
        <f t="shared" si="173"/>
        <v>66.67</v>
      </c>
      <c r="Q2784" s="5" t="s">
        <v>8315</v>
      </c>
      <c r="R2784" s="5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3">
        <f t="shared" si="172"/>
        <v>115</v>
      </c>
      <c r="P2785" s="14">
        <f t="shared" si="173"/>
        <v>18.77</v>
      </c>
      <c r="Q2785" s="5" t="s">
        <v>8315</v>
      </c>
      <c r="R2785" s="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30" hidden="1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3">
        <f t="shared" si="172"/>
        <v>119</v>
      </c>
      <c r="P2786" s="14">
        <f t="shared" si="173"/>
        <v>66.11</v>
      </c>
      <c r="Q2786" s="5" t="s">
        <v>8315</v>
      </c>
      <c r="R2786" s="5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30" hidden="1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3">
        <f t="shared" si="172"/>
        <v>105</v>
      </c>
      <c r="P2787" s="14">
        <f t="shared" si="173"/>
        <v>36.86</v>
      </c>
      <c r="Q2787" s="5" t="s">
        <v>8315</v>
      </c>
      <c r="R2787" s="5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3">
        <f t="shared" si="172"/>
        <v>118</v>
      </c>
      <c r="P2788" s="14">
        <f t="shared" si="173"/>
        <v>39.81</v>
      </c>
      <c r="Q2788" s="5" t="s">
        <v>8315</v>
      </c>
      <c r="R2788" s="5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3">
        <f t="shared" si="172"/>
        <v>120</v>
      </c>
      <c r="P2789" s="14">
        <f t="shared" si="173"/>
        <v>31.5</v>
      </c>
      <c r="Q2789" s="5" t="s">
        <v>8315</v>
      </c>
      <c r="R2789" s="5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0" hidden="1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3">
        <f t="shared" si="172"/>
        <v>103</v>
      </c>
      <c r="P2790" s="14">
        <f t="shared" si="173"/>
        <v>102.5</v>
      </c>
      <c r="Q2790" s="5" t="s">
        <v>8315</v>
      </c>
      <c r="R2790" s="5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3">
        <f t="shared" si="172"/>
        <v>101</v>
      </c>
      <c r="P2791" s="14">
        <f t="shared" si="173"/>
        <v>126.46</v>
      </c>
      <c r="Q2791" s="5" t="s">
        <v>8315</v>
      </c>
      <c r="R2791" s="5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3">
        <f t="shared" si="172"/>
        <v>105</v>
      </c>
      <c r="P2792" s="14">
        <f t="shared" si="173"/>
        <v>47.88</v>
      </c>
      <c r="Q2792" s="5" t="s">
        <v>8315</v>
      </c>
      <c r="R2792" s="5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3">
        <f t="shared" si="172"/>
        <v>103</v>
      </c>
      <c r="P2793" s="14">
        <f t="shared" si="173"/>
        <v>73.209999999999994</v>
      </c>
      <c r="Q2793" s="5" t="s">
        <v>8315</v>
      </c>
      <c r="R2793" s="5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3">
        <f t="shared" si="172"/>
        <v>108</v>
      </c>
      <c r="P2794" s="14">
        <f t="shared" si="173"/>
        <v>89.67</v>
      </c>
      <c r="Q2794" s="5" t="s">
        <v>8315</v>
      </c>
      <c r="R2794" s="5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45" hidden="1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3">
        <f t="shared" si="172"/>
        <v>111</v>
      </c>
      <c r="P2795" s="14">
        <f t="shared" si="173"/>
        <v>151.46</v>
      </c>
      <c r="Q2795" s="5" t="s">
        <v>8315</v>
      </c>
      <c r="R2795" s="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5" hidden="1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3">
        <f t="shared" si="172"/>
        <v>150</v>
      </c>
      <c r="P2796" s="14">
        <f t="shared" si="173"/>
        <v>25</v>
      </c>
      <c r="Q2796" s="5" t="s">
        <v>8315</v>
      </c>
      <c r="R2796" s="5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30" hidden="1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3">
        <f t="shared" si="172"/>
        <v>104</v>
      </c>
      <c r="P2797" s="14">
        <f t="shared" si="173"/>
        <v>36.5</v>
      </c>
      <c r="Q2797" s="5" t="s">
        <v>8315</v>
      </c>
      <c r="R2797" s="5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30" hidden="1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3">
        <f t="shared" si="172"/>
        <v>116</v>
      </c>
      <c r="P2798" s="14">
        <f t="shared" si="173"/>
        <v>44</v>
      </c>
      <c r="Q2798" s="5" t="s">
        <v>8315</v>
      </c>
      <c r="R2798" s="5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3">
        <f t="shared" si="172"/>
        <v>103</v>
      </c>
      <c r="P2799" s="14">
        <f t="shared" si="173"/>
        <v>87.36</v>
      </c>
      <c r="Q2799" s="5" t="s">
        <v>8315</v>
      </c>
      <c r="R2799" s="5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3">
        <f t="shared" si="172"/>
        <v>101</v>
      </c>
      <c r="P2800" s="14">
        <f t="shared" si="173"/>
        <v>36.47</v>
      </c>
      <c r="Q2800" s="5" t="s">
        <v>8315</v>
      </c>
      <c r="R2800" s="5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3">
        <f t="shared" si="172"/>
        <v>117</v>
      </c>
      <c r="P2801" s="14">
        <f t="shared" si="173"/>
        <v>44.86</v>
      </c>
      <c r="Q2801" s="5" t="s">
        <v>8315</v>
      </c>
      <c r="R2801" s="5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30" hidden="1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3">
        <f t="shared" si="172"/>
        <v>133</v>
      </c>
      <c r="P2802" s="14">
        <f t="shared" si="173"/>
        <v>42.9</v>
      </c>
      <c r="Q2802" s="5" t="s">
        <v>8315</v>
      </c>
      <c r="R2802" s="5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30" hidden="1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3">
        <f t="shared" si="172"/>
        <v>133</v>
      </c>
      <c r="P2803" s="14">
        <f t="shared" si="173"/>
        <v>51.23</v>
      </c>
      <c r="Q2803" s="5" t="s">
        <v>8315</v>
      </c>
      <c r="R2803" s="5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3">
        <f t="shared" si="172"/>
        <v>102</v>
      </c>
      <c r="P2804" s="14">
        <f t="shared" si="173"/>
        <v>33.94</v>
      </c>
      <c r="Q2804" s="5" t="s">
        <v>8315</v>
      </c>
      <c r="R2804" s="5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3">
        <f t="shared" si="172"/>
        <v>128</v>
      </c>
      <c r="P2805" s="14">
        <f t="shared" si="173"/>
        <v>90.74</v>
      </c>
      <c r="Q2805" s="5" t="s">
        <v>8315</v>
      </c>
      <c r="R2805" s="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3">
        <f t="shared" si="172"/>
        <v>115</v>
      </c>
      <c r="P2806" s="14">
        <f t="shared" si="173"/>
        <v>50</v>
      </c>
      <c r="Q2806" s="5" t="s">
        <v>8315</v>
      </c>
      <c r="R2806" s="5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45" hidden="1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3">
        <f t="shared" si="172"/>
        <v>110</v>
      </c>
      <c r="P2807" s="14">
        <f t="shared" si="173"/>
        <v>24.44</v>
      </c>
      <c r="Q2807" s="5" t="s">
        <v>8315</v>
      </c>
      <c r="R2807" s="5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30" hidden="1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3">
        <f t="shared" si="172"/>
        <v>112</v>
      </c>
      <c r="P2808" s="14">
        <f t="shared" si="173"/>
        <v>44.25</v>
      </c>
      <c r="Q2808" s="5" t="s">
        <v>8315</v>
      </c>
      <c r="R2808" s="5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3">
        <f t="shared" si="172"/>
        <v>126</v>
      </c>
      <c r="P2809" s="14">
        <f t="shared" si="173"/>
        <v>67.739999999999995</v>
      </c>
      <c r="Q2809" s="5" t="s">
        <v>8315</v>
      </c>
      <c r="R2809" s="5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3">
        <f t="shared" si="172"/>
        <v>100</v>
      </c>
      <c r="P2810" s="14">
        <f t="shared" si="173"/>
        <v>65.38</v>
      </c>
      <c r="Q2810" s="5" t="s">
        <v>8315</v>
      </c>
      <c r="R2810" s="5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3">
        <f t="shared" si="172"/>
        <v>102</v>
      </c>
      <c r="P2811" s="14">
        <f t="shared" si="173"/>
        <v>121.9</v>
      </c>
      <c r="Q2811" s="5" t="s">
        <v>8315</v>
      </c>
      <c r="R2811" s="5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3">
        <f t="shared" si="172"/>
        <v>108</v>
      </c>
      <c r="P2812" s="14">
        <f t="shared" si="173"/>
        <v>47.46</v>
      </c>
      <c r="Q2812" s="5" t="s">
        <v>8315</v>
      </c>
      <c r="R2812" s="5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30" hidden="1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3">
        <f t="shared" si="172"/>
        <v>100</v>
      </c>
      <c r="P2813" s="14">
        <f t="shared" si="173"/>
        <v>92.84</v>
      </c>
      <c r="Q2813" s="5" t="s">
        <v>8315</v>
      </c>
      <c r="R2813" s="5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30" hidden="1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3">
        <f t="shared" si="172"/>
        <v>113</v>
      </c>
      <c r="P2814" s="14">
        <f t="shared" si="173"/>
        <v>68.25</v>
      </c>
      <c r="Q2814" s="5" t="s">
        <v>8315</v>
      </c>
      <c r="R2814" s="5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30" hidden="1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3">
        <f t="shared" si="172"/>
        <v>128</v>
      </c>
      <c r="P2815" s="14">
        <f t="shared" si="173"/>
        <v>37.21</v>
      </c>
      <c r="Q2815" s="5" t="s">
        <v>8315</v>
      </c>
      <c r="R2815" s="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30" hidden="1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3">
        <f t="shared" si="172"/>
        <v>108</v>
      </c>
      <c r="P2816" s="14">
        <f t="shared" si="173"/>
        <v>25.25</v>
      </c>
      <c r="Q2816" s="5" t="s">
        <v>8315</v>
      </c>
      <c r="R2816" s="5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30" hidden="1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3">
        <f t="shared" si="172"/>
        <v>242</v>
      </c>
      <c r="P2817" s="14">
        <f t="shared" si="173"/>
        <v>43.21</v>
      </c>
      <c r="Q2817" s="5" t="s">
        <v>8315</v>
      </c>
      <c r="R2817" s="5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3">
        <f t="shared" si="172"/>
        <v>142</v>
      </c>
      <c r="P2818" s="14">
        <f t="shared" si="173"/>
        <v>25.13</v>
      </c>
      <c r="Q2818" s="5" t="s">
        <v>8315</v>
      </c>
      <c r="R2818" s="5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3">
        <f t="shared" ref="O2819:O2882" si="176">ROUND(E2819/D2819*100,0)</f>
        <v>130</v>
      </c>
      <c r="P2819" s="14">
        <f t="shared" ref="P2819:P2882" si="177">IFERROR(ROUND(E2819/L2819,2),0)</f>
        <v>23.64</v>
      </c>
      <c r="Q2819" s="5" t="s">
        <v>8315</v>
      </c>
      <c r="R2819" s="5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30" hidden="1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3">
        <f t="shared" si="176"/>
        <v>106</v>
      </c>
      <c r="P2820" s="14">
        <f t="shared" si="177"/>
        <v>103.95</v>
      </c>
      <c r="Q2820" s="5" t="s">
        <v>8315</v>
      </c>
      <c r="R2820" s="5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3">
        <f t="shared" si="176"/>
        <v>105</v>
      </c>
      <c r="P2821" s="14">
        <f t="shared" si="177"/>
        <v>50.38</v>
      </c>
      <c r="Q2821" s="5" t="s">
        <v>8315</v>
      </c>
      <c r="R2821" s="5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3">
        <f t="shared" si="176"/>
        <v>136</v>
      </c>
      <c r="P2822" s="14">
        <f t="shared" si="177"/>
        <v>13.6</v>
      </c>
      <c r="Q2822" s="5" t="s">
        <v>8315</v>
      </c>
      <c r="R2822" s="5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3">
        <f t="shared" si="176"/>
        <v>100</v>
      </c>
      <c r="P2823" s="14">
        <f t="shared" si="177"/>
        <v>28.57</v>
      </c>
      <c r="Q2823" s="5" t="s">
        <v>8315</v>
      </c>
      <c r="R2823" s="5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3">
        <f t="shared" si="176"/>
        <v>100</v>
      </c>
      <c r="P2824" s="14">
        <f t="shared" si="177"/>
        <v>63.83</v>
      </c>
      <c r="Q2824" s="5" t="s">
        <v>8315</v>
      </c>
      <c r="R2824" s="5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3">
        <f t="shared" si="176"/>
        <v>124</v>
      </c>
      <c r="P2825" s="14">
        <f t="shared" si="177"/>
        <v>8.86</v>
      </c>
      <c r="Q2825" s="5" t="s">
        <v>8315</v>
      </c>
      <c r="R2825" s="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0" hidden="1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3">
        <f t="shared" si="176"/>
        <v>117</v>
      </c>
      <c r="P2826" s="14">
        <f t="shared" si="177"/>
        <v>50.67</v>
      </c>
      <c r="Q2826" s="5" t="s">
        <v>8315</v>
      </c>
      <c r="R2826" s="5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3">
        <f t="shared" si="176"/>
        <v>103</v>
      </c>
      <c r="P2827" s="14">
        <f t="shared" si="177"/>
        <v>60.78</v>
      </c>
      <c r="Q2827" s="5" t="s">
        <v>8315</v>
      </c>
      <c r="R2827" s="5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3">
        <f t="shared" si="176"/>
        <v>108</v>
      </c>
      <c r="P2828" s="14">
        <f t="shared" si="177"/>
        <v>113.42</v>
      </c>
      <c r="Q2828" s="5" t="s">
        <v>8315</v>
      </c>
      <c r="R2828" s="5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3">
        <f t="shared" si="176"/>
        <v>120</v>
      </c>
      <c r="P2829" s="14">
        <f t="shared" si="177"/>
        <v>104.57</v>
      </c>
      <c r="Q2829" s="5" t="s">
        <v>8315</v>
      </c>
      <c r="R2829" s="5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3">
        <f t="shared" si="176"/>
        <v>100</v>
      </c>
      <c r="P2830" s="14">
        <f t="shared" si="177"/>
        <v>98.31</v>
      </c>
      <c r="Q2830" s="5" t="s">
        <v>8315</v>
      </c>
      <c r="R2830" s="5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3">
        <f t="shared" si="176"/>
        <v>107</v>
      </c>
      <c r="P2831" s="14">
        <f t="shared" si="177"/>
        <v>35.04</v>
      </c>
      <c r="Q2831" s="5" t="s">
        <v>8315</v>
      </c>
      <c r="R2831" s="5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3">
        <f t="shared" si="176"/>
        <v>100</v>
      </c>
      <c r="P2832" s="14">
        <f t="shared" si="177"/>
        <v>272.73</v>
      </c>
      <c r="Q2832" s="5" t="s">
        <v>8315</v>
      </c>
      <c r="R2832" s="5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3">
        <f t="shared" si="176"/>
        <v>111</v>
      </c>
      <c r="P2833" s="14">
        <f t="shared" si="177"/>
        <v>63.85</v>
      </c>
      <c r="Q2833" s="5" t="s">
        <v>8315</v>
      </c>
      <c r="R2833" s="5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3">
        <f t="shared" si="176"/>
        <v>115</v>
      </c>
      <c r="P2834" s="14">
        <f t="shared" si="177"/>
        <v>30.19</v>
      </c>
      <c r="Q2834" s="5" t="s">
        <v>8315</v>
      </c>
      <c r="R2834" s="5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3">
        <f t="shared" si="176"/>
        <v>108</v>
      </c>
      <c r="P2835" s="14">
        <f t="shared" si="177"/>
        <v>83.51</v>
      </c>
      <c r="Q2835" s="5" t="s">
        <v>8315</v>
      </c>
      <c r="R2835" s="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30" hidden="1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3">
        <f t="shared" si="176"/>
        <v>170</v>
      </c>
      <c r="P2836" s="14">
        <f t="shared" si="177"/>
        <v>64.760000000000005</v>
      </c>
      <c r="Q2836" s="5" t="s">
        <v>8315</v>
      </c>
      <c r="R2836" s="5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30" hidden="1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3">
        <f t="shared" si="176"/>
        <v>187</v>
      </c>
      <c r="P2837" s="14">
        <f t="shared" si="177"/>
        <v>20.12</v>
      </c>
      <c r="Q2837" s="5" t="s">
        <v>8315</v>
      </c>
      <c r="R2837" s="5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3">
        <f t="shared" si="176"/>
        <v>108</v>
      </c>
      <c r="P2838" s="14">
        <f t="shared" si="177"/>
        <v>44.09</v>
      </c>
      <c r="Q2838" s="5" t="s">
        <v>8315</v>
      </c>
      <c r="R2838" s="5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45" hidden="1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3">
        <f t="shared" si="176"/>
        <v>100</v>
      </c>
      <c r="P2839" s="14">
        <f t="shared" si="177"/>
        <v>40.479999999999997</v>
      </c>
      <c r="Q2839" s="5" t="s">
        <v>8315</v>
      </c>
      <c r="R2839" s="5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30" hidden="1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3">
        <f t="shared" si="176"/>
        <v>120</v>
      </c>
      <c r="P2840" s="14">
        <f t="shared" si="177"/>
        <v>44.54</v>
      </c>
      <c r="Q2840" s="5" t="s">
        <v>8315</v>
      </c>
      <c r="R2840" s="5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3">
        <f t="shared" si="176"/>
        <v>111</v>
      </c>
      <c r="P2841" s="14">
        <f t="shared" si="177"/>
        <v>125.81</v>
      </c>
      <c r="Q2841" s="5" t="s">
        <v>8315</v>
      </c>
      <c r="R2841" s="5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5" hidden="1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3">
        <f t="shared" si="176"/>
        <v>104</v>
      </c>
      <c r="P2842" s="14">
        <f t="shared" si="177"/>
        <v>19.7</v>
      </c>
      <c r="Q2842" s="5" t="s">
        <v>8315</v>
      </c>
      <c r="R2842" s="5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3">
        <f t="shared" si="176"/>
        <v>1</v>
      </c>
      <c r="P2843" s="14">
        <f t="shared" si="177"/>
        <v>10</v>
      </c>
      <c r="Q2843" s="5" t="s">
        <v>8315</v>
      </c>
      <c r="R2843" s="5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3">
        <f t="shared" si="176"/>
        <v>0</v>
      </c>
      <c r="P2844" s="14">
        <f t="shared" si="177"/>
        <v>0</v>
      </c>
      <c r="Q2844" s="5" t="s">
        <v>8315</v>
      </c>
      <c r="R2844" s="5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3">
        <f t="shared" si="176"/>
        <v>0</v>
      </c>
      <c r="P2845" s="14">
        <f t="shared" si="177"/>
        <v>0</v>
      </c>
      <c r="Q2845" s="5" t="s">
        <v>8315</v>
      </c>
      <c r="R2845" s="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30" hidden="1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3">
        <f t="shared" si="176"/>
        <v>5</v>
      </c>
      <c r="P2846" s="14">
        <f t="shared" si="177"/>
        <v>30</v>
      </c>
      <c r="Q2846" s="5" t="s">
        <v>8315</v>
      </c>
      <c r="R2846" s="5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30" hidden="1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3">
        <f t="shared" si="176"/>
        <v>32</v>
      </c>
      <c r="P2847" s="14">
        <f t="shared" si="177"/>
        <v>60.67</v>
      </c>
      <c r="Q2847" s="5" t="s">
        <v>8315</v>
      </c>
      <c r="R2847" s="5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3">
        <f t="shared" si="176"/>
        <v>0</v>
      </c>
      <c r="P2848" s="14">
        <f t="shared" si="177"/>
        <v>0</v>
      </c>
      <c r="Q2848" s="5" t="s">
        <v>8315</v>
      </c>
      <c r="R2848" s="5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3">
        <f t="shared" si="176"/>
        <v>0</v>
      </c>
      <c r="P2849" s="14">
        <f t="shared" si="177"/>
        <v>0</v>
      </c>
      <c r="Q2849" s="5" t="s">
        <v>8315</v>
      </c>
      <c r="R2849" s="5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5" hidden="1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3">
        <f t="shared" si="176"/>
        <v>0</v>
      </c>
      <c r="P2850" s="14">
        <f t="shared" si="177"/>
        <v>23.33</v>
      </c>
      <c r="Q2850" s="5" t="s">
        <v>8315</v>
      </c>
      <c r="R2850" s="5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3">
        <f t="shared" si="176"/>
        <v>1</v>
      </c>
      <c r="P2851" s="14">
        <f t="shared" si="177"/>
        <v>5</v>
      </c>
      <c r="Q2851" s="5" t="s">
        <v>8315</v>
      </c>
      <c r="R2851" s="5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3">
        <f t="shared" si="176"/>
        <v>4</v>
      </c>
      <c r="P2852" s="14">
        <f t="shared" si="177"/>
        <v>23.92</v>
      </c>
      <c r="Q2852" s="5" t="s">
        <v>8315</v>
      </c>
      <c r="R2852" s="5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3">
        <f t="shared" si="176"/>
        <v>0</v>
      </c>
      <c r="P2853" s="14">
        <f t="shared" si="177"/>
        <v>0</v>
      </c>
      <c r="Q2853" s="5" t="s">
        <v>8315</v>
      </c>
      <c r="R2853" s="5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30" hidden="1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3">
        <f t="shared" si="176"/>
        <v>2</v>
      </c>
      <c r="P2854" s="14">
        <f t="shared" si="177"/>
        <v>15.83</v>
      </c>
      <c r="Q2854" s="5" t="s">
        <v>8315</v>
      </c>
      <c r="R2854" s="5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3">
        <f t="shared" si="176"/>
        <v>0</v>
      </c>
      <c r="P2855" s="14">
        <f t="shared" si="177"/>
        <v>0</v>
      </c>
      <c r="Q2855" s="5" t="s">
        <v>8315</v>
      </c>
      <c r="R2855" s="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30" hidden="1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3">
        <f t="shared" si="176"/>
        <v>42</v>
      </c>
      <c r="P2856" s="14">
        <f t="shared" si="177"/>
        <v>29.79</v>
      </c>
      <c r="Q2856" s="5" t="s">
        <v>8315</v>
      </c>
      <c r="R2856" s="5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5" hidden="1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3">
        <f t="shared" si="176"/>
        <v>50</v>
      </c>
      <c r="P2857" s="14">
        <f t="shared" si="177"/>
        <v>60</v>
      </c>
      <c r="Q2857" s="5" t="s">
        <v>8315</v>
      </c>
      <c r="R2857" s="5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3">
        <f t="shared" si="176"/>
        <v>5</v>
      </c>
      <c r="P2858" s="14">
        <f t="shared" si="177"/>
        <v>24.33</v>
      </c>
      <c r="Q2858" s="5" t="s">
        <v>8315</v>
      </c>
      <c r="R2858" s="5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45" hidden="1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3">
        <f t="shared" si="176"/>
        <v>20</v>
      </c>
      <c r="P2859" s="14">
        <f t="shared" si="177"/>
        <v>500</v>
      </c>
      <c r="Q2859" s="5" t="s">
        <v>8315</v>
      </c>
      <c r="R2859" s="5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30" hidden="1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3">
        <f t="shared" si="176"/>
        <v>0</v>
      </c>
      <c r="P2860" s="14">
        <f t="shared" si="177"/>
        <v>0</v>
      </c>
      <c r="Q2860" s="5" t="s">
        <v>8315</v>
      </c>
      <c r="R2860" s="5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3">
        <f t="shared" si="176"/>
        <v>2</v>
      </c>
      <c r="P2861" s="14">
        <f t="shared" si="177"/>
        <v>35</v>
      </c>
      <c r="Q2861" s="5" t="s">
        <v>8315</v>
      </c>
      <c r="R2861" s="5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3">
        <f t="shared" si="176"/>
        <v>7</v>
      </c>
      <c r="P2862" s="14">
        <f t="shared" si="177"/>
        <v>29.56</v>
      </c>
      <c r="Q2862" s="5" t="s">
        <v>8315</v>
      </c>
      <c r="R2862" s="5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3">
        <f t="shared" si="176"/>
        <v>32</v>
      </c>
      <c r="P2863" s="14">
        <f t="shared" si="177"/>
        <v>26.67</v>
      </c>
      <c r="Q2863" s="5" t="s">
        <v>8315</v>
      </c>
      <c r="R2863" s="5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3">
        <f t="shared" si="176"/>
        <v>0</v>
      </c>
      <c r="P2864" s="14">
        <f t="shared" si="177"/>
        <v>18.329999999999998</v>
      </c>
      <c r="Q2864" s="5" t="s">
        <v>8315</v>
      </c>
      <c r="R2864" s="5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3">
        <f t="shared" si="176"/>
        <v>0</v>
      </c>
      <c r="P2865" s="14">
        <f t="shared" si="177"/>
        <v>20</v>
      </c>
      <c r="Q2865" s="5" t="s">
        <v>8315</v>
      </c>
      <c r="R2865" s="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3">
        <f t="shared" si="176"/>
        <v>2</v>
      </c>
      <c r="P2866" s="14">
        <f t="shared" si="177"/>
        <v>13.33</v>
      </c>
      <c r="Q2866" s="5" t="s">
        <v>8315</v>
      </c>
      <c r="R2866" s="5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3">
        <f t="shared" si="176"/>
        <v>0</v>
      </c>
      <c r="P2867" s="14">
        <f t="shared" si="177"/>
        <v>0</v>
      </c>
      <c r="Q2867" s="5" t="s">
        <v>8315</v>
      </c>
      <c r="R2867" s="5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30" hidden="1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3">
        <f t="shared" si="176"/>
        <v>1</v>
      </c>
      <c r="P2868" s="14">
        <f t="shared" si="177"/>
        <v>22.5</v>
      </c>
      <c r="Q2868" s="5" t="s">
        <v>8315</v>
      </c>
      <c r="R2868" s="5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3">
        <f t="shared" si="176"/>
        <v>20</v>
      </c>
      <c r="P2869" s="14">
        <f t="shared" si="177"/>
        <v>50.4</v>
      </c>
      <c r="Q2869" s="5" t="s">
        <v>8315</v>
      </c>
      <c r="R2869" s="5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3">
        <f t="shared" si="176"/>
        <v>42</v>
      </c>
      <c r="P2870" s="14">
        <f t="shared" si="177"/>
        <v>105.03</v>
      </c>
      <c r="Q2870" s="5" t="s">
        <v>8315</v>
      </c>
      <c r="R2870" s="5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5" hidden="1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3">
        <f t="shared" si="176"/>
        <v>1</v>
      </c>
      <c r="P2871" s="14">
        <f t="shared" si="177"/>
        <v>35.4</v>
      </c>
      <c r="Q2871" s="5" t="s">
        <v>8315</v>
      </c>
      <c r="R2871" s="5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3">
        <f t="shared" si="176"/>
        <v>15</v>
      </c>
      <c r="P2872" s="14">
        <f t="shared" si="177"/>
        <v>83.33</v>
      </c>
      <c r="Q2872" s="5" t="s">
        <v>8315</v>
      </c>
      <c r="R2872" s="5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30" hidden="1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3">
        <f t="shared" si="176"/>
        <v>5</v>
      </c>
      <c r="P2873" s="14">
        <f t="shared" si="177"/>
        <v>35.92</v>
      </c>
      <c r="Q2873" s="5" t="s">
        <v>8315</v>
      </c>
      <c r="R2873" s="5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3">
        <f t="shared" si="176"/>
        <v>0</v>
      </c>
      <c r="P2874" s="14">
        <f t="shared" si="177"/>
        <v>0</v>
      </c>
      <c r="Q2874" s="5" t="s">
        <v>8315</v>
      </c>
      <c r="R2874" s="5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3">
        <f t="shared" si="176"/>
        <v>38</v>
      </c>
      <c r="P2875" s="14">
        <f t="shared" si="177"/>
        <v>119.13</v>
      </c>
      <c r="Q2875" s="5" t="s">
        <v>8315</v>
      </c>
      <c r="R2875" s="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3">
        <f t="shared" si="176"/>
        <v>5</v>
      </c>
      <c r="P2876" s="14">
        <f t="shared" si="177"/>
        <v>90.33</v>
      </c>
      <c r="Q2876" s="5" t="s">
        <v>8315</v>
      </c>
      <c r="R2876" s="5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3">
        <f t="shared" si="176"/>
        <v>0</v>
      </c>
      <c r="P2877" s="14">
        <f t="shared" si="177"/>
        <v>2.33</v>
      </c>
      <c r="Q2877" s="5" t="s">
        <v>8315</v>
      </c>
      <c r="R2877" s="5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30" hidden="1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3">
        <f t="shared" si="176"/>
        <v>0</v>
      </c>
      <c r="P2878" s="14">
        <f t="shared" si="177"/>
        <v>0</v>
      </c>
      <c r="Q2878" s="5" t="s">
        <v>8315</v>
      </c>
      <c r="R2878" s="5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3">
        <f t="shared" si="176"/>
        <v>11</v>
      </c>
      <c r="P2879" s="14">
        <f t="shared" si="177"/>
        <v>108.33</v>
      </c>
      <c r="Q2879" s="5" t="s">
        <v>8315</v>
      </c>
      <c r="R2879" s="5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3">
        <f t="shared" si="176"/>
        <v>2</v>
      </c>
      <c r="P2880" s="14">
        <f t="shared" si="177"/>
        <v>15.75</v>
      </c>
      <c r="Q2880" s="5" t="s">
        <v>8315</v>
      </c>
      <c r="R2880" s="5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30" hidden="1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3">
        <f t="shared" si="176"/>
        <v>0</v>
      </c>
      <c r="P2881" s="14">
        <f t="shared" si="177"/>
        <v>29</v>
      </c>
      <c r="Q2881" s="5" t="s">
        <v>8315</v>
      </c>
      <c r="R2881" s="5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3">
        <f t="shared" si="176"/>
        <v>23</v>
      </c>
      <c r="P2882" s="14">
        <f t="shared" si="177"/>
        <v>96.55</v>
      </c>
      <c r="Q2882" s="5" t="s">
        <v>8315</v>
      </c>
      <c r="R2882" s="5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3">
        <f t="shared" ref="O2883:O2946" si="180">ROUND(E2883/D2883*100,0)</f>
        <v>0</v>
      </c>
      <c r="P2883" s="14">
        <f t="shared" ref="P2883:P2946" si="181">IFERROR(ROUND(E2883/L2883,2),0)</f>
        <v>0</v>
      </c>
      <c r="Q2883" s="5" t="s">
        <v>8315</v>
      </c>
      <c r="R2883" s="5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3">
        <f t="shared" si="180"/>
        <v>34</v>
      </c>
      <c r="P2884" s="14">
        <f t="shared" si="181"/>
        <v>63</v>
      </c>
      <c r="Q2884" s="5" t="s">
        <v>8315</v>
      </c>
      <c r="R2884" s="5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3">
        <f t="shared" si="180"/>
        <v>19</v>
      </c>
      <c r="P2885" s="14">
        <f t="shared" si="181"/>
        <v>381.6</v>
      </c>
      <c r="Q2885" s="5" t="s">
        <v>8315</v>
      </c>
      <c r="R2885" s="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3">
        <f t="shared" si="180"/>
        <v>0</v>
      </c>
      <c r="P2886" s="14">
        <f t="shared" si="181"/>
        <v>46.25</v>
      </c>
      <c r="Q2886" s="5" t="s">
        <v>8315</v>
      </c>
      <c r="R2886" s="5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3">
        <f t="shared" si="180"/>
        <v>33</v>
      </c>
      <c r="P2887" s="14">
        <f t="shared" si="181"/>
        <v>26</v>
      </c>
      <c r="Q2887" s="5" t="s">
        <v>8315</v>
      </c>
      <c r="R2887" s="5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3">
        <f t="shared" si="180"/>
        <v>5</v>
      </c>
      <c r="P2888" s="14">
        <f t="shared" si="181"/>
        <v>10</v>
      </c>
      <c r="Q2888" s="5" t="s">
        <v>8315</v>
      </c>
      <c r="R2888" s="5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3">
        <f t="shared" si="180"/>
        <v>0</v>
      </c>
      <c r="P2889" s="14">
        <f t="shared" si="181"/>
        <v>5</v>
      </c>
      <c r="Q2889" s="5" t="s">
        <v>8315</v>
      </c>
      <c r="R2889" s="5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3">
        <f t="shared" si="180"/>
        <v>0</v>
      </c>
      <c r="P2890" s="14">
        <f t="shared" si="181"/>
        <v>0</v>
      </c>
      <c r="Q2890" s="5" t="s">
        <v>8315</v>
      </c>
      <c r="R2890" s="5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30" hidden="1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3">
        <f t="shared" si="180"/>
        <v>38</v>
      </c>
      <c r="P2891" s="14">
        <f t="shared" si="181"/>
        <v>81.569999999999993</v>
      </c>
      <c r="Q2891" s="5" t="s">
        <v>8315</v>
      </c>
      <c r="R2891" s="5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3">
        <f t="shared" si="180"/>
        <v>1</v>
      </c>
      <c r="P2892" s="14">
        <f t="shared" si="181"/>
        <v>7</v>
      </c>
      <c r="Q2892" s="5" t="s">
        <v>8315</v>
      </c>
      <c r="R2892" s="5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3">
        <f t="shared" si="180"/>
        <v>3</v>
      </c>
      <c r="P2893" s="14">
        <f t="shared" si="181"/>
        <v>27.3</v>
      </c>
      <c r="Q2893" s="5" t="s">
        <v>8315</v>
      </c>
      <c r="R2893" s="5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30" hidden="1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3">
        <f t="shared" si="180"/>
        <v>9</v>
      </c>
      <c r="P2894" s="14">
        <f t="shared" si="181"/>
        <v>29.41</v>
      </c>
      <c r="Q2894" s="5" t="s">
        <v>8315</v>
      </c>
      <c r="R2894" s="5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3">
        <f t="shared" si="180"/>
        <v>1</v>
      </c>
      <c r="P2895" s="14">
        <f t="shared" si="181"/>
        <v>12.5</v>
      </c>
      <c r="Q2895" s="5" t="s">
        <v>8315</v>
      </c>
      <c r="R2895" s="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3">
        <f t="shared" si="180"/>
        <v>0</v>
      </c>
      <c r="P2896" s="14">
        <f t="shared" si="181"/>
        <v>0</v>
      </c>
      <c r="Q2896" s="5" t="s">
        <v>8315</v>
      </c>
      <c r="R2896" s="5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3">
        <f t="shared" si="180"/>
        <v>5</v>
      </c>
      <c r="P2897" s="14">
        <f t="shared" si="181"/>
        <v>5.75</v>
      </c>
      <c r="Q2897" s="5" t="s">
        <v>8315</v>
      </c>
      <c r="R2897" s="5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30" hidden="1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3">
        <f t="shared" si="180"/>
        <v>21</v>
      </c>
      <c r="P2898" s="14">
        <f t="shared" si="181"/>
        <v>52.08</v>
      </c>
      <c r="Q2898" s="5" t="s">
        <v>8315</v>
      </c>
      <c r="R2898" s="5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3">
        <f t="shared" si="180"/>
        <v>5</v>
      </c>
      <c r="P2899" s="14">
        <f t="shared" si="181"/>
        <v>183.33</v>
      </c>
      <c r="Q2899" s="5" t="s">
        <v>8315</v>
      </c>
      <c r="R2899" s="5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3">
        <f t="shared" si="180"/>
        <v>4</v>
      </c>
      <c r="P2900" s="14">
        <f t="shared" si="181"/>
        <v>26.33</v>
      </c>
      <c r="Q2900" s="5" t="s">
        <v>8315</v>
      </c>
      <c r="R2900" s="5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3">
        <f t="shared" si="180"/>
        <v>0</v>
      </c>
      <c r="P2901" s="14">
        <f t="shared" si="181"/>
        <v>0</v>
      </c>
      <c r="Q2901" s="5" t="s">
        <v>8315</v>
      </c>
      <c r="R2901" s="5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5" hidden="1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3">
        <f t="shared" si="180"/>
        <v>62</v>
      </c>
      <c r="P2902" s="14">
        <f t="shared" si="181"/>
        <v>486.43</v>
      </c>
      <c r="Q2902" s="5" t="s">
        <v>8315</v>
      </c>
      <c r="R2902" s="5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30" hidden="1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3">
        <f t="shared" si="180"/>
        <v>1</v>
      </c>
      <c r="P2903" s="14">
        <f t="shared" si="181"/>
        <v>3</v>
      </c>
      <c r="Q2903" s="5" t="s">
        <v>8315</v>
      </c>
      <c r="R2903" s="5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0" hidden="1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3">
        <f t="shared" si="180"/>
        <v>0</v>
      </c>
      <c r="P2904" s="14">
        <f t="shared" si="181"/>
        <v>25</v>
      </c>
      <c r="Q2904" s="5" t="s">
        <v>8315</v>
      </c>
      <c r="R2904" s="5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3">
        <f t="shared" si="180"/>
        <v>1</v>
      </c>
      <c r="P2905" s="14">
        <f t="shared" si="181"/>
        <v>9.75</v>
      </c>
      <c r="Q2905" s="5" t="s">
        <v>8315</v>
      </c>
      <c r="R2905" s="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3">
        <f t="shared" si="180"/>
        <v>5</v>
      </c>
      <c r="P2906" s="14">
        <f t="shared" si="181"/>
        <v>18.75</v>
      </c>
      <c r="Q2906" s="5" t="s">
        <v>8315</v>
      </c>
      <c r="R2906" s="5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30" hidden="1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3">
        <f t="shared" si="180"/>
        <v>18</v>
      </c>
      <c r="P2907" s="14">
        <f t="shared" si="181"/>
        <v>36.590000000000003</v>
      </c>
      <c r="Q2907" s="5" t="s">
        <v>8315</v>
      </c>
      <c r="R2907" s="5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3">
        <f t="shared" si="180"/>
        <v>9</v>
      </c>
      <c r="P2908" s="14">
        <f t="shared" si="181"/>
        <v>80.709999999999994</v>
      </c>
      <c r="Q2908" s="5" t="s">
        <v>8315</v>
      </c>
      <c r="R2908" s="5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3">
        <f t="shared" si="180"/>
        <v>0</v>
      </c>
      <c r="P2909" s="14">
        <f t="shared" si="181"/>
        <v>1</v>
      </c>
      <c r="Q2909" s="5" t="s">
        <v>8315</v>
      </c>
      <c r="R2909" s="5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45" hidden="1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3">
        <f t="shared" si="180"/>
        <v>3</v>
      </c>
      <c r="P2910" s="14">
        <f t="shared" si="181"/>
        <v>52.8</v>
      </c>
      <c r="Q2910" s="5" t="s">
        <v>8315</v>
      </c>
      <c r="R2910" s="5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3">
        <f t="shared" si="180"/>
        <v>0</v>
      </c>
      <c r="P2911" s="14">
        <f t="shared" si="181"/>
        <v>20</v>
      </c>
      <c r="Q2911" s="5" t="s">
        <v>8315</v>
      </c>
      <c r="R2911" s="5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3">
        <f t="shared" si="180"/>
        <v>0</v>
      </c>
      <c r="P2912" s="14">
        <f t="shared" si="181"/>
        <v>1</v>
      </c>
      <c r="Q2912" s="5" t="s">
        <v>8315</v>
      </c>
      <c r="R2912" s="5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3">
        <f t="shared" si="180"/>
        <v>37</v>
      </c>
      <c r="P2913" s="14">
        <f t="shared" si="181"/>
        <v>46.93</v>
      </c>
      <c r="Q2913" s="5" t="s">
        <v>8315</v>
      </c>
      <c r="R2913" s="5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3">
        <f t="shared" si="180"/>
        <v>14</v>
      </c>
      <c r="P2914" s="14">
        <f t="shared" si="181"/>
        <v>78.08</v>
      </c>
      <c r="Q2914" s="5" t="s">
        <v>8315</v>
      </c>
      <c r="R2914" s="5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3">
        <f t="shared" si="180"/>
        <v>0</v>
      </c>
      <c r="P2915" s="14">
        <f t="shared" si="181"/>
        <v>1</v>
      </c>
      <c r="Q2915" s="5" t="s">
        <v>8315</v>
      </c>
      <c r="R2915" s="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3">
        <f t="shared" si="180"/>
        <v>0</v>
      </c>
      <c r="P2916" s="14">
        <f t="shared" si="181"/>
        <v>1</v>
      </c>
      <c r="Q2916" s="5" t="s">
        <v>8315</v>
      </c>
      <c r="R2916" s="5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30" hidden="1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3">
        <f t="shared" si="180"/>
        <v>61</v>
      </c>
      <c r="P2917" s="14">
        <f t="shared" si="181"/>
        <v>203.67</v>
      </c>
      <c r="Q2917" s="5" t="s">
        <v>8315</v>
      </c>
      <c r="R2917" s="5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0" hidden="1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3">
        <f t="shared" si="180"/>
        <v>8</v>
      </c>
      <c r="P2918" s="14">
        <f t="shared" si="181"/>
        <v>20.71</v>
      </c>
      <c r="Q2918" s="5" t="s">
        <v>8315</v>
      </c>
      <c r="R2918" s="5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30" hidden="1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3">
        <f t="shared" si="180"/>
        <v>22</v>
      </c>
      <c r="P2919" s="14">
        <f t="shared" si="181"/>
        <v>48.56</v>
      </c>
      <c r="Q2919" s="5" t="s">
        <v>8315</v>
      </c>
      <c r="R2919" s="5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30" hidden="1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3">
        <f t="shared" si="180"/>
        <v>27</v>
      </c>
      <c r="P2920" s="14">
        <f t="shared" si="181"/>
        <v>68.099999999999994</v>
      </c>
      <c r="Q2920" s="5" t="s">
        <v>8315</v>
      </c>
      <c r="R2920" s="5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30" hidden="1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3">
        <f t="shared" si="180"/>
        <v>9</v>
      </c>
      <c r="P2921" s="14">
        <f t="shared" si="181"/>
        <v>8.5</v>
      </c>
      <c r="Q2921" s="5" t="s">
        <v>8315</v>
      </c>
      <c r="R2921" s="5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3">
        <f t="shared" si="180"/>
        <v>27</v>
      </c>
      <c r="P2922" s="14">
        <f t="shared" si="181"/>
        <v>51.62</v>
      </c>
      <c r="Q2922" s="5" t="s">
        <v>8315</v>
      </c>
      <c r="R2922" s="5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3">
        <f t="shared" si="180"/>
        <v>129</v>
      </c>
      <c r="P2923" s="14">
        <f t="shared" si="181"/>
        <v>43</v>
      </c>
      <c r="Q2923" s="5" t="s">
        <v>8315</v>
      </c>
      <c r="R2923" s="5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3">
        <f t="shared" si="180"/>
        <v>100</v>
      </c>
      <c r="P2924" s="14">
        <f t="shared" si="181"/>
        <v>83.33</v>
      </c>
      <c r="Q2924" s="5" t="s">
        <v>8315</v>
      </c>
      <c r="R2924" s="5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30" hidden="1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3">
        <f t="shared" si="180"/>
        <v>100</v>
      </c>
      <c r="P2925" s="14">
        <f t="shared" si="181"/>
        <v>30</v>
      </c>
      <c r="Q2925" s="5" t="s">
        <v>8315</v>
      </c>
      <c r="R2925" s="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3">
        <f t="shared" si="180"/>
        <v>103</v>
      </c>
      <c r="P2926" s="14">
        <f t="shared" si="181"/>
        <v>175.51</v>
      </c>
      <c r="Q2926" s="5" t="s">
        <v>8315</v>
      </c>
      <c r="R2926" s="5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30" hidden="1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3">
        <f t="shared" si="180"/>
        <v>102</v>
      </c>
      <c r="P2927" s="14">
        <f t="shared" si="181"/>
        <v>231.66</v>
      </c>
      <c r="Q2927" s="5" t="s">
        <v>8315</v>
      </c>
      <c r="R2927" s="5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3">
        <f t="shared" si="180"/>
        <v>125</v>
      </c>
      <c r="P2928" s="14">
        <f t="shared" si="181"/>
        <v>75</v>
      </c>
      <c r="Q2928" s="5" t="s">
        <v>8315</v>
      </c>
      <c r="R2928" s="5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3">
        <f t="shared" si="180"/>
        <v>131</v>
      </c>
      <c r="P2929" s="14">
        <f t="shared" si="181"/>
        <v>112.14</v>
      </c>
      <c r="Q2929" s="5" t="s">
        <v>8315</v>
      </c>
      <c r="R2929" s="5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3">
        <f t="shared" si="180"/>
        <v>100</v>
      </c>
      <c r="P2930" s="14">
        <f t="shared" si="181"/>
        <v>41.67</v>
      </c>
      <c r="Q2930" s="5" t="s">
        <v>8315</v>
      </c>
      <c r="R2930" s="5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3">
        <f t="shared" si="180"/>
        <v>102</v>
      </c>
      <c r="P2931" s="14">
        <f t="shared" si="181"/>
        <v>255.17</v>
      </c>
      <c r="Q2931" s="5" t="s">
        <v>8315</v>
      </c>
      <c r="R2931" s="5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3">
        <f t="shared" si="180"/>
        <v>101</v>
      </c>
      <c r="P2932" s="14">
        <f t="shared" si="181"/>
        <v>162.77000000000001</v>
      </c>
      <c r="Q2932" s="5" t="s">
        <v>8315</v>
      </c>
      <c r="R2932" s="5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3">
        <f t="shared" si="180"/>
        <v>106</v>
      </c>
      <c r="P2933" s="14">
        <f t="shared" si="181"/>
        <v>88.33</v>
      </c>
      <c r="Q2933" s="5" t="s">
        <v>8315</v>
      </c>
      <c r="R2933" s="5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3">
        <f t="shared" si="180"/>
        <v>105</v>
      </c>
      <c r="P2934" s="14">
        <f t="shared" si="181"/>
        <v>85.74</v>
      </c>
      <c r="Q2934" s="5" t="s">
        <v>8315</v>
      </c>
      <c r="R2934" s="5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3">
        <f t="shared" si="180"/>
        <v>103</v>
      </c>
      <c r="P2935" s="14">
        <f t="shared" si="181"/>
        <v>47.57</v>
      </c>
      <c r="Q2935" s="5" t="s">
        <v>8315</v>
      </c>
      <c r="R2935" s="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30" hidden="1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3">
        <f t="shared" si="180"/>
        <v>108</v>
      </c>
      <c r="P2936" s="14">
        <f t="shared" si="181"/>
        <v>72.97</v>
      </c>
      <c r="Q2936" s="5" t="s">
        <v>8315</v>
      </c>
      <c r="R2936" s="5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3">
        <f t="shared" si="180"/>
        <v>101</v>
      </c>
      <c r="P2937" s="14">
        <f t="shared" si="181"/>
        <v>90.54</v>
      </c>
      <c r="Q2937" s="5" t="s">
        <v>8315</v>
      </c>
      <c r="R2937" s="5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30" hidden="1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3">
        <f t="shared" si="180"/>
        <v>128</v>
      </c>
      <c r="P2938" s="14">
        <f t="shared" si="181"/>
        <v>37.65</v>
      </c>
      <c r="Q2938" s="5" t="s">
        <v>8315</v>
      </c>
      <c r="R2938" s="5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3">
        <f t="shared" si="180"/>
        <v>133</v>
      </c>
      <c r="P2939" s="14">
        <f t="shared" si="181"/>
        <v>36.36</v>
      </c>
      <c r="Q2939" s="5" t="s">
        <v>8315</v>
      </c>
      <c r="R2939" s="5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3">
        <f t="shared" si="180"/>
        <v>101</v>
      </c>
      <c r="P2940" s="14">
        <f t="shared" si="181"/>
        <v>126.72</v>
      </c>
      <c r="Q2940" s="5" t="s">
        <v>8315</v>
      </c>
      <c r="R2940" s="5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3">
        <f t="shared" si="180"/>
        <v>103</v>
      </c>
      <c r="P2941" s="14">
        <f t="shared" si="181"/>
        <v>329.2</v>
      </c>
      <c r="Q2941" s="5" t="s">
        <v>8315</v>
      </c>
      <c r="R2941" s="5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30" hidden="1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3">
        <f t="shared" si="180"/>
        <v>107</v>
      </c>
      <c r="P2942" s="14">
        <f t="shared" si="181"/>
        <v>81.239999999999995</v>
      </c>
      <c r="Q2942" s="5" t="s">
        <v>8315</v>
      </c>
      <c r="R2942" s="5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3">
        <f t="shared" si="180"/>
        <v>0</v>
      </c>
      <c r="P2943" s="14">
        <f t="shared" si="181"/>
        <v>1</v>
      </c>
      <c r="Q2943" s="5" t="s">
        <v>8315</v>
      </c>
      <c r="R2943" s="5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3">
        <f t="shared" si="180"/>
        <v>20</v>
      </c>
      <c r="P2944" s="14">
        <f t="shared" si="181"/>
        <v>202.23</v>
      </c>
      <c r="Q2944" s="5" t="s">
        <v>8315</v>
      </c>
      <c r="R2944" s="5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30" hidden="1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3">
        <f t="shared" si="180"/>
        <v>0</v>
      </c>
      <c r="P2945" s="14">
        <f t="shared" si="181"/>
        <v>0</v>
      </c>
      <c r="Q2945" s="5" t="s">
        <v>8315</v>
      </c>
      <c r="R2945" s="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0" hidden="1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3">
        <f t="shared" si="180"/>
        <v>1</v>
      </c>
      <c r="P2946" s="14">
        <f t="shared" si="181"/>
        <v>100</v>
      </c>
      <c r="Q2946" s="5" t="s">
        <v>8315</v>
      </c>
      <c r="R2946" s="5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5" hidden="1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3">
        <f t="shared" ref="O2947:O3010" si="184">ROUND(E2947/D2947*100,0)</f>
        <v>0</v>
      </c>
      <c r="P2947" s="14">
        <f t="shared" ref="P2947:P3010" si="185">IFERROR(ROUND(E2947/L2947,2),0)</f>
        <v>0</v>
      </c>
      <c r="Q2947" s="5" t="s">
        <v>8315</v>
      </c>
      <c r="R2947" s="5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3">
        <f t="shared" si="184"/>
        <v>0</v>
      </c>
      <c r="P2948" s="14">
        <f t="shared" si="185"/>
        <v>1</v>
      </c>
      <c r="Q2948" s="5" t="s">
        <v>8315</v>
      </c>
      <c r="R2948" s="5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3">
        <f t="shared" si="184"/>
        <v>4</v>
      </c>
      <c r="P2949" s="14">
        <f t="shared" si="185"/>
        <v>82.46</v>
      </c>
      <c r="Q2949" s="5" t="s">
        <v>8315</v>
      </c>
      <c r="R2949" s="5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3">
        <f t="shared" si="184"/>
        <v>0</v>
      </c>
      <c r="P2950" s="14">
        <f t="shared" si="185"/>
        <v>2.67</v>
      </c>
      <c r="Q2950" s="5" t="s">
        <v>8315</v>
      </c>
      <c r="R2950" s="5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3">
        <f t="shared" si="184"/>
        <v>3</v>
      </c>
      <c r="P2951" s="14">
        <f t="shared" si="185"/>
        <v>12.5</v>
      </c>
      <c r="Q2951" s="5" t="s">
        <v>8315</v>
      </c>
      <c r="R2951" s="5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3">
        <f t="shared" si="184"/>
        <v>0</v>
      </c>
      <c r="P2952" s="14">
        <f t="shared" si="185"/>
        <v>0</v>
      </c>
      <c r="Q2952" s="5" t="s">
        <v>8315</v>
      </c>
      <c r="R2952" s="5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45" hidden="1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3">
        <f t="shared" si="184"/>
        <v>2</v>
      </c>
      <c r="P2953" s="14">
        <f t="shared" si="185"/>
        <v>18.899999999999999</v>
      </c>
      <c r="Q2953" s="5" t="s">
        <v>8315</v>
      </c>
      <c r="R2953" s="5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3">
        <f t="shared" si="184"/>
        <v>8</v>
      </c>
      <c r="P2954" s="14">
        <f t="shared" si="185"/>
        <v>200.63</v>
      </c>
      <c r="Q2954" s="5" t="s">
        <v>8315</v>
      </c>
      <c r="R2954" s="5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30" hidden="1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3">
        <f t="shared" si="184"/>
        <v>0</v>
      </c>
      <c r="P2955" s="14">
        <f t="shared" si="185"/>
        <v>201.67</v>
      </c>
      <c r="Q2955" s="5" t="s">
        <v>8315</v>
      </c>
      <c r="R2955" s="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3">
        <f t="shared" si="184"/>
        <v>0</v>
      </c>
      <c r="P2956" s="14">
        <f t="shared" si="185"/>
        <v>0</v>
      </c>
      <c r="Q2956" s="5" t="s">
        <v>8315</v>
      </c>
      <c r="R2956" s="5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3">
        <f t="shared" si="184"/>
        <v>60</v>
      </c>
      <c r="P2957" s="14">
        <f t="shared" si="185"/>
        <v>65</v>
      </c>
      <c r="Q2957" s="5" t="s">
        <v>8315</v>
      </c>
      <c r="R2957" s="5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30" hidden="1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3">
        <f t="shared" si="184"/>
        <v>17</v>
      </c>
      <c r="P2958" s="14">
        <f t="shared" si="185"/>
        <v>66.099999999999994</v>
      </c>
      <c r="Q2958" s="5" t="s">
        <v>8315</v>
      </c>
      <c r="R2958" s="5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30" hidden="1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3">
        <f t="shared" si="184"/>
        <v>2</v>
      </c>
      <c r="P2959" s="14">
        <f t="shared" si="185"/>
        <v>93.33</v>
      </c>
      <c r="Q2959" s="5" t="s">
        <v>8315</v>
      </c>
      <c r="R2959" s="5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30" hidden="1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3">
        <f t="shared" si="184"/>
        <v>0</v>
      </c>
      <c r="P2960" s="14">
        <f t="shared" si="185"/>
        <v>0</v>
      </c>
      <c r="Q2960" s="5" t="s">
        <v>8315</v>
      </c>
      <c r="R2960" s="5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3">
        <f t="shared" si="184"/>
        <v>0</v>
      </c>
      <c r="P2961" s="14">
        <f t="shared" si="185"/>
        <v>0</v>
      </c>
      <c r="Q2961" s="5" t="s">
        <v>8315</v>
      </c>
      <c r="R2961" s="5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30" hidden="1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3">
        <f t="shared" si="184"/>
        <v>0</v>
      </c>
      <c r="P2962" s="14">
        <f t="shared" si="185"/>
        <v>0</v>
      </c>
      <c r="Q2962" s="5" t="s">
        <v>8315</v>
      </c>
      <c r="R2962" s="5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3">
        <f t="shared" si="184"/>
        <v>110</v>
      </c>
      <c r="P2963" s="14">
        <f t="shared" si="185"/>
        <v>50.75</v>
      </c>
      <c r="Q2963" s="5" t="s">
        <v>8315</v>
      </c>
      <c r="R2963" s="5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3">
        <f t="shared" si="184"/>
        <v>122</v>
      </c>
      <c r="P2964" s="14">
        <f t="shared" si="185"/>
        <v>60.9</v>
      </c>
      <c r="Q2964" s="5" t="s">
        <v>8315</v>
      </c>
      <c r="R2964" s="5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45" hidden="1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3">
        <f t="shared" si="184"/>
        <v>107</v>
      </c>
      <c r="P2965" s="14">
        <f t="shared" si="185"/>
        <v>109.03</v>
      </c>
      <c r="Q2965" s="5" t="s">
        <v>8315</v>
      </c>
      <c r="R2965" s="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3">
        <f t="shared" si="184"/>
        <v>101</v>
      </c>
      <c r="P2966" s="14">
        <f t="shared" si="185"/>
        <v>25.69</v>
      </c>
      <c r="Q2966" s="5" t="s">
        <v>8315</v>
      </c>
      <c r="R2966" s="5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3">
        <f t="shared" si="184"/>
        <v>109</v>
      </c>
      <c r="P2967" s="14">
        <f t="shared" si="185"/>
        <v>41.92</v>
      </c>
      <c r="Q2967" s="5" t="s">
        <v>8315</v>
      </c>
      <c r="R2967" s="5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3">
        <f t="shared" si="184"/>
        <v>114</v>
      </c>
      <c r="P2968" s="14">
        <f t="shared" si="185"/>
        <v>88.77</v>
      </c>
      <c r="Q2968" s="5" t="s">
        <v>8315</v>
      </c>
      <c r="R2968" s="5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30" hidden="1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3">
        <f t="shared" si="184"/>
        <v>114</v>
      </c>
      <c r="P2969" s="14">
        <f t="shared" si="185"/>
        <v>80.23</v>
      </c>
      <c r="Q2969" s="5" t="s">
        <v>8315</v>
      </c>
      <c r="R2969" s="5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3">
        <f t="shared" si="184"/>
        <v>106</v>
      </c>
      <c r="P2970" s="14">
        <f t="shared" si="185"/>
        <v>78.94</v>
      </c>
      <c r="Q2970" s="5" t="s">
        <v>8315</v>
      </c>
      <c r="R2970" s="5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3">
        <f t="shared" si="184"/>
        <v>163</v>
      </c>
      <c r="P2971" s="14">
        <f t="shared" si="185"/>
        <v>95.59</v>
      </c>
      <c r="Q2971" s="5" t="s">
        <v>8315</v>
      </c>
      <c r="R2971" s="5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30" hidden="1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3">
        <f t="shared" si="184"/>
        <v>106</v>
      </c>
      <c r="P2972" s="14">
        <f t="shared" si="185"/>
        <v>69.89</v>
      </c>
      <c r="Q2972" s="5" t="s">
        <v>8315</v>
      </c>
      <c r="R2972" s="5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3">
        <f t="shared" si="184"/>
        <v>100</v>
      </c>
      <c r="P2973" s="14">
        <f t="shared" si="185"/>
        <v>74.53</v>
      </c>
      <c r="Q2973" s="5" t="s">
        <v>8315</v>
      </c>
      <c r="R2973" s="5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3">
        <f t="shared" si="184"/>
        <v>105</v>
      </c>
      <c r="P2974" s="14">
        <f t="shared" si="185"/>
        <v>123.94</v>
      </c>
      <c r="Q2974" s="5" t="s">
        <v>8315</v>
      </c>
      <c r="R2974" s="5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3">
        <f t="shared" si="184"/>
        <v>175</v>
      </c>
      <c r="P2975" s="14">
        <f t="shared" si="185"/>
        <v>264.85000000000002</v>
      </c>
      <c r="Q2975" s="5" t="s">
        <v>8315</v>
      </c>
      <c r="R2975" s="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3">
        <f t="shared" si="184"/>
        <v>102</v>
      </c>
      <c r="P2976" s="14">
        <f t="shared" si="185"/>
        <v>58.62</v>
      </c>
      <c r="Q2976" s="5" t="s">
        <v>8315</v>
      </c>
      <c r="R2976" s="5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3">
        <f t="shared" si="184"/>
        <v>100</v>
      </c>
      <c r="P2977" s="14">
        <f t="shared" si="185"/>
        <v>70.88</v>
      </c>
      <c r="Q2977" s="5" t="s">
        <v>8315</v>
      </c>
      <c r="R2977" s="5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30" hidden="1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3">
        <f t="shared" si="184"/>
        <v>171</v>
      </c>
      <c r="P2978" s="14">
        <f t="shared" si="185"/>
        <v>8.57</v>
      </c>
      <c r="Q2978" s="5" t="s">
        <v>8315</v>
      </c>
      <c r="R2978" s="5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45" hidden="1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3">
        <f t="shared" si="184"/>
        <v>114</v>
      </c>
      <c r="P2979" s="14">
        <f t="shared" si="185"/>
        <v>113.57</v>
      </c>
      <c r="Q2979" s="5" t="s">
        <v>8315</v>
      </c>
      <c r="R2979" s="5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3">
        <f t="shared" si="184"/>
        <v>129</v>
      </c>
      <c r="P2980" s="14">
        <f t="shared" si="185"/>
        <v>60.69</v>
      </c>
      <c r="Q2980" s="5" t="s">
        <v>8315</v>
      </c>
      <c r="R2980" s="5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3">
        <f t="shared" si="184"/>
        <v>101</v>
      </c>
      <c r="P2981" s="14">
        <f t="shared" si="185"/>
        <v>110.22</v>
      </c>
      <c r="Q2981" s="5" t="s">
        <v>8315</v>
      </c>
      <c r="R2981" s="5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30" hidden="1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3">
        <f t="shared" si="184"/>
        <v>109</v>
      </c>
      <c r="P2982" s="14">
        <f t="shared" si="185"/>
        <v>136.46</v>
      </c>
      <c r="Q2982" s="5" t="s">
        <v>8315</v>
      </c>
      <c r="R2982" s="5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3">
        <f t="shared" si="184"/>
        <v>129</v>
      </c>
      <c r="P2983" s="14">
        <f t="shared" si="185"/>
        <v>53.16</v>
      </c>
      <c r="Q2983" s="5" t="s">
        <v>8315</v>
      </c>
      <c r="R2983" s="5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3">
        <f t="shared" si="184"/>
        <v>102</v>
      </c>
      <c r="P2984" s="14">
        <f t="shared" si="185"/>
        <v>86.49</v>
      </c>
      <c r="Q2984" s="5" t="s">
        <v>8315</v>
      </c>
      <c r="R2984" s="5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30" hidden="1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3">
        <f t="shared" si="184"/>
        <v>147</v>
      </c>
      <c r="P2985" s="14">
        <f t="shared" si="185"/>
        <v>155.24</v>
      </c>
      <c r="Q2985" s="5" t="s">
        <v>8315</v>
      </c>
      <c r="R2985" s="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3">
        <f t="shared" si="184"/>
        <v>100</v>
      </c>
      <c r="P2986" s="14">
        <f t="shared" si="185"/>
        <v>115.08</v>
      </c>
      <c r="Q2986" s="5" t="s">
        <v>8315</v>
      </c>
      <c r="R2986" s="5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3">
        <f t="shared" si="184"/>
        <v>122</v>
      </c>
      <c r="P2987" s="14">
        <f t="shared" si="185"/>
        <v>109.59</v>
      </c>
      <c r="Q2987" s="5" t="s">
        <v>8315</v>
      </c>
      <c r="R2987" s="5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30" hidden="1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3">
        <f t="shared" si="184"/>
        <v>106</v>
      </c>
      <c r="P2988" s="14">
        <f t="shared" si="185"/>
        <v>45.21</v>
      </c>
      <c r="Q2988" s="5" t="s">
        <v>8315</v>
      </c>
      <c r="R2988" s="5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5" hidden="1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3">
        <f t="shared" si="184"/>
        <v>110</v>
      </c>
      <c r="P2989" s="14">
        <f t="shared" si="185"/>
        <v>104.15</v>
      </c>
      <c r="Q2989" s="5" t="s">
        <v>8315</v>
      </c>
      <c r="R2989" s="5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3">
        <f t="shared" si="184"/>
        <v>100</v>
      </c>
      <c r="P2990" s="14">
        <f t="shared" si="185"/>
        <v>35.71</v>
      </c>
      <c r="Q2990" s="5" t="s">
        <v>8315</v>
      </c>
      <c r="R2990" s="5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3">
        <f t="shared" si="184"/>
        <v>177</v>
      </c>
      <c r="P2991" s="14">
        <f t="shared" si="185"/>
        <v>97</v>
      </c>
      <c r="Q2991" s="5" t="s">
        <v>8315</v>
      </c>
      <c r="R2991" s="5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3">
        <f t="shared" si="184"/>
        <v>100</v>
      </c>
      <c r="P2992" s="14">
        <f t="shared" si="185"/>
        <v>370.37</v>
      </c>
      <c r="Q2992" s="5" t="s">
        <v>8315</v>
      </c>
      <c r="R2992" s="5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3">
        <f t="shared" si="184"/>
        <v>103</v>
      </c>
      <c r="P2993" s="14">
        <f t="shared" si="185"/>
        <v>94.41</v>
      </c>
      <c r="Q2993" s="5" t="s">
        <v>8315</v>
      </c>
      <c r="R2993" s="5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3">
        <f t="shared" si="184"/>
        <v>105</v>
      </c>
      <c r="P2994" s="14">
        <f t="shared" si="185"/>
        <v>48.98</v>
      </c>
      <c r="Q2994" s="5" t="s">
        <v>8315</v>
      </c>
      <c r="R2994" s="5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3">
        <f t="shared" si="184"/>
        <v>100</v>
      </c>
      <c r="P2995" s="14">
        <f t="shared" si="185"/>
        <v>45.59</v>
      </c>
      <c r="Q2995" s="5" t="s">
        <v>8315</v>
      </c>
      <c r="R2995" s="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30" hidden="1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3">
        <f t="shared" si="184"/>
        <v>458</v>
      </c>
      <c r="P2996" s="14">
        <f t="shared" si="185"/>
        <v>23.28</v>
      </c>
      <c r="Q2996" s="5" t="s">
        <v>8315</v>
      </c>
      <c r="R2996" s="5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3">
        <f t="shared" si="184"/>
        <v>105</v>
      </c>
      <c r="P2997" s="14">
        <f t="shared" si="185"/>
        <v>63.23</v>
      </c>
      <c r="Q2997" s="5" t="s">
        <v>8315</v>
      </c>
      <c r="R2997" s="5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3">
        <f t="shared" si="184"/>
        <v>172</v>
      </c>
      <c r="P2998" s="14">
        <f t="shared" si="185"/>
        <v>153.52000000000001</v>
      </c>
      <c r="Q2998" s="5" t="s">
        <v>8315</v>
      </c>
      <c r="R2998" s="5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3">
        <f t="shared" si="184"/>
        <v>104</v>
      </c>
      <c r="P2999" s="14">
        <f t="shared" si="185"/>
        <v>90.2</v>
      </c>
      <c r="Q2999" s="5" t="s">
        <v>8315</v>
      </c>
      <c r="R2999" s="5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3">
        <f t="shared" si="184"/>
        <v>103</v>
      </c>
      <c r="P3000" s="14">
        <f t="shared" si="185"/>
        <v>118.97</v>
      </c>
      <c r="Q3000" s="5" t="s">
        <v>8315</v>
      </c>
      <c r="R3000" s="5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30" hidden="1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3">
        <f t="shared" si="184"/>
        <v>119</v>
      </c>
      <c r="P3001" s="14">
        <f t="shared" si="185"/>
        <v>80.25</v>
      </c>
      <c r="Q3001" s="5" t="s">
        <v>8315</v>
      </c>
      <c r="R3001" s="5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3">
        <f t="shared" si="184"/>
        <v>100</v>
      </c>
      <c r="P3002" s="14">
        <f t="shared" si="185"/>
        <v>62.5</v>
      </c>
      <c r="Q3002" s="5" t="s">
        <v>8315</v>
      </c>
      <c r="R3002" s="5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3">
        <f t="shared" si="184"/>
        <v>319</v>
      </c>
      <c r="P3003" s="14">
        <f t="shared" si="185"/>
        <v>131.38</v>
      </c>
      <c r="Q3003" s="5" t="s">
        <v>8315</v>
      </c>
      <c r="R3003" s="5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3">
        <f t="shared" si="184"/>
        <v>109</v>
      </c>
      <c r="P3004" s="14">
        <f t="shared" si="185"/>
        <v>73.03</v>
      </c>
      <c r="Q3004" s="5" t="s">
        <v>8315</v>
      </c>
      <c r="R3004" s="5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3">
        <f t="shared" si="184"/>
        <v>101</v>
      </c>
      <c r="P3005" s="14">
        <f t="shared" si="185"/>
        <v>178.53</v>
      </c>
      <c r="Q3005" s="5" t="s">
        <v>8315</v>
      </c>
      <c r="R3005" s="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3">
        <f t="shared" si="184"/>
        <v>113</v>
      </c>
      <c r="P3006" s="14">
        <f t="shared" si="185"/>
        <v>162.91</v>
      </c>
      <c r="Q3006" s="5" t="s">
        <v>8315</v>
      </c>
      <c r="R3006" s="5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3">
        <f t="shared" si="184"/>
        <v>120</v>
      </c>
      <c r="P3007" s="14">
        <f t="shared" si="185"/>
        <v>108.24</v>
      </c>
      <c r="Q3007" s="5" t="s">
        <v>8315</v>
      </c>
      <c r="R3007" s="5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3">
        <f t="shared" si="184"/>
        <v>108</v>
      </c>
      <c r="P3008" s="14">
        <f t="shared" si="185"/>
        <v>88.87</v>
      </c>
      <c r="Q3008" s="5" t="s">
        <v>8315</v>
      </c>
      <c r="R3008" s="5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idden="1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3">
        <f t="shared" si="184"/>
        <v>180</v>
      </c>
      <c r="P3009" s="14">
        <f t="shared" si="185"/>
        <v>54</v>
      </c>
      <c r="Q3009" s="5" t="s">
        <v>8315</v>
      </c>
      <c r="R3009" s="5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30" hidden="1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3">
        <f t="shared" si="184"/>
        <v>101</v>
      </c>
      <c r="P3010" s="14">
        <f t="shared" si="185"/>
        <v>116.73</v>
      </c>
      <c r="Q3010" s="5" t="s">
        <v>8315</v>
      </c>
      <c r="R3010" s="5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3">
        <f t="shared" ref="O3011:O3074" si="188">ROUND(E3011/D3011*100,0)</f>
        <v>120</v>
      </c>
      <c r="P3011" s="14">
        <f t="shared" ref="P3011:P3074" si="189">IFERROR(ROUND(E3011/L3011,2),0)</f>
        <v>233.9</v>
      </c>
      <c r="Q3011" s="5" t="s">
        <v>8315</v>
      </c>
      <c r="R3011" s="5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3">
        <f t="shared" si="188"/>
        <v>158</v>
      </c>
      <c r="P3012" s="14">
        <f t="shared" si="189"/>
        <v>158</v>
      </c>
      <c r="Q3012" s="5" t="s">
        <v>8315</v>
      </c>
      <c r="R3012" s="5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30" hidden="1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3">
        <f t="shared" si="188"/>
        <v>124</v>
      </c>
      <c r="P3013" s="14">
        <f t="shared" si="189"/>
        <v>14.84</v>
      </c>
      <c r="Q3013" s="5" t="s">
        <v>8315</v>
      </c>
      <c r="R3013" s="5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30" hidden="1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3">
        <f t="shared" si="188"/>
        <v>117</v>
      </c>
      <c r="P3014" s="14">
        <f t="shared" si="189"/>
        <v>85.18</v>
      </c>
      <c r="Q3014" s="5" t="s">
        <v>8315</v>
      </c>
      <c r="R3014" s="5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3">
        <f t="shared" si="188"/>
        <v>157</v>
      </c>
      <c r="P3015" s="14">
        <f t="shared" si="189"/>
        <v>146.69</v>
      </c>
      <c r="Q3015" s="5" t="s">
        <v>8315</v>
      </c>
      <c r="R3015" s="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3">
        <f t="shared" si="188"/>
        <v>113</v>
      </c>
      <c r="P3016" s="14">
        <f t="shared" si="189"/>
        <v>50.76</v>
      </c>
      <c r="Q3016" s="5" t="s">
        <v>8315</v>
      </c>
      <c r="R3016" s="5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30" hidden="1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3">
        <f t="shared" si="188"/>
        <v>103</v>
      </c>
      <c r="P3017" s="14">
        <f t="shared" si="189"/>
        <v>87.7</v>
      </c>
      <c r="Q3017" s="5" t="s">
        <v>8315</v>
      </c>
      <c r="R3017" s="5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3">
        <f t="shared" si="188"/>
        <v>103</v>
      </c>
      <c r="P3018" s="14">
        <f t="shared" si="189"/>
        <v>242.28</v>
      </c>
      <c r="Q3018" s="5" t="s">
        <v>8315</v>
      </c>
      <c r="R3018" s="5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3">
        <f t="shared" si="188"/>
        <v>106</v>
      </c>
      <c r="P3019" s="14">
        <f t="shared" si="189"/>
        <v>146.44999999999999</v>
      </c>
      <c r="Q3019" s="5" t="s">
        <v>8315</v>
      </c>
      <c r="R3019" s="5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3">
        <f t="shared" si="188"/>
        <v>101</v>
      </c>
      <c r="P3020" s="14">
        <f t="shared" si="189"/>
        <v>103.17</v>
      </c>
      <c r="Q3020" s="5" t="s">
        <v>8315</v>
      </c>
      <c r="R3020" s="5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3">
        <f t="shared" si="188"/>
        <v>121</v>
      </c>
      <c r="P3021" s="14">
        <f t="shared" si="189"/>
        <v>80.459999999999994</v>
      </c>
      <c r="Q3021" s="5" t="s">
        <v>8315</v>
      </c>
      <c r="R3021" s="5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3">
        <f t="shared" si="188"/>
        <v>101</v>
      </c>
      <c r="P3022" s="14">
        <f t="shared" si="189"/>
        <v>234.67</v>
      </c>
      <c r="Q3022" s="5" t="s">
        <v>8315</v>
      </c>
      <c r="R3022" s="5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3">
        <f t="shared" si="188"/>
        <v>116</v>
      </c>
      <c r="P3023" s="14">
        <f t="shared" si="189"/>
        <v>50.69</v>
      </c>
      <c r="Q3023" s="5" t="s">
        <v>8315</v>
      </c>
      <c r="R3023" s="5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3">
        <f t="shared" si="188"/>
        <v>101</v>
      </c>
      <c r="P3024" s="14">
        <f t="shared" si="189"/>
        <v>162.71</v>
      </c>
      <c r="Q3024" s="5" t="s">
        <v>8315</v>
      </c>
      <c r="R3024" s="5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3">
        <f t="shared" si="188"/>
        <v>103</v>
      </c>
      <c r="P3025" s="14">
        <f t="shared" si="189"/>
        <v>120.17</v>
      </c>
      <c r="Q3025" s="5" t="s">
        <v>8315</v>
      </c>
      <c r="R3025" s="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3">
        <f t="shared" si="188"/>
        <v>246</v>
      </c>
      <c r="P3026" s="14">
        <f t="shared" si="189"/>
        <v>67.7</v>
      </c>
      <c r="Q3026" s="5" t="s">
        <v>8315</v>
      </c>
      <c r="R3026" s="5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30" hidden="1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3">
        <f t="shared" si="188"/>
        <v>302</v>
      </c>
      <c r="P3027" s="14">
        <f t="shared" si="189"/>
        <v>52.1</v>
      </c>
      <c r="Q3027" s="5" t="s">
        <v>8315</v>
      </c>
      <c r="R3027" s="5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3">
        <f t="shared" si="188"/>
        <v>143</v>
      </c>
      <c r="P3028" s="14">
        <f t="shared" si="189"/>
        <v>51.6</v>
      </c>
      <c r="Q3028" s="5" t="s">
        <v>8315</v>
      </c>
      <c r="R3028" s="5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0" hidden="1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3">
        <f t="shared" si="188"/>
        <v>131</v>
      </c>
      <c r="P3029" s="14">
        <f t="shared" si="189"/>
        <v>164.3</v>
      </c>
      <c r="Q3029" s="5" t="s">
        <v>8315</v>
      </c>
      <c r="R3029" s="5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3">
        <f t="shared" si="188"/>
        <v>168</v>
      </c>
      <c r="P3030" s="14">
        <f t="shared" si="189"/>
        <v>84.86</v>
      </c>
      <c r="Q3030" s="5" t="s">
        <v>8315</v>
      </c>
      <c r="R3030" s="5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3">
        <f t="shared" si="188"/>
        <v>110</v>
      </c>
      <c r="P3031" s="14">
        <f t="shared" si="189"/>
        <v>94.55</v>
      </c>
      <c r="Q3031" s="5" t="s">
        <v>8315</v>
      </c>
      <c r="R3031" s="5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3">
        <f t="shared" si="188"/>
        <v>107</v>
      </c>
      <c r="P3032" s="14">
        <f t="shared" si="189"/>
        <v>45.54</v>
      </c>
      <c r="Q3032" s="5" t="s">
        <v>8315</v>
      </c>
      <c r="R3032" s="5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60" hidden="1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3">
        <f t="shared" si="188"/>
        <v>100</v>
      </c>
      <c r="P3033" s="14">
        <f t="shared" si="189"/>
        <v>51.72</v>
      </c>
      <c r="Q3033" s="5" t="s">
        <v>8315</v>
      </c>
      <c r="R3033" s="5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3">
        <f t="shared" si="188"/>
        <v>127</v>
      </c>
      <c r="P3034" s="14">
        <f t="shared" si="189"/>
        <v>50.88</v>
      </c>
      <c r="Q3034" s="5" t="s">
        <v>8315</v>
      </c>
      <c r="R3034" s="5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30" hidden="1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3">
        <f t="shared" si="188"/>
        <v>147</v>
      </c>
      <c r="P3035" s="14">
        <f t="shared" si="189"/>
        <v>191.13</v>
      </c>
      <c r="Q3035" s="5" t="s">
        <v>8315</v>
      </c>
      <c r="R3035" s="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3">
        <f t="shared" si="188"/>
        <v>113</v>
      </c>
      <c r="P3036" s="14">
        <f t="shared" si="189"/>
        <v>89.31</v>
      </c>
      <c r="Q3036" s="5" t="s">
        <v>8315</v>
      </c>
      <c r="R3036" s="5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3">
        <f t="shared" si="188"/>
        <v>109</v>
      </c>
      <c r="P3037" s="14">
        <f t="shared" si="189"/>
        <v>88.59</v>
      </c>
      <c r="Q3037" s="5" t="s">
        <v>8315</v>
      </c>
      <c r="R3037" s="5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3">
        <f t="shared" si="188"/>
        <v>127</v>
      </c>
      <c r="P3038" s="14">
        <f t="shared" si="189"/>
        <v>96.3</v>
      </c>
      <c r="Q3038" s="5" t="s">
        <v>8315</v>
      </c>
      <c r="R3038" s="5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45" hidden="1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3">
        <f t="shared" si="188"/>
        <v>213</v>
      </c>
      <c r="P3039" s="14">
        <f t="shared" si="189"/>
        <v>33.31</v>
      </c>
      <c r="Q3039" s="5" t="s">
        <v>8315</v>
      </c>
      <c r="R3039" s="5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3">
        <f t="shared" si="188"/>
        <v>101</v>
      </c>
      <c r="P3040" s="14">
        <f t="shared" si="189"/>
        <v>37.22</v>
      </c>
      <c r="Q3040" s="5" t="s">
        <v>8315</v>
      </c>
      <c r="R3040" s="5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3">
        <f t="shared" si="188"/>
        <v>109</v>
      </c>
      <c r="P3041" s="14">
        <f t="shared" si="189"/>
        <v>92.13</v>
      </c>
      <c r="Q3041" s="5" t="s">
        <v>8315</v>
      </c>
      <c r="R3041" s="5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30" hidden="1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3">
        <f t="shared" si="188"/>
        <v>108</v>
      </c>
      <c r="P3042" s="14">
        <f t="shared" si="189"/>
        <v>76.790000000000006</v>
      </c>
      <c r="Q3042" s="5" t="s">
        <v>8315</v>
      </c>
      <c r="R3042" s="5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3">
        <f t="shared" si="188"/>
        <v>110</v>
      </c>
      <c r="P3043" s="14">
        <f t="shared" si="189"/>
        <v>96.53</v>
      </c>
      <c r="Q3043" s="5" t="s">
        <v>8315</v>
      </c>
      <c r="R3043" s="5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3">
        <f t="shared" si="188"/>
        <v>128</v>
      </c>
      <c r="P3044" s="14">
        <f t="shared" si="189"/>
        <v>51.89</v>
      </c>
      <c r="Q3044" s="5" t="s">
        <v>8315</v>
      </c>
      <c r="R3044" s="5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3">
        <f t="shared" si="188"/>
        <v>110</v>
      </c>
      <c r="P3045" s="14">
        <f t="shared" si="189"/>
        <v>128.91</v>
      </c>
      <c r="Q3045" s="5" t="s">
        <v>8315</v>
      </c>
      <c r="R3045" s="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3">
        <f t="shared" si="188"/>
        <v>109</v>
      </c>
      <c r="P3046" s="14">
        <f t="shared" si="189"/>
        <v>84.11</v>
      </c>
      <c r="Q3046" s="5" t="s">
        <v>8315</v>
      </c>
      <c r="R3046" s="5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3">
        <f t="shared" si="188"/>
        <v>133</v>
      </c>
      <c r="P3047" s="14">
        <f t="shared" si="189"/>
        <v>82.94</v>
      </c>
      <c r="Q3047" s="5" t="s">
        <v>8315</v>
      </c>
      <c r="R3047" s="5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3">
        <f t="shared" si="188"/>
        <v>191</v>
      </c>
      <c r="P3048" s="14">
        <f t="shared" si="189"/>
        <v>259.95</v>
      </c>
      <c r="Q3048" s="5" t="s">
        <v>8315</v>
      </c>
      <c r="R3048" s="5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30" hidden="1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3">
        <f t="shared" si="188"/>
        <v>149</v>
      </c>
      <c r="P3049" s="14">
        <f t="shared" si="189"/>
        <v>37.25</v>
      </c>
      <c r="Q3049" s="5" t="s">
        <v>8315</v>
      </c>
      <c r="R3049" s="5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3">
        <f t="shared" si="188"/>
        <v>166</v>
      </c>
      <c r="P3050" s="14">
        <f t="shared" si="189"/>
        <v>177.02</v>
      </c>
      <c r="Q3050" s="5" t="s">
        <v>8315</v>
      </c>
      <c r="R3050" s="5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3">
        <f t="shared" si="188"/>
        <v>107</v>
      </c>
      <c r="P3051" s="14">
        <f t="shared" si="189"/>
        <v>74.069999999999993</v>
      </c>
      <c r="Q3051" s="5" t="s">
        <v>8315</v>
      </c>
      <c r="R3051" s="5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3">
        <f t="shared" si="188"/>
        <v>106</v>
      </c>
      <c r="P3052" s="14">
        <f t="shared" si="189"/>
        <v>70.67</v>
      </c>
      <c r="Q3052" s="5" t="s">
        <v>8315</v>
      </c>
      <c r="R3052" s="5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3">
        <f t="shared" si="188"/>
        <v>24</v>
      </c>
      <c r="P3053" s="14">
        <f t="shared" si="189"/>
        <v>23.63</v>
      </c>
      <c r="Q3053" s="5" t="s">
        <v>8315</v>
      </c>
      <c r="R3053" s="5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3">
        <f t="shared" si="188"/>
        <v>0</v>
      </c>
      <c r="P3054" s="14">
        <f t="shared" si="189"/>
        <v>37.5</v>
      </c>
      <c r="Q3054" s="5" t="s">
        <v>8315</v>
      </c>
      <c r="R3054" s="5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3">
        <f t="shared" si="188"/>
        <v>0</v>
      </c>
      <c r="P3055" s="14">
        <f t="shared" si="189"/>
        <v>13.33</v>
      </c>
      <c r="Q3055" s="5" t="s">
        <v>8315</v>
      </c>
      <c r="R3055" s="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3">
        <f t="shared" si="188"/>
        <v>0</v>
      </c>
      <c r="P3056" s="14">
        <f t="shared" si="189"/>
        <v>0</v>
      </c>
      <c r="Q3056" s="5" t="s">
        <v>8315</v>
      </c>
      <c r="R3056" s="5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3">
        <f t="shared" si="188"/>
        <v>0</v>
      </c>
      <c r="P3057" s="14">
        <f t="shared" si="189"/>
        <v>1</v>
      </c>
      <c r="Q3057" s="5" t="s">
        <v>8315</v>
      </c>
      <c r="R3057" s="5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3">
        <f t="shared" si="188"/>
        <v>0</v>
      </c>
      <c r="P3058" s="14">
        <f t="shared" si="189"/>
        <v>0</v>
      </c>
      <c r="Q3058" s="5" t="s">
        <v>8315</v>
      </c>
      <c r="R3058" s="5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30" hidden="1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3">
        <f t="shared" si="188"/>
        <v>0</v>
      </c>
      <c r="P3059" s="14">
        <f t="shared" si="189"/>
        <v>0</v>
      </c>
      <c r="Q3059" s="5" t="s">
        <v>8315</v>
      </c>
      <c r="R3059" s="5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3">
        <f t="shared" si="188"/>
        <v>0</v>
      </c>
      <c r="P3060" s="14">
        <f t="shared" si="189"/>
        <v>1</v>
      </c>
      <c r="Q3060" s="5" t="s">
        <v>8315</v>
      </c>
      <c r="R3060" s="5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3">
        <f t="shared" si="188"/>
        <v>3</v>
      </c>
      <c r="P3061" s="14">
        <f t="shared" si="189"/>
        <v>41</v>
      </c>
      <c r="Q3061" s="5" t="s">
        <v>8315</v>
      </c>
      <c r="R3061" s="5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3">
        <f t="shared" si="188"/>
        <v>0</v>
      </c>
      <c r="P3062" s="14">
        <f t="shared" si="189"/>
        <v>55.83</v>
      </c>
      <c r="Q3062" s="5" t="s">
        <v>8315</v>
      </c>
      <c r="R3062" s="5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3">
        <f t="shared" si="188"/>
        <v>0</v>
      </c>
      <c r="P3063" s="14">
        <f t="shared" si="189"/>
        <v>0</v>
      </c>
      <c r="Q3063" s="5" t="s">
        <v>8315</v>
      </c>
      <c r="R3063" s="5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3">
        <f t="shared" si="188"/>
        <v>67</v>
      </c>
      <c r="P3064" s="14">
        <f t="shared" si="189"/>
        <v>99.76</v>
      </c>
      <c r="Q3064" s="5" t="s">
        <v>8315</v>
      </c>
      <c r="R3064" s="5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0" hidden="1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3">
        <f t="shared" si="188"/>
        <v>20</v>
      </c>
      <c r="P3065" s="14">
        <f t="shared" si="189"/>
        <v>25.52</v>
      </c>
      <c r="Q3065" s="5" t="s">
        <v>8315</v>
      </c>
      <c r="R3065" s="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3">
        <f t="shared" si="188"/>
        <v>11</v>
      </c>
      <c r="P3066" s="14">
        <f t="shared" si="189"/>
        <v>117.65</v>
      </c>
      <c r="Q3066" s="5" t="s">
        <v>8315</v>
      </c>
      <c r="R3066" s="5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3">
        <f t="shared" si="188"/>
        <v>0</v>
      </c>
      <c r="P3067" s="14">
        <f t="shared" si="189"/>
        <v>5</v>
      </c>
      <c r="Q3067" s="5" t="s">
        <v>8315</v>
      </c>
      <c r="R3067" s="5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30" hidden="1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3">
        <f t="shared" si="188"/>
        <v>12</v>
      </c>
      <c r="P3068" s="14">
        <f t="shared" si="189"/>
        <v>2796.67</v>
      </c>
      <c r="Q3068" s="5" t="s">
        <v>8315</v>
      </c>
      <c r="R3068" s="5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3">
        <f t="shared" si="188"/>
        <v>3</v>
      </c>
      <c r="P3069" s="14">
        <f t="shared" si="189"/>
        <v>200</v>
      </c>
      <c r="Q3069" s="5" t="s">
        <v>8315</v>
      </c>
      <c r="R3069" s="5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3">
        <f t="shared" si="188"/>
        <v>0</v>
      </c>
      <c r="P3070" s="14">
        <f t="shared" si="189"/>
        <v>87.5</v>
      </c>
      <c r="Q3070" s="5" t="s">
        <v>8315</v>
      </c>
      <c r="R3070" s="5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3">
        <f t="shared" si="188"/>
        <v>14</v>
      </c>
      <c r="P3071" s="14">
        <f t="shared" si="189"/>
        <v>20.14</v>
      </c>
      <c r="Q3071" s="5" t="s">
        <v>8315</v>
      </c>
      <c r="R3071" s="5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30" hidden="1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3">
        <f t="shared" si="188"/>
        <v>3</v>
      </c>
      <c r="P3072" s="14">
        <f t="shared" si="189"/>
        <v>20.88</v>
      </c>
      <c r="Q3072" s="5" t="s">
        <v>8315</v>
      </c>
      <c r="R3072" s="5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30" hidden="1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3">
        <f t="shared" si="188"/>
        <v>60</v>
      </c>
      <c r="P3073" s="14">
        <f t="shared" si="189"/>
        <v>61.31</v>
      </c>
      <c r="Q3073" s="5" t="s">
        <v>8315</v>
      </c>
      <c r="R3073" s="5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3">
        <f t="shared" si="188"/>
        <v>0</v>
      </c>
      <c r="P3074" s="14">
        <f t="shared" si="189"/>
        <v>1</v>
      </c>
      <c r="Q3074" s="5" t="s">
        <v>8315</v>
      </c>
      <c r="R3074" s="5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30" hidden="1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3">
        <f t="shared" ref="O3075:O3138" si="192">ROUND(E3075/D3075*100,0)</f>
        <v>0</v>
      </c>
      <c r="P3075" s="14">
        <f t="shared" ref="P3075:P3138" si="193">IFERROR(ROUND(E3075/L3075,2),0)</f>
        <v>92.14</v>
      </c>
      <c r="Q3075" s="5" t="s">
        <v>8315</v>
      </c>
      <c r="R3075" s="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45" hidden="1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3">
        <f t="shared" si="192"/>
        <v>0</v>
      </c>
      <c r="P3076" s="14">
        <f t="shared" si="193"/>
        <v>7.33</v>
      </c>
      <c r="Q3076" s="5" t="s">
        <v>8315</v>
      </c>
      <c r="R3076" s="5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30" hidden="1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3">
        <f t="shared" si="192"/>
        <v>9</v>
      </c>
      <c r="P3077" s="14">
        <f t="shared" si="193"/>
        <v>64.8</v>
      </c>
      <c r="Q3077" s="5" t="s">
        <v>8315</v>
      </c>
      <c r="R3077" s="5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3">
        <f t="shared" si="192"/>
        <v>15</v>
      </c>
      <c r="P3078" s="14">
        <f t="shared" si="193"/>
        <v>30.12</v>
      </c>
      <c r="Q3078" s="5" t="s">
        <v>8315</v>
      </c>
      <c r="R3078" s="5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3">
        <f t="shared" si="192"/>
        <v>0</v>
      </c>
      <c r="P3079" s="14">
        <f t="shared" si="193"/>
        <v>52.5</v>
      </c>
      <c r="Q3079" s="5" t="s">
        <v>8315</v>
      </c>
      <c r="R3079" s="5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3">
        <f t="shared" si="192"/>
        <v>0</v>
      </c>
      <c r="P3080" s="14">
        <f t="shared" si="193"/>
        <v>23.67</v>
      </c>
      <c r="Q3080" s="5" t="s">
        <v>8315</v>
      </c>
      <c r="R3080" s="5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3">
        <f t="shared" si="192"/>
        <v>1</v>
      </c>
      <c r="P3081" s="14">
        <f t="shared" si="193"/>
        <v>415.78</v>
      </c>
      <c r="Q3081" s="5" t="s">
        <v>8315</v>
      </c>
      <c r="R3081" s="5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3">
        <f t="shared" si="192"/>
        <v>0</v>
      </c>
      <c r="P3082" s="14">
        <f t="shared" si="193"/>
        <v>53.71</v>
      </c>
      <c r="Q3082" s="5" t="s">
        <v>8315</v>
      </c>
      <c r="R3082" s="5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3">
        <f t="shared" si="192"/>
        <v>0</v>
      </c>
      <c r="P3083" s="14">
        <f t="shared" si="193"/>
        <v>420.6</v>
      </c>
      <c r="Q3083" s="5" t="s">
        <v>8315</v>
      </c>
      <c r="R3083" s="5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3">
        <f t="shared" si="192"/>
        <v>0</v>
      </c>
      <c r="P3084" s="14">
        <f t="shared" si="193"/>
        <v>0</v>
      </c>
      <c r="Q3084" s="5" t="s">
        <v>8315</v>
      </c>
      <c r="R3084" s="5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45" hidden="1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3">
        <f t="shared" si="192"/>
        <v>0</v>
      </c>
      <c r="P3085" s="14">
        <f t="shared" si="193"/>
        <v>18.670000000000002</v>
      </c>
      <c r="Q3085" s="5" t="s">
        <v>8315</v>
      </c>
      <c r="R3085" s="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3">
        <f t="shared" si="192"/>
        <v>12</v>
      </c>
      <c r="P3086" s="14">
        <f t="shared" si="193"/>
        <v>78.33</v>
      </c>
      <c r="Q3086" s="5" t="s">
        <v>8315</v>
      </c>
      <c r="R3086" s="5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3">
        <f t="shared" si="192"/>
        <v>2</v>
      </c>
      <c r="P3087" s="14">
        <f t="shared" si="193"/>
        <v>67.78</v>
      </c>
      <c r="Q3087" s="5" t="s">
        <v>8315</v>
      </c>
      <c r="R3087" s="5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3">
        <f t="shared" si="192"/>
        <v>0</v>
      </c>
      <c r="P3088" s="14">
        <f t="shared" si="193"/>
        <v>16.670000000000002</v>
      </c>
      <c r="Q3088" s="5" t="s">
        <v>8315</v>
      </c>
      <c r="R3088" s="5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3">
        <f t="shared" si="192"/>
        <v>1</v>
      </c>
      <c r="P3089" s="14">
        <f t="shared" si="193"/>
        <v>62.5</v>
      </c>
      <c r="Q3089" s="5" t="s">
        <v>8315</v>
      </c>
      <c r="R3089" s="5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0" hidden="1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3">
        <f t="shared" si="192"/>
        <v>0</v>
      </c>
      <c r="P3090" s="14">
        <f t="shared" si="193"/>
        <v>42</v>
      </c>
      <c r="Q3090" s="5" t="s">
        <v>8315</v>
      </c>
      <c r="R3090" s="5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0" hidden="1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3">
        <f t="shared" si="192"/>
        <v>23</v>
      </c>
      <c r="P3091" s="14">
        <f t="shared" si="193"/>
        <v>130.09</v>
      </c>
      <c r="Q3091" s="5" t="s">
        <v>8315</v>
      </c>
      <c r="R3091" s="5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3">
        <f t="shared" si="192"/>
        <v>5</v>
      </c>
      <c r="P3092" s="14">
        <f t="shared" si="193"/>
        <v>1270.22</v>
      </c>
      <c r="Q3092" s="5" t="s">
        <v>8315</v>
      </c>
      <c r="R3092" s="5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3">
        <f t="shared" si="192"/>
        <v>16</v>
      </c>
      <c r="P3093" s="14">
        <f t="shared" si="193"/>
        <v>88.44</v>
      </c>
      <c r="Q3093" s="5" t="s">
        <v>8315</v>
      </c>
      <c r="R3093" s="5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30" hidden="1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3">
        <f t="shared" si="192"/>
        <v>1</v>
      </c>
      <c r="P3094" s="14">
        <f t="shared" si="193"/>
        <v>56.34</v>
      </c>
      <c r="Q3094" s="5" t="s">
        <v>8315</v>
      </c>
      <c r="R3094" s="5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3">
        <f t="shared" si="192"/>
        <v>23</v>
      </c>
      <c r="P3095" s="14">
        <f t="shared" si="193"/>
        <v>53.53</v>
      </c>
      <c r="Q3095" s="5" t="s">
        <v>8315</v>
      </c>
      <c r="R3095" s="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3">
        <f t="shared" si="192"/>
        <v>0</v>
      </c>
      <c r="P3096" s="14">
        <f t="shared" si="193"/>
        <v>25</v>
      </c>
      <c r="Q3096" s="5" t="s">
        <v>8315</v>
      </c>
      <c r="R3096" s="5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30" hidden="1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3">
        <f t="shared" si="192"/>
        <v>0</v>
      </c>
      <c r="P3097" s="14">
        <f t="shared" si="193"/>
        <v>50</v>
      </c>
      <c r="Q3097" s="5" t="s">
        <v>8315</v>
      </c>
      <c r="R3097" s="5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30" hidden="1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3">
        <f t="shared" si="192"/>
        <v>4</v>
      </c>
      <c r="P3098" s="14">
        <f t="shared" si="193"/>
        <v>56.79</v>
      </c>
      <c r="Q3098" s="5" t="s">
        <v>8315</v>
      </c>
      <c r="R3098" s="5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3">
        <f t="shared" si="192"/>
        <v>17</v>
      </c>
      <c r="P3099" s="14">
        <f t="shared" si="193"/>
        <v>40.83</v>
      </c>
      <c r="Q3099" s="5" t="s">
        <v>8315</v>
      </c>
      <c r="R3099" s="5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3">
        <f t="shared" si="192"/>
        <v>4</v>
      </c>
      <c r="P3100" s="14">
        <f t="shared" si="193"/>
        <v>65.11</v>
      </c>
      <c r="Q3100" s="5" t="s">
        <v>8315</v>
      </c>
      <c r="R3100" s="5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3">
        <f t="shared" si="192"/>
        <v>14</v>
      </c>
      <c r="P3101" s="14">
        <f t="shared" si="193"/>
        <v>55.6</v>
      </c>
      <c r="Q3101" s="5" t="s">
        <v>8315</v>
      </c>
      <c r="R3101" s="5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3">
        <f t="shared" si="192"/>
        <v>15</v>
      </c>
      <c r="P3102" s="14">
        <f t="shared" si="193"/>
        <v>140.54</v>
      </c>
      <c r="Q3102" s="5" t="s">
        <v>8315</v>
      </c>
      <c r="R3102" s="5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5" hidden="1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3">
        <f t="shared" si="192"/>
        <v>12</v>
      </c>
      <c r="P3103" s="14">
        <f t="shared" si="193"/>
        <v>25</v>
      </c>
      <c r="Q3103" s="5" t="s">
        <v>8315</v>
      </c>
      <c r="R3103" s="5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3">
        <f t="shared" si="192"/>
        <v>39</v>
      </c>
      <c r="P3104" s="14">
        <f t="shared" si="193"/>
        <v>69.53</v>
      </c>
      <c r="Q3104" s="5" t="s">
        <v>8315</v>
      </c>
      <c r="R3104" s="5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3">
        <f t="shared" si="192"/>
        <v>0</v>
      </c>
      <c r="P3105" s="14">
        <f t="shared" si="193"/>
        <v>5.5</v>
      </c>
      <c r="Q3105" s="5" t="s">
        <v>8315</v>
      </c>
      <c r="R3105" s="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3">
        <f t="shared" si="192"/>
        <v>30</v>
      </c>
      <c r="P3106" s="14">
        <f t="shared" si="193"/>
        <v>237</v>
      </c>
      <c r="Q3106" s="5" t="s">
        <v>8315</v>
      </c>
      <c r="R3106" s="5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3">
        <f t="shared" si="192"/>
        <v>42</v>
      </c>
      <c r="P3107" s="14">
        <f t="shared" si="193"/>
        <v>79.87</v>
      </c>
      <c r="Q3107" s="5" t="s">
        <v>8315</v>
      </c>
      <c r="R3107" s="5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3">
        <f t="shared" si="192"/>
        <v>4</v>
      </c>
      <c r="P3108" s="14">
        <f t="shared" si="193"/>
        <v>10.25</v>
      </c>
      <c r="Q3108" s="5" t="s">
        <v>8315</v>
      </c>
      <c r="R3108" s="5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3">
        <f t="shared" si="192"/>
        <v>20</v>
      </c>
      <c r="P3109" s="14">
        <f t="shared" si="193"/>
        <v>272.58999999999997</v>
      </c>
      <c r="Q3109" s="5" t="s">
        <v>8315</v>
      </c>
      <c r="R3109" s="5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3">
        <f t="shared" si="192"/>
        <v>0</v>
      </c>
      <c r="P3110" s="14">
        <f t="shared" si="193"/>
        <v>13</v>
      </c>
      <c r="Q3110" s="5" t="s">
        <v>8315</v>
      </c>
      <c r="R3110" s="5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3">
        <f t="shared" si="192"/>
        <v>25</v>
      </c>
      <c r="P3111" s="14">
        <f t="shared" si="193"/>
        <v>58.18</v>
      </c>
      <c r="Q3111" s="5" t="s">
        <v>8315</v>
      </c>
      <c r="R3111" s="5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30" hidden="1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3">
        <f t="shared" si="192"/>
        <v>0</v>
      </c>
      <c r="P3112" s="14">
        <f t="shared" si="193"/>
        <v>10</v>
      </c>
      <c r="Q3112" s="5" t="s">
        <v>8315</v>
      </c>
      <c r="R3112" s="5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3">
        <f t="shared" si="192"/>
        <v>27</v>
      </c>
      <c r="P3113" s="14">
        <f t="shared" si="193"/>
        <v>70.11</v>
      </c>
      <c r="Q3113" s="5" t="s">
        <v>8315</v>
      </c>
      <c r="R3113" s="5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3">
        <f t="shared" si="192"/>
        <v>5</v>
      </c>
      <c r="P3114" s="14">
        <f t="shared" si="193"/>
        <v>57.89</v>
      </c>
      <c r="Q3114" s="5" t="s">
        <v>8315</v>
      </c>
      <c r="R3114" s="5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30" hidden="1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3">
        <f t="shared" si="192"/>
        <v>4</v>
      </c>
      <c r="P3115" s="14">
        <f t="shared" si="193"/>
        <v>125.27</v>
      </c>
      <c r="Q3115" s="5" t="s">
        <v>8315</v>
      </c>
      <c r="R3115" s="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3">
        <f t="shared" si="192"/>
        <v>0</v>
      </c>
      <c r="P3116" s="14">
        <f t="shared" si="193"/>
        <v>0</v>
      </c>
      <c r="Q3116" s="5" t="s">
        <v>8315</v>
      </c>
      <c r="R3116" s="5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30" hidden="1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3">
        <f t="shared" si="192"/>
        <v>3</v>
      </c>
      <c r="P3117" s="14">
        <f t="shared" si="193"/>
        <v>300</v>
      </c>
      <c r="Q3117" s="5" t="s">
        <v>8315</v>
      </c>
      <c r="R3117" s="5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30" hidden="1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3">
        <f t="shared" si="192"/>
        <v>57</v>
      </c>
      <c r="P3118" s="14">
        <f t="shared" si="193"/>
        <v>43</v>
      </c>
      <c r="Q3118" s="5" t="s">
        <v>8315</v>
      </c>
      <c r="R3118" s="5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30" hidden="1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3">
        <f t="shared" si="192"/>
        <v>0</v>
      </c>
      <c r="P3119" s="14">
        <f t="shared" si="193"/>
        <v>1</v>
      </c>
      <c r="Q3119" s="5" t="s">
        <v>8315</v>
      </c>
      <c r="R3119" s="5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3">
        <f t="shared" si="192"/>
        <v>0</v>
      </c>
      <c r="P3120" s="14">
        <f t="shared" si="193"/>
        <v>775</v>
      </c>
      <c r="Q3120" s="5" t="s">
        <v>8315</v>
      </c>
      <c r="R3120" s="5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3">
        <f t="shared" si="192"/>
        <v>0</v>
      </c>
      <c r="P3121" s="14">
        <f t="shared" si="193"/>
        <v>5</v>
      </c>
      <c r="Q3121" s="5" t="s">
        <v>8315</v>
      </c>
      <c r="R3121" s="5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30" hidden="1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3">
        <f t="shared" si="192"/>
        <v>0</v>
      </c>
      <c r="P3122" s="14">
        <f t="shared" si="193"/>
        <v>12.8</v>
      </c>
      <c r="Q3122" s="5" t="s">
        <v>8315</v>
      </c>
      <c r="R3122" s="5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3">
        <f t="shared" si="192"/>
        <v>1</v>
      </c>
      <c r="P3123" s="14">
        <f t="shared" si="193"/>
        <v>10</v>
      </c>
      <c r="Q3123" s="5" t="s">
        <v>8315</v>
      </c>
      <c r="R3123" s="5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3">
        <f t="shared" si="192"/>
        <v>58</v>
      </c>
      <c r="P3124" s="14">
        <f t="shared" si="193"/>
        <v>58</v>
      </c>
      <c r="Q3124" s="5" t="s">
        <v>8315</v>
      </c>
      <c r="R3124" s="5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3">
        <f t="shared" si="192"/>
        <v>68</v>
      </c>
      <c r="P3125" s="14">
        <f t="shared" si="193"/>
        <v>244.8</v>
      </c>
      <c r="Q3125" s="5" t="s">
        <v>8315</v>
      </c>
      <c r="R3125" s="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0" hidden="1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3">
        <f t="shared" si="192"/>
        <v>0</v>
      </c>
      <c r="P3126" s="14">
        <f t="shared" si="193"/>
        <v>6.5</v>
      </c>
      <c r="Q3126" s="5" t="s">
        <v>8315</v>
      </c>
      <c r="R3126" s="5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3">
        <f t="shared" si="192"/>
        <v>0</v>
      </c>
      <c r="P3127" s="14">
        <f t="shared" si="193"/>
        <v>0</v>
      </c>
      <c r="Q3127" s="5" t="s">
        <v>8315</v>
      </c>
      <c r="R3127" s="5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60" hidden="1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3">
        <f t="shared" si="192"/>
        <v>4</v>
      </c>
      <c r="P3128" s="14">
        <f t="shared" si="193"/>
        <v>61.18</v>
      </c>
      <c r="Q3128" s="5" t="s">
        <v>8315</v>
      </c>
      <c r="R3128" s="5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3">
        <f t="shared" si="192"/>
        <v>0</v>
      </c>
      <c r="P3129" s="14">
        <f t="shared" si="193"/>
        <v>0</v>
      </c>
      <c r="Q3129" s="5" t="s">
        <v>8315</v>
      </c>
      <c r="R3129" s="5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3">
        <f t="shared" si="192"/>
        <v>109</v>
      </c>
      <c r="P3130" s="14">
        <f t="shared" si="193"/>
        <v>139.24</v>
      </c>
      <c r="Q3130" s="5" t="s">
        <v>8315</v>
      </c>
      <c r="R3130" s="5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3">
        <f t="shared" si="192"/>
        <v>1</v>
      </c>
      <c r="P3131" s="14">
        <f t="shared" si="193"/>
        <v>10</v>
      </c>
      <c r="Q3131" s="5" t="s">
        <v>8315</v>
      </c>
      <c r="R3131" s="5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0" hidden="1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3">
        <f t="shared" si="192"/>
        <v>4</v>
      </c>
      <c r="P3132" s="14">
        <f t="shared" si="193"/>
        <v>93.75</v>
      </c>
      <c r="Q3132" s="5" t="s">
        <v>8315</v>
      </c>
      <c r="R3132" s="5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idden="1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3">
        <f t="shared" si="192"/>
        <v>16</v>
      </c>
      <c r="P3133" s="14">
        <f t="shared" si="193"/>
        <v>53.75</v>
      </c>
      <c r="Q3133" s="5" t="s">
        <v>8315</v>
      </c>
      <c r="R3133" s="5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3">
        <f t="shared" si="192"/>
        <v>0</v>
      </c>
      <c r="P3134" s="14">
        <f t="shared" si="193"/>
        <v>10</v>
      </c>
      <c r="Q3134" s="5" t="s">
        <v>8315</v>
      </c>
      <c r="R3134" s="5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30" hidden="1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3">
        <f t="shared" si="192"/>
        <v>108</v>
      </c>
      <c r="P3135" s="14">
        <f t="shared" si="193"/>
        <v>33.75</v>
      </c>
      <c r="Q3135" s="5" t="s">
        <v>8315</v>
      </c>
      <c r="R3135" s="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3">
        <f t="shared" si="192"/>
        <v>23</v>
      </c>
      <c r="P3136" s="14">
        <f t="shared" si="193"/>
        <v>18.75</v>
      </c>
      <c r="Q3136" s="5" t="s">
        <v>8315</v>
      </c>
      <c r="R3136" s="5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3">
        <f t="shared" si="192"/>
        <v>21</v>
      </c>
      <c r="P3137" s="14">
        <f t="shared" si="193"/>
        <v>23.14</v>
      </c>
      <c r="Q3137" s="5" t="s">
        <v>8315</v>
      </c>
      <c r="R3137" s="5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3">
        <f t="shared" si="192"/>
        <v>128</v>
      </c>
      <c r="P3138" s="14">
        <f t="shared" si="193"/>
        <v>29.05</v>
      </c>
      <c r="Q3138" s="5" t="s">
        <v>8315</v>
      </c>
      <c r="R3138" s="5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3">
        <f t="shared" ref="O3139:O3202" si="196">ROUND(E3139/D3139*100,0)</f>
        <v>3</v>
      </c>
      <c r="P3139" s="14">
        <f t="shared" ref="P3139:P3202" si="197">IFERROR(ROUND(E3139/L3139,2),0)</f>
        <v>50</v>
      </c>
      <c r="Q3139" s="5" t="s">
        <v>8315</v>
      </c>
      <c r="R3139" s="5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45" hidden="1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3">
        <f t="shared" si="196"/>
        <v>0</v>
      </c>
      <c r="P3140" s="14">
        <f t="shared" si="197"/>
        <v>0</v>
      </c>
      <c r="Q3140" s="5" t="s">
        <v>8315</v>
      </c>
      <c r="R3140" s="5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3">
        <f t="shared" si="196"/>
        <v>5</v>
      </c>
      <c r="P3141" s="14">
        <f t="shared" si="197"/>
        <v>450</v>
      </c>
      <c r="Q3141" s="5" t="s">
        <v>8315</v>
      </c>
      <c r="R3141" s="5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3">
        <f t="shared" si="196"/>
        <v>1</v>
      </c>
      <c r="P3142" s="14">
        <f t="shared" si="197"/>
        <v>24</v>
      </c>
      <c r="Q3142" s="5" t="s">
        <v>8315</v>
      </c>
      <c r="R3142" s="5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45" hidden="1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3">
        <f t="shared" si="196"/>
        <v>52</v>
      </c>
      <c r="P3143" s="14">
        <f t="shared" si="197"/>
        <v>32.25</v>
      </c>
      <c r="Q3143" s="5" t="s">
        <v>8315</v>
      </c>
      <c r="R3143" s="5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30" hidden="1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3">
        <f t="shared" si="196"/>
        <v>2</v>
      </c>
      <c r="P3144" s="14">
        <f t="shared" si="197"/>
        <v>15</v>
      </c>
      <c r="Q3144" s="5" t="s">
        <v>8315</v>
      </c>
      <c r="R3144" s="5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3">
        <f t="shared" si="196"/>
        <v>0</v>
      </c>
      <c r="P3145" s="14">
        <f t="shared" si="197"/>
        <v>0</v>
      </c>
      <c r="Q3145" s="5" t="s">
        <v>8315</v>
      </c>
      <c r="R3145" s="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45" hidden="1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3">
        <f t="shared" si="196"/>
        <v>75</v>
      </c>
      <c r="P3146" s="14">
        <f t="shared" si="197"/>
        <v>251.33</v>
      </c>
      <c r="Q3146" s="5" t="s">
        <v>8315</v>
      </c>
      <c r="R3146" s="5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0" hidden="1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3">
        <f t="shared" si="196"/>
        <v>0</v>
      </c>
      <c r="P3147" s="14">
        <f t="shared" si="197"/>
        <v>0</v>
      </c>
      <c r="Q3147" s="5" t="s">
        <v>8315</v>
      </c>
      <c r="R3147" s="5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3">
        <f t="shared" si="196"/>
        <v>11</v>
      </c>
      <c r="P3148" s="14">
        <f t="shared" si="197"/>
        <v>437.5</v>
      </c>
      <c r="Q3148" s="5" t="s">
        <v>8315</v>
      </c>
      <c r="R3148" s="5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3">
        <f t="shared" si="196"/>
        <v>118</v>
      </c>
      <c r="P3149" s="14">
        <f t="shared" si="197"/>
        <v>110.35</v>
      </c>
      <c r="Q3149" s="5" t="s">
        <v>8315</v>
      </c>
      <c r="R3149" s="5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3">
        <f t="shared" si="196"/>
        <v>131</v>
      </c>
      <c r="P3150" s="14">
        <f t="shared" si="197"/>
        <v>41.42</v>
      </c>
      <c r="Q3150" s="5" t="s">
        <v>8315</v>
      </c>
      <c r="R3150" s="5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3">
        <f t="shared" si="196"/>
        <v>104</v>
      </c>
      <c r="P3151" s="14">
        <f t="shared" si="197"/>
        <v>52</v>
      </c>
      <c r="Q3151" s="5" t="s">
        <v>8315</v>
      </c>
      <c r="R3151" s="5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45" hidden="1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3">
        <f t="shared" si="196"/>
        <v>101</v>
      </c>
      <c r="P3152" s="14">
        <f t="shared" si="197"/>
        <v>33.99</v>
      </c>
      <c r="Q3152" s="5" t="s">
        <v>8315</v>
      </c>
      <c r="R3152" s="5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0" hidden="1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3">
        <f t="shared" si="196"/>
        <v>100</v>
      </c>
      <c r="P3153" s="14">
        <f t="shared" si="197"/>
        <v>103.35</v>
      </c>
      <c r="Q3153" s="5" t="s">
        <v>8315</v>
      </c>
      <c r="R3153" s="5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30" hidden="1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3">
        <f t="shared" si="196"/>
        <v>106</v>
      </c>
      <c r="P3154" s="14">
        <f t="shared" si="197"/>
        <v>34.79</v>
      </c>
      <c r="Q3154" s="5" t="s">
        <v>8315</v>
      </c>
      <c r="R3154" s="5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30" hidden="1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3">
        <f t="shared" si="196"/>
        <v>336</v>
      </c>
      <c r="P3155" s="14">
        <f t="shared" si="197"/>
        <v>41.77</v>
      </c>
      <c r="Q3155" s="5" t="s">
        <v>8315</v>
      </c>
      <c r="R3155" s="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3">
        <f t="shared" si="196"/>
        <v>113</v>
      </c>
      <c r="P3156" s="14">
        <f t="shared" si="197"/>
        <v>64.27</v>
      </c>
      <c r="Q3156" s="5" t="s">
        <v>8315</v>
      </c>
      <c r="R3156" s="5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30" hidden="1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3">
        <f t="shared" si="196"/>
        <v>189</v>
      </c>
      <c r="P3157" s="14">
        <f t="shared" si="197"/>
        <v>31.21</v>
      </c>
      <c r="Q3157" s="5" t="s">
        <v>8315</v>
      </c>
      <c r="R3157" s="5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3">
        <f t="shared" si="196"/>
        <v>102</v>
      </c>
      <c r="P3158" s="14">
        <f t="shared" si="197"/>
        <v>62.92</v>
      </c>
      <c r="Q3158" s="5" t="s">
        <v>8315</v>
      </c>
      <c r="R3158" s="5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idden="1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3">
        <f t="shared" si="196"/>
        <v>101</v>
      </c>
      <c r="P3159" s="14">
        <f t="shared" si="197"/>
        <v>98.54</v>
      </c>
      <c r="Q3159" s="5" t="s">
        <v>8315</v>
      </c>
      <c r="R3159" s="5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idden="1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3">
        <f t="shared" si="196"/>
        <v>114</v>
      </c>
      <c r="P3160" s="14">
        <f t="shared" si="197"/>
        <v>82.61</v>
      </c>
      <c r="Q3160" s="5" t="s">
        <v>8315</v>
      </c>
      <c r="R3160" s="5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3">
        <f t="shared" si="196"/>
        <v>133</v>
      </c>
      <c r="P3161" s="14">
        <f t="shared" si="197"/>
        <v>38.5</v>
      </c>
      <c r="Q3161" s="5" t="s">
        <v>8315</v>
      </c>
      <c r="R3161" s="5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3">
        <f t="shared" si="196"/>
        <v>102</v>
      </c>
      <c r="P3162" s="14">
        <f t="shared" si="197"/>
        <v>80.16</v>
      </c>
      <c r="Q3162" s="5" t="s">
        <v>8315</v>
      </c>
      <c r="R3162" s="5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3">
        <f t="shared" si="196"/>
        <v>105</v>
      </c>
      <c r="P3163" s="14">
        <f t="shared" si="197"/>
        <v>28.41</v>
      </c>
      <c r="Q3163" s="5" t="s">
        <v>8315</v>
      </c>
      <c r="R3163" s="5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3">
        <f t="shared" si="196"/>
        <v>127</v>
      </c>
      <c r="P3164" s="14">
        <f t="shared" si="197"/>
        <v>80.73</v>
      </c>
      <c r="Q3164" s="5" t="s">
        <v>8315</v>
      </c>
      <c r="R3164" s="5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30" hidden="1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3">
        <f t="shared" si="196"/>
        <v>111</v>
      </c>
      <c r="P3165" s="14">
        <f t="shared" si="197"/>
        <v>200.69</v>
      </c>
      <c r="Q3165" s="5" t="s">
        <v>8315</v>
      </c>
      <c r="R3165" s="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3">
        <f t="shared" si="196"/>
        <v>107</v>
      </c>
      <c r="P3166" s="14">
        <f t="shared" si="197"/>
        <v>37.590000000000003</v>
      </c>
      <c r="Q3166" s="5" t="s">
        <v>8315</v>
      </c>
      <c r="R3166" s="5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3">
        <f t="shared" si="196"/>
        <v>163</v>
      </c>
      <c r="P3167" s="14">
        <f t="shared" si="197"/>
        <v>58.1</v>
      </c>
      <c r="Q3167" s="5" t="s">
        <v>8315</v>
      </c>
      <c r="R3167" s="5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3">
        <f t="shared" si="196"/>
        <v>160</v>
      </c>
      <c r="P3168" s="14">
        <f t="shared" si="197"/>
        <v>60.3</v>
      </c>
      <c r="Q3168" s="5" t="s">
        <v>8315</v>
      </c>
      <c r="R3168" s="5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3">
        <f t="shared" si="196"/>
        <v>116</v>
      </c>
      <c r="P3169" s="14">
        <f t="shared" si="197"/>
        <v>63.36</v>
      </c>
      <c r="Q3169" s="5" t="s">
        <v>8315</v>
      </c>
      <c r="R3169" s="5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30" hidden="1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3">
        <f t="shared" si="196"/>
        <v>124</v>
      </c>
      <c r="P3170" s="14">
        <f t="shared" si="197"/>
        <v>50.9</v>
      </c>
      <c r="Q3170" s="5" t="s">
        <v>8315</v>
      </c>
      <c r="R3170" s="5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3">
        <f t="shared" si="196"/>
        <v>103</v>
      </c>
      <c r="P3171" s="14">
        <f t="shared" si="197"/>
        <v>100.5</v>
      </c>
      <c r="Q3171" s="5" t="s">
        <v>8315</v>
      </c>
      <c r="R3171" s="5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0" hidden="1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3">
        <f t="shared" si="196"/>
        <v>112</v>
      </c>
      <c r="P3172" s="14">
        <f t="shared" si="197"/>
        <v>31.62</v>
      </c>
      <c r="Q3172" s="5" t="s">
        <v>8315</v>
      </c>
      <c r="R3172" s="5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3">
        <f t="shared" si="196"/>
        <v>109</v>
      </c>
      <c r="P3173" s="14">
        <f t="shared" si="197"/>
        <v>65.099999999999994</v>
      </c>
      <c r="Q3173" s="5" t="s">
        <v>8315</v>
      </c>
      <c r="R3173" s="5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3">
        <f t="shared" si="196"/>
        <v>115</v>
      </c>
      <c r="P3174" s="14">
        <f t="shared" si="197"/>
        <v>79.31</v>
      </c>
      <c r="Q3174" s="5" t="s">
        <v>8315</v>
      </c>
      <c r="R3174" s="5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3">
        <f t="shared" si="196"/>
        <v>103</v>
      </c>
      <c r="P3175" s="14">
        <f t="shared" si="197"/>
        <v>139.19</v>
      </c>
      <c r="Q3175" s="5" t="s">
        <v>8315</v>
      </c>
      <c r="R3175" s="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5" hidden="1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3">
        <f t="shared" si="196"/>
        <v>101</v>
      </c>
      <c r="P3176" s="14">
        <f t="shared" si="197"/>
        <v>131.91</v>
      </c>
      <c r="Q3176" s="5" t="s">
        <v>8315</v>
      </c>
      <c r="R3176" s="5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5" hidden="1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3">
        <f t="shared" si="196"/>
        <v>110</v>
      </c>
      <c r="P3177" s="14">
        <f t="shared" si="197"/>
        <v>91.3</v>
      </c>
      <c r="Q3177" s="5" t="s">
        <v>8315</v>
      </c>
      <c r="R3177" s="5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3">
        <f t="shared" si="196"/>
        <v>115</v>
      </c>
      <c r="P3178" s="14">
        <f t="shared" si="197"/>
        <v>39.67</v>
      </c>
      <c r="Q3178" s="5" t="s">
        <v>8315</v>
      </c>
      <c r="R3178" s="5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3">
        <f t="shared" si="196"/>
        <v>117</v>
      </c>
      <c r="P3179" s="14">
        <f t="shared" si="197"/>
        <v>57.55</v>
      </c>
      <c r="Q3179" s="5" t="s">
        <v>8315</v>
      </c>
      <c r="R3179" s="5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3">
        <f t="shared" si="196"/>
        <v>172</v>
      </c>
      <c r="P3180" s="14">
        <f t="shared" si="197"/>
        <v>33.03</v>
      </c>
      <c r="Q3180" s="5" t="s">
        <v>8315</v>
      </c>
      <c r="R3180" s="5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3">
        <f t="shared" si="196"/>
        <v>114</v>
      </c>
      <c r="P3181" s="14">
        <f t="shared" si="197"/>
        <v>77.34</v>
      </c>
      <c r="Q3181" s="5" t="s">
        <v>8315</v>
      </c>
      <c r="R3181" s="5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30" hidden="1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3">
        <f t="shared" si="196"/>
        <v>120</v>
      </c>
      <c r="P3182" s="14">
        <f t="shared" si="197"/>
        <v>31.93</v>
      </c>
      <c r="Q3182" s="5" t="s">
        <v>8315</v>
      </c>
      <c r="R3182" s="5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3">
        <f t="shared" si="196"/>
        <v>109</v>
      </c>
      <c r="P3183" s="14">
        <f t="shared" si="197"/>
        <v>36.33</v>
      </c>
      <c r="Q3183" s="5" t="s">
        <v>8315</v>
      </c>
      <c r="R3183" s="5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45" hidden="1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3">
        <f t="shared" si="196"/>
        <v>101</v>
      </c>
      <c r="P3184" s="14">
        <f t="shared" si="197"/>
        <v>46.77</v>
      </c>
      <c r="Q3184" s="5" t="s">
        <v>8315</v>
      </c>
      <c r="R3184" s="5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30" hidden="1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3">
        <f t="shared" si="196"/>
        <v>109</v>
      </c>
      <c r="P3185" s="14">
        <f t="shared" si="197"/>
        <v>40.07</v>
      </c>
      <c r="Q3185" s="5" t="s">
        <v>8315</v>
      </c>
      <c r="R3185" s="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30" hidden="1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3">
        <f t="shared" si="196"/>
        <v>107</v>
      </c>
      <c r="P3186" s="14">
        <f t="shared" si="197"/>
        <v>100.22</v>
      </c>
      <c r="Q3186" s="5" t="s">
        <v>8315</v>
      </c>
      <c r="R3186" s="5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3">
        <f t="shared" si="196"/>
        <v>100</v>
      </c>
      <c r="P3187" s="14">
        <f t="shared" si="197"/>
        <v>41.67</v>
      </c>
      <c r="Q3187" s="5" t="s">
        <v>8315</v>
      </c>
      <c r="R3187" s="5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3">
        <f t="shared" si="196"/>
        <v>102</v>
      </c>
      <c r="P3188" s="14">
        <f t="shared" si="197"/>
        <v>46.71</v>
      </c>
      <c r="Q3188" s="5" t="s">
        <v>8315</v>
      </c>
      <c r="R3188" s="5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3">
        <f t="shared" si="196"/>
        <v>116</v>
      </c>
      <c r="P3189" s="14">
        <f t="shared" si="197"/>
        <v>71.489999999999995</v>
      </c>
      <c r="Q3189" s="5" t="s">
        <v>8315</v>
      </c>
      <c r="R3189" s="5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3">
        <f t="shared" si="196"/>
        <v>65</v>
      </c>
      <c r="P3190" s="14">
        <f t="shared" si="197"/>
        <v>14.44</v>
      </c>
      <c r="Q3190" s="5" t="s">
        <v>8315</v>
      </c>
      <c r="R3190" s="5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5" hidden="1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3">
        <f t="shared" si="196"/>
        <v>12</v>
      </c>
      <c r="P3191" s="14">
        <f t="shared" si="197"/>
        <v>356.84</v>
      </c>
      <c r="Q3191" s="5" t="s">
        <v>8315</v>
      </c>
      <c r="R3191" s="5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30" hidden="1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3">
        <f t="shared" si="196"/>
        <v>0</v>
      </c>
      <c r="P3192" s="14">
        <f t="shared" si="197"/>
        <v>0</v>
      </c>
      <c r="Q3192" s="5" t="s">
        <v>8315</v>
      </c>
      <c r="R3192" s="5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3">
        <f t="shared" si="196"/>
        <v>4</v>
      </c>
      <c r="P3193" s="14">
        <f t="shared" si="197"/>
        <v>37.75</v>
      </c>
      <c r="Q3193" s="5" t="s">
        <v>8315</v>
      </c>
      <c r="R3193" s="5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3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3">
        <f t="shared" si="196"/>
        <v>1</v>
      </c>
      <c r="P3194" s="14">
        <f t="shared" si="197"/>
        <v>12.75</v>
      </c>
      <c r="Q3194" s="5" t="s">
        <v>8315</v>
      </c>
      <c r="R3194" s="5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30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3">
        <f t="shared" si="196"/>
        <v>12</v>
      </c>
      <c r="P3195" s="14">
        <f t="shared" si="197"/>
        <v>24.46</v>
      </c>
      <c r="Q3195" s="5" t="s">
        <v>8315</v>
      </c>
      <c r="R3195" s="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3">
        <f t="shared" si="196"/>
        <v>0</v>
      </c>
      <c r="P3196" s="14">
        <f t="shared" si="197"/>
        <v>0</v>
      </c>
      <c r="Q3196" s="5" t="s">
        <v>8315</v>
      </c>
      <c r="R3196" s="5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3">
        <f t="shared" si="196"/>
        <v>59</v>
      </c>
      <c r="P3197" s="14">
        <f t="shared" si="197"/>
        <v>53.08</v>
      </c>
      <c r="Q3197" s="5" t="s">
        <v>8315</v>
      </c>
      <c r="R3197" s="5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3">
        <f t="shared" si="196"/>
        <v>0</v>
      </c>
      <c r="P3198" s="14">
        <f t="shared" si="197"/>
        <v>300</v>
      </c>
      <c r="Q3198" s="5" t="s">
        <v>8315</v>
      </c>
      <c r="R3198" s="5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3">
        <f t="shared" si="196"/>
        <v>11</v>
      </c>
      <c r="P3199" s="14">
        <f t="shared" si="197"/>
        <v>286.25</v>
      </c>
      <c r="Q3199" s="5" t="s">
        <v>8315</v>
      </c>
      <c r="R3199" s="5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3">
        <f t="shared" si="196"/>
        <v>0</v>
      </c>
      <c r="P3200" s="14">
        <f t="shared" si="197"/>
        <v>36.67</v>
      </c>
      <c r="Q3200" s="5" t="s">
        <v>8315</v>
      </c>
      <c r="R3200" s="5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30" hidden="1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3">
        <f t="shared" si="196"/>
        <v>52</v>
      </c>
      <c r="P3201" s="14">
        <f t="shared" si="197"/>
        <v>49.21</v>
      </c>
      <c r="Q3201" s="5" t="s">
        <v>8315</v>
      </c>
      <c r="R3201" s="5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3">
        <f t="shared" si="196"/>
        <v>0</v>
      </c>
      <c r="P3202" s="14">
        <f t="shared" si="197"/>
        <v>1</v>
      </c>
      <c r="Q3202" s="5" t="s">
        <v>8315</v>
      </c>
      <c r="R3202" s="5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3">
        <f t="shared" ref="O3203:O3266" si="200">ROUND(E3203/D3203*100,0)</f>
        <v>1</v>
      </c>
      <c r="P3203" s="14">
        <f t="shared" ref="P3203:P3266" si="201">IFERROR(ROUND(E3203/L3203,2),0)</f>
        <v>12.5</v>
      </c>
      <c r="Q3203" s="5" t="s">
        <v>8315</v>
      </c>
      <c r="R3203" s="5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3">
        <f t="shared" si="200"/>
        <v>55</v>
      </c>
      <c r="P3204" s="14">
        <f t="shared" si="201"/>
        <v>109.04</v>
      </c>
      <c r="Q3204" s="5" t="s">
        <v>8315</v>
      </c>
      <c r="R3204" s="5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0" hidden="1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3">
        <f t="shared" si="200"/>
        <v>25</v>
      </c>
      <c r="P3205" s="14">
        <f t="shared" si="201"/>
        <v>41.67</v>
      </c>
      <c r="Q3205" s="5" t="s">
        <v>8315</v>
      </c>
      <c r="R3205" s="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3">
        <f t="shared" si="200"/>
        <v>0</v>
      </c>
      <c r="P3206" s="14">
        <f t="shared" si="201"/>
        <v>0</v>
      </c>
      <c r="Q3206" s="5" t="s">
        <v>8315</v>
      </c>
      <c r="R3206" s="5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3">
        <f t="shared" si="200"/>
        <v>3</v>
      </c>
      <c r="P3207" s="14">
        <f t="shared" si="201"/>
        <v>22.75</v>
      </c>
      <c r="Q3207" s="5" t="s">
        <v>8315</v>
      </c>
      <c r="R3207" s="5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3">
        <f t="shared" si="200"/>
        <v>0</v>
      </c>
      <c r="P3208" s="14">
        <f t="shared" si="201"/>
        <v>0</v>
      </c>
      <c r="Q3208" s="5" t="s">
        <v>8315</v>
      </c>
      <c r="R3208" s="5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3">
        <f t="shared" si="200"/>
        <v>46</v>
      </c>
      <c r="P3209" s="14">
        <f t="shared" si="201"/>
        <v>70.83</v>
      </c>
      <c r="Q3209" s="5" t="s">
        <v>8315</v>
      </c>
      <c r="R3209" s="5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30" hidden="1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3">
        <f t="shared" si="200"/>
        <v>104</v>
      </c>
      <c r="P3210" s="14">
        <f t="shared" si="201"/>
        <v>63.11</v>
      </c>
      <c r="Q3210" s="5" t="s">
        <v>8315</v>
      </c>
      <c r="R3210" s="5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30" hidden="1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3">
        <f t="shared" si="200"/>
        <v>119</v>
      </c>
      <c r="P3211" s="14">
        <f t="shared" si="201"/>
        <v>50.16</v>
      </c>
      <c r="Q3211" s="5" t="s">
        <v>8315</v>
      </c>
      <c r="R3211" s="5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3">
        <f t="shared" si="200"/>
        <v>126</v>
      </c>
      <c r="P3212" s="14">
        <f t="shared" si="201"/>
        <v>62.88</v>
      </c>
      <c r="Q3212" s="5" t="s">
        <v>8315</v>
      </c>
      <c r="R3212" s="5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3">
        <f t="shared" si="200"/>
        <v>120</v>
      </c>
      <c r="P3213" s="14">
        <f t="shared" si="201"/>
        <v>85.53</v>
      </c>
      <c r="Q3213" s="5" t="s">
        <v>8315</v>
      </c>
      <c r="R3213" s="5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3">
        <f t="shared" si="200"/>
        <v>126</v>
      </c>
      <c r="P3214" s="14">
        <f t="shared" si="201"/>
        <v>53.72</v>
      </c>
      <c r="Q3214" s="5" t="s">
        <v>8315</v>
      </c>
      <c r="R3214" s="5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30" hidden="1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3">
        <f t="shared" si="200"/>
        <v>100</v>
      </c>
      <c r="P3215" s="14">
        <f t="shared" si="201"/>
        <v>127.81</v>
      </c>
      <c r="Q3215" s="5" t="s">
        <v>8315</v>
      </c>
      <c r="R3215" s="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3">
        <f t="shared" si="200"/>
        <v>102</v>
      </c>
      <c r="P3216" s="14">
        <f t="shared" si="201"/>
        <v>106.57</v>
      </c>
      <c r="Q3216" s="5" t="s">
        <v>8315</v>
      </c>
      <c r="R3216" s="5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3">
        <f t="shared" si="200"/>
        <v>100</v>
      </c>
      <c r="P3217" s="14">
        <f t="shared" si="201"/>
        <v>262.11</v>
      </c>
      <c r="Q3217" s="5" t="s">
        <v>8315</v>
      </c>
      <c r="R3217" s="5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3">
        <f t="shared" si="200"/>
        <v>100</v>
      </c>
      <c r="P3218" s="14">
        <f t="shared" si="201"/>
        <v>57.17</v>
      </c>
      <c r="Q3218" s="5" t="s">
        <v>8315</v>
      </c>
      <c r="R3218" s="5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3">
        <f t="shared" si="200"/>
        <v>116</v>
      </c>
      <c r="P3219" s="14">
        <f t="shared" si="201"/>
        <v>50.2</v>
      </c>
      <c r="Q3219" s="5" t="s">
        <v>8315</v>
      </c>
      <c r="R3219" s="5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3">
        <f t="shared" si="200"/>
        <v>102</v>
      </c>
      <c r="P3220" s="14">
        <f t="shared" si="201"/>
        <v>66.59</v>
      </c>
      <c r="Q3220" s="5" t="s">
        <v>8315</v>
      </c>
      <c r="R3220" s="5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3">
        <f t="shared" si="200"/>
        <v>100</v>
      </c>
      <c r="P3221" s="14">
        <f t="shared" si="201"/>
        <v>168.25</v>
      </c>
      <c r="Q3221" s="5" t="s">
        <v>8315</v>
      </c>
      <c r="R3221" s="5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idden="1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3">
        <f t="shared" si="200"/>
        <v>101</v>
      </c>
      <c r="P3222" s="14">
        <f t="shared" si="201"/>
        <v>256.37</v>
      </c>
      <c r="Q3222" s="5" t="s">
        <v>8315</v>
      </c>
      <c r="R3222" s="5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5" hidden="1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3">
        <f t="shared" si="200"/>
        <v>103</v>
      </c>
      <c r="P3223" s="14">
        <f t="shared" si="201"/>
        <v>36.61</v>
      </c>
      <c r="Q3223" s="5" t="s">
        <v>8315</v>
      </c>
      <c r="R3223" s="5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0" hidden="1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3">
        <f t="shared" si="200"/>
        <v>125</v>
      </c>
      <c r="P3224" s="14">
        <f t="shared" si="201"/>
        <v>37.14</v>
      </c>
      <c r="Q3224" s="5" t="s">
        <v>8315</v>
      </c>
      <c r="R3224" s="5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3">
        <f t="shared" si="200"/>
        <v>110</v>
      </c>
      <c r="P3225" s="14">
        <f t="shared" si="201"/>
        <v>45.88</v>
      </c>
      <c r="Q3225" s="5" t="s">
        <v>8315</v>
      </c>
      <c r="R3225" s="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3">
        <f t="shared" si="200"/>
        <v>102</v>
      </c>
      <c r="P3226" s="14">
        <f t="shared" si="201"/>
        <v>141.71</v>
      </c>
      <c r="Q3226" s="5" t="s">
        <v>8315</v>
      </c>
      <c r="R3226" s="5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30" hidden="1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3">
        <f t="shared" si="200"/>
        <v>102</v>
      </c>
      <c r="P3227" s="14">
        <f t="shared" si="201"/>
        <v>52.49</v>
      </c>
      <c r="Q3227" s="5" t="s">
        <v>8315</v>
      </c>
      <c r="R3227" s="5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3">
        <f t="shared" si="200"/>
        <v>104</v>
      </c>
      <c r="P3228" s="14">
        <f t="shared" si="201"/>
        <v>59.52</v>
      </c>
      <c r="Q3228" s="5" t="s">
        <v>8315</v>
      </c>
      <c r="R3228" s="5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3">
        <f t="shared" si="200"/>
        <v>125</v>
      </c>
      <c r="P3229" s="14">
        <f t="shared" si="201"/>
        <v>50</v>
      </c>
      <c r="Q3229" s="5" t="s">
        <v>8315</v>
      </c>
      <c r="R3229" s="5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3">
        <f t="shared" si="200"/>
        <v>102</v>
      </c>
      <c r="P3230" s="14">
        <f t="shared" si="201"/>
        <v>193.62</v>
      </c>
      <c r="Q3230" s="5" t="s">
        <v>8315</v>
      </c>
      <c r="R3230" s="5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30" hidden="1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3">
        <f t="shared" si="200"/>
        <v>108</v>
      </c>
      <c r="P3231" s="14">
        <f t="shared" si="201"/>
        <v>106.8</v>
      </c>
      <c r="Q3231" s="5" t="s">
        <v>8315</v>
      </c>
      <c r="R3231" s="5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3">
        <f t="shared" si="200"/>
        <v>110</v>
      </c>
      <c r="P3232" s="14">
        <f t="shared" si="201"/>
        <v>77.22</v>
      </c>
      <c r="Q3232" s="5" t="s">
        <v>8315</v>
      </c>
      <c r="R3232" s="5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30" hidden="1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3">
        <f t="shared" si="200"/>
        <v>161</v>
      </c>
      <c r="P3233" s="14">
        <f t="shared" si="201"/>
        <v>57.5</v>
      </c>
      <c r="Q3233" s="5" t="s">
        <v>8315</v>
      </c>
      <c r="R3233" s="5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30" hidden="1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3">
        <f t="shared" si="200"/>
        <v>131</v>
      </c>
      <c r="P3234" s="14">
        <f t="shared" si="201"/>
        <v>50.46</v>
      </c>
      <c r="Q3234" s="5" t="s">
        <v>8315</v>
      </c>
      <c r="R3234" s="5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30" hidden="1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3">
        <f t="shared" si="200"/>
        <v>119</v>
      </c>
      <c r="P3235" s="14">
        <f t="shared" si="201"/>
        <v>97.38</v>
      </c>
      <c r="Q3235" s="5" t="s">
        <v>8315</v>
      </c>
      <c r="R3235" s="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3">
        <f t="shared" si="200"/>
        <v>100</v>
      </c>
      <c r="P3236" s="14">
        <f t="shared" si="201"/>
        <v>34.92</v>
      </c>
      <c r="Q3236" s="5" t="s">
        <v>8315</v>
      </c>
      <c r="R3236" s="5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3">
        <f t="shared" si="200"/>
        <v>103</v>
      </c>
      <c r="P3237" s="14">
        <f t="shared" si="201"/>
        <v>85.53</v>
      </c>
      <c r="Q3237" s="5" t="s">
        <v>8315</v>
      </c>
      <c r="R3237" s="5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3">
        <f t="shared" si="200"/>
        <v>101</v>
      </c>
      <c r="P3238" s="14">
        <f t="shared" si="201"/>
        <v>182.91</v>
      </c>
      <c r="Q3238" s="5" t="s">
        <v>8315</v>
      </c>
      <c r="R3238" s="5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3">
        <f t="shared" si="200"/>
        <v>101</v>
      </c>
      <c r="P3239" s="14">
        <f t="shared" si="201"/>
        <v>131.13999999999999</v>
      </c>
      <c r="Q3239" s="5" t="s">
        <v>8315</v>
      </c>
      <c r="R3239" s="5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3">
        <f t="shared" si="200"/>
        <v>112</v>
      </c>
      <c r="P3240" s="14">
        <f t="shared" si="201"/>
        <v>39.81</v>
      </c>
      <c r="Q3240" s="5" t="s">
        <v>8315</v>
      </c>
      <c r="R3240" s="5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3">
        <f t="shared" si="200"/>
        <v>106</v>
      </c>
      <c r="P3241" s="14">
        <f t="shared" si="201"/>
        <v>59.7</v>
      </c>
      <c r="Q3241" s="5" t="s">
        <v>8315</v>
      </c>
      <c r="R3241" s="5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3">
        <f t="shared" si="200"/>
        <v>101</v>
      </c>
      <c r="P3242" s="14">
        <f t="shared" si="201"/>
        <v>88.74</v>
      </c>
      <c r="Q3242" s="5" t="s">
        <v>8315</v>
      </c>
      <c r="R3242" s="5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45" hidden="1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3">
        <f t="shared" si="200"/>
        <v>115</v>
      </c>
      <c r="P3243" s="14">
        <f t="shared" si="201"/>
        <v>58.69</v>
      </c>
      <c r="Q3243" s="5" t="s">
        <v>8315</v>
      </c>
      <c r="R3243" s="5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0" hidden="1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3">
        <f t="shared" si="200"/>
        <v>127</v>
      </c>
      <c r="P3244" s="14">
        <f t="shared" si="201"/>
        <v>69.569999999999993</v>
      </c>
      <c r="Q3244" s="5" t="s">
        <v>8315</v>
      </c>
      <c r="R3244" s="5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3">
        <f t="shared" si="200"/>
        <v>103</v>
      </c>
      <c r="P3245" s="14">
        <f t="shared" si="201"/>
        <v>115.87</v>
      </c>
      <c r="Q3245" s="5" t="s">
        <v>8315</v>
      </c>
      <c r="R3245" s="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30" hidden="1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3">
        <f t="shared" si="200"/>
        <v>103</v>
      </c>
      <c r="P3246" s="14">
        <f t="shared" si="201"/>
        <v>23.87</v>
      </c>
      <c r="Q3246" s="5" t="s">
        <v>8315</v>
      </c>
      <c r="R3246" s="5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30" hidden="1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3">
        <f t="shared" si="200"/>
        <v>104</v>
      </c>
      <c r="P3247" s="14">
        <f t="shared" si="201"/>
        <v>81.13</v>
      </c>
      <c r="Q3247" s="5" t="s">
        <v>8315</v>
      </c>
      <c r="R3247" s="5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3">
        <f t="shared" si="200"/>
        <v>111</v>
      </c>
      <c r="P3248" s="14">
        <f t="shared" si="201"/>
        <v>57.63</v>
      </c>
      <c r="Q3248" s="5" t="s">
        <v>8315</v>
      </c>
      <c r="R3248" s="5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3">
        <f t="shared" si="200"/>
        <v>106</v>
      </c>
      <c r="P3249" s="14">
        <f t="shared" si="201"/>
        <v>46.43</v>
      </c>
      <c r="Q3249" s="5" t="s">
        <v>8315</v>
      </c>
      <c r="R3249" s="5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3">
        <f t="shared" si="200"/>
        <v>101</v>
      </c>
      <c r="P3250" s="14">
        <f t="shared" si="201"/>
        <v>60.48</v>
      </c>
      <c r="Q3250" s="5" t="s">
        <v>8315</v>
      </c>
      <c r="R3250" s="5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3">
        <f t="shared" si="200"/>
        <v>105</v>
      </c>
      <c r="P3251" s="14">
        <f t="shared" si="201"/>
        <v>65.58</v>
      </c>
      <c r="Q3251" s="5" t="s">
        <v>8315</v>
      </c>
      <c r="R3251" s="5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3">
        <f t="shared" si="200"/>
        <v>102</v>
      </c>
      <c r="P3252" s="14">
        <f t="shared" si="201"/>
        <v>119.19</v>
      </c>
      <c r="Q3252" s="5" t="s">
        <v>8315</v>
      </c>
      <c r="R3252" s="5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3">
        <f t="shared" si="200"/>
        <v>111</v>
      </c>
      <c r="P3253" s="14">
        <f t="shared" si="201"/>
        <v>83.05</v>
      </c>
      <c r="Q3253" s="5" t="s">
        <v>8315</v>
      </c>
      <c r="R3253" s="5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3">
        <f t="shared" si="200"/>
        <v>128</v>
      </c>
      <c r="P3254" s="14">
        <f t="shared" si="201"/>
        <v>57.52</v>
      </c>
      <c r="Q3254" s="5" t="s">
        <v>8315</v>
      </c>
      <c r="R3254" s="5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30" hidden="1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3">
        <f t="shared" si="200"/>
        <v>102</v>
      </c>
      <c r="P3255" s="14">
        <f t="shared" si="201"/>
        <v>177.09</v>
      </c>
      <c r="Q3255" s="5" t="s">
        <v>8315</v>
      </c>
      <c r="R3255" s="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3">
        <f t="shared" si="200"/>
        <v>101</v>
      </c>
      <c r="P3256" s="14">
        <f t="shared" si="201"/>
        <v>70.77</v>
      </c>
      <c r="Q3256" s="5" t="s">
        <v>8315</v>
      </c>
      <c r="R3256" s="5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3">
        <f t="shared" si="200"/>
        <v>175</v>
      </c>
      <c r="P3257" s="14">
        <f t="shared" si="201"/>
        <v>29.17</v>
      </c>
      <c r="Q3257" s="5" t="s">
        <v>8315</v>
      </c>
      <c r="R3257" s="5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30" hidden="1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3">
        <f t="shared" si="200"/>
        <v>128</v>
      </c>
      <c r="P3258" s="14">
        <f t="shared" si="201"/>
        <v>72.760000000000005</v>
      </c>
      <c r="Q3258" s="5" t="s">
        <v>8315</v>
      </c>
      <c r="R3258" s="5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3">
        <f t="shared" si="200"/>
        <v>106</v>
      </c>
      <c r="P3259" s="14">
        <f t="shared" si="201"/>
        <v>51.85</v>
      </c>
      <c r="Q3259" s="5" t="s">
        <v>8315</v>
      </c>
      <c r="R3259" s="5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3">
        <f t="shared" si="200"/>
        <v>105</v>
      </c>
      <c r="P3260" s="14">
        <f t="shared" si="201"/>
        <v>98.2</v>
      </c>
      <c r="Q3260" s="5" t="s">
        <v>8315</v>
      </c>
      <c r="R3260" s="5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3">
        <f t="shared" si="200"/>
        <v>106</v>
      </c>
      <c r="P3261" s="14">
        <f t="shared" si="201"/>
        <v>251.74</v>
      </c>
      <c r="Q3261" s="5" t="s">
        <v>8315</v>
      </c>
      <c r="R3261" s="5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30" hidden="1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3">
        <f t="shared" si="200"/>
        <v>109</v>
      </c>
      <c r="P3262" s="14">
        <f t="shared" si="201"/>
        <v>74.819999999999993</v>
      </c>
      <c r="Q3262" s="5" t="s">
        <v>8315</v>
      </c>
      <c r="R3262" s="5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3">
        <f t="shared" si="200"/>
        <v>100</v>
      </c>
      <c r="P3263" s="14">
        <f t="shared" si="201"/>
        <v>67.650000000000006</v>
      </c>
      <c r="Q3263" s="5" t="s">
        <v>8315</v>
      </c>
      <c r="R3263" s="5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3">
        <f t="shared" si="200"/>
        <v>103</v>
      </c>
      <c r="P3264" s="14">
        <f t="shared" si="201"/>
        <v>93.81</v>
      </c>
      <c r="Q3264" s="5" t="s">
        <v>8315</v>
      </c>
      <c r="R3264" s="5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3">
        <f t="shared" si="200"/>
        <v>112</v>
      </c>
      <c r="P3265" s="14">
        <f t="shared" si="201"/>
        <v>41.24</v>
      </c>
      <c r="Q3265" s="5" t="s">
        <v>8315</v>
      </c>
      <c r="R3265" s="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3">
        <f t="shared" si="200"/>
        <v>103</v>
      </c>
      <c r="P3266" s="14">
        <f t="shared" si="201"/>
        <v>52.55</v>
      </c>
      <c r="Q3266" s="5" t="s">
        <v>8315</v>
      </c>
      <c r="R3266" s="5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30" hidden="1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3">
        <f t="shared" ref="O3267:O3330" si="204">ROUND(E3267/D3267*100,0)</f>
        <v>164</v>
      </c>
      <c r="P3267" s="14">
        <f t="shared" ref="P3267:P3330" si="205">IFERROR(ROUND(E3267/L3267,2),0)</f>
        <v>70.290000000000006</v>
      </c>
      <c r="Q3267" s="5" t="s">
        <v>8315</v>
      </c>
      <c r="R3267" s="5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30" hidden="1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3">
        <f t="shared" si="204"/>
        <v>131</v>
      </c>
      <c r="P3268" s="14">
        <f t="shared" si="205"/>
        <v>48.33</v>
      </c>
      <c r="Q3268" s="5" t="s">
        <v>8315</v>
      </c>
      <c r="R3268" s="5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3">
        <f t="shared" si="204"/>
        <v>102</v>
      </c>
      <c r="P3269" s="14">
        <f t="shared" si="205"/>
        <v>53.18</v>
      </c>
      <c r="Q3269" s="5" t="s">
        <v>8315</v>
      </c>
      <c r="R3269" s="5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3">
        <f t="shared" si="204"/>
        <v>128</v>
      </c>
      <c r="P3270" s="14">
        <f t="shared" si="205"/>
        <v>60.95</v>
      </c>
      <c r="Q3270" s="5" t="s">
        <v>8315</v>
      </c>
      <c r="R3270" s="5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30" hidden="1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3">
        <f t="shared" si="204"/>
        <v>102</v>
      </c>
      <c r="P3271" s="14">
        <f t="shared" si="205"/>
        <v>116</v>
      </c>
      <c r="Q3271" s="5" t="s">
        <v>8315</v>
      </c>
      <c r="R3271" s="5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3">
        <f t="shared" si="204"/>
        <v>102</v>
      </c>
      <c r="P3272" s="14">
        <f t="shared" si="205"/>
        <v>61</v>
      </c>
      <c r="Q3272" s="5" t="s">
        <v>8315</v>
      </c>
      <c r="R3272" s="5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3">
        <f t="shared" si="204"/>
        <v>130</v>
      </c>
      <c r="P3273" s="14">
        <f t="shared" si="205"/>
        <v>38.24</v>
      </c>
      <c r="Q3273" s="5" t="s">
        <v>8315</v>
      </c>
      <c r="R3273" s="5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30" hidden="1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3">
        <f t="shared" si="204"/>
        <v>154</v>
      </c>
      <c r="P3274" s="14">
        <f t="shared" si="205"/>
        <v>106.5</v>
      </c>
      <c r="Q3274" s="5" t="s">
        <v>8315</v>
      </c>
      <c r="R3274" s="5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3">
        <f t="shared" si="204"/>
        <v>107</v>
      </c>
      <c r="P3275" s="14">
        <f t="shared" si="205"/>
        <v>204.57</v>
      </c>
      <c r="Q3275" s="5" t="s">
        <v>8315</v>
      </c>
      <c r="R3275" s="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3">
        <f t="shared" si="204"/>
        <v>101</v>
      </c>
      <c r="P3276" s="14">
        <f t="shared" si="205"/>
        <v>54.91</v>
      </c>
      <c r="Q3276" s="5" t="s">
        <v>8315</v>
      </c>
      <c r="R3276" s="5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3">
        <f t="shared" si="204"/>
        <v>100</v>
      </c>
      <c r="P3277" s="14">
        <f t="shared" si="205"/>
        <v>150.41999999999999</v>
      </c>
      <c r="Q3277" s="5" t="s">
        <v>8315</v>
      </c>
      <c r="R3277" s="5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3">
        <f t="shared" si="204"/>
        <v>117</v>
      </c>
      <c r="P3278" s="14">
        <f t="shared" si="205"/>
        <v>52.58</v>
      </c>
      <c r="Q3278" s="5" t="s">
        <v>8315</v>
      </c>
      <c r="R3278" s="5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3">
        <f t="shared" si="204"/>
        <v>109</v>
      </c>
      <c r="P3279" s="14">
        <f t="shared" si="205"/>
        <v>54.3</v>
      </c>
      <c r="Q3279" s="5" t="s">
        <v>8315</v>
      </c>
      <c r="R3279" s="5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3">
        <f t="shared" si="204"/>
        <v>103</v>
      </c>
      <c r="P3280" s="14">
        <f t="shared" si="205"/>
        <v>76.03</v>
      </c>
      <c r="Q3280" s="5" t="s">
        <v>8315</v>
      </c>
      <c r="R3280" s="5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3">
        <f t="shared" si="204"/>
        <v>114</v>
      </c>
      <c r="P3281" s="14">
        <f t="shared" si="205"/>
        <v>105.21</v>
      </c>
      <c r="Q3281" s="5" t="s">
        <v>8315</v>
      </c>
      <c r="R3281" s="5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3">
        <f t="shared" si="204"/>
        <v>103</v>
      </c>
      <c r="P3282" s="14">
        <f t="shared" si="205"/>
        <v>68.67</v>
      </c>
      <c r="Q3282" s="5" t="s">
        <v>8315</v>
      </c>
      <c r="R3282" s="5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3">
        <f t="shared" si="204"/>
        <v>122</v>
      </c>
      <c r="P3283" s="14">
        <f t="shared" si="205"/>
        <v>129.36000000000001</v>
      </c>
      <c r="Q3283" s="5" t="s">
        <v>8315</v>
      </c>
      <c r="R3283" s="5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3">
        <f t="shared" si="204"/>
        <v>103</v>
      </c>
      <c r="P3284" s="14">
        <f t="shared" si="205"/>
        <v>134.26</v>
      </c>
      <c r="Q3284" s="5" t="s">
        <v>8315</v>
      </c>
      <c r="R3284" s="5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3">
        <f t="shared" si="204"/>
        <v>105</v>
      </c>
      <c r="P3285" s="14">
        <f t="shared" si="205"/>
        <v>17.829999999999998</v>
      </c>
      <c r="Q3285" s="5" t="s">
        <v>8315</v>
      </c>
      <c r="R3285" s="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30" hidden="1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3">
        <f t="shared" si="204"/>
        <v>102</v>
      </c>
      <c r="P3286" s="14">
        <f t="shared" si="205"/>
        <v>203.2</v>
      </c>
      <c r="Q3286" s="5" t="s">
        <v>8315</v>
      </c>
      <c r="R3286" s="5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3">
        <f t="shared" si="204"/>
        <v>112</v>
      </c>
      <c r="P3287" s="14">
        <f t="shared" si="205"/>
        <v>69.19</v>
      </c>
      <c r="Q3287" s="5" t="s">
        <v>8315</v>
      </c>
      <c r="R3287" s="5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3">
        <f t="shared" si="204"/>
        <v>102</v>
      </c>
      <c r="P3288" s="14">
        <f t="shared" si="205"/>
        <v>125.12</v>
      </c>
      <c r="Q3288" s="5" t="s">
        <v>8315</v>
      </c>
      <c r="R3288" s="5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3">
        <f t="shared" si="204"/>
        <v>100</v>
      </c>
      <c r="P3289" s="14">
        <f t="shared" si="205"/>
        <v>73.53</v>
      </c>
      <c r="Q3289" s="5" t="s">
        <v>8315</v>
      </c>
      <c r="R3289" s="5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3">
        <f t="shared" si="204"/>
        <v>100</v>
      </c>
      <c r="P3290" s="14">
        <f t="shared" si="205"/>
        <v>48.44</v>
      </c>
      <c r="Q3290" s="5" t="s">
        <v>8315</v>
      </c>
      <c r="R3290" s="5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3">
        <f t="shared" si="204"/>
        <v>133</v>
      </c>
      <c r="P3291" s="14">
        <f t="shared" si="205"/>
        <v>26.61</v>
      </c>
      <c r="Q3291" s="5" t="s">
        <v>8315</v>
      </c>
      <c r="R3291" s="5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60" hidden="1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3">
        <f t="shared" si="204"/>
        <v>121</v>
      </c>
      <c r="P3292" s="14">
        <f t="shared" si="205"/>
        <v>33.67</v>
      </c>
      <c r="Q3292" s="5" t="s">
        <v>8315</v>
      </c>
      <c r="R3292" s="5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3">
        <f t="shared" si="204"/>
        <v>114</v>
      </c>
      <c r="P3293" s="14">
        <f t="shared" si="205"/>
        <v>40.71</v>
      </c>
      <c r="Q3293" s="5" t="s">
        <v>8315</v>
      </c>
      <c r="R3293" s="5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30" hidden="1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3">
        <f t="shared" si="204"/>
        <v>286</v>
      </c>
      <c r="P3294" s="14">
        <f t="shared" si="205"/>
        <v>19.27</v>
      </c>
      <c r="Q3294" s="5" t="s">
        <v>8315</v>
      </c>
      <c r="R3294" s="5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5" hidden="1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3">
        <f t="shared" si="204"/>
        <v>170</v>
      </c>
      <c r="P3295" s="14">
        <f t="shared" si="205"/>
        <v>84.29</v>
      </c>
      <c r="Q3295" s="5" t="s">
        <v>8315</v>
      </c>
      <c r="R3295" s="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3">
        <f t="shared" si="204"/>
        <v>118</v>
      </c>
      <c r="P3296" s="14">
        <f t="shared" si="205"/>
        <v>29.58</v>
      </c>
      <c r="Q3296" s="5" t="s">
        <v>8315</v>
      </c>
      <c r="R3296" s="5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3">
        <f t="shared" si="204"/>
        <v>103</v>
      </c>
      <c r="P3297" s="14">
        <f t="shared" si="205"/>
        <v>26.67</v>
      </c>
      <c r="Q3297" s="5" t="s">
        <v>8315</v>
      </c>
      <c r="R3297" s="5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3">
        <f t="shared" si="204"/>
        <v>144</v>
      </c>
      <c r="P3298" s="14">
        <f t="shared" si="205"/>
        <v>45.98</v>
      </c>
      <c r="Q3298" s="5" t="s">
        <v>8315</v>
      </c>
      <c r="R3298" s="5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30" hidden="1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3">
        <f t="shared" si="204"/>
        <v>100</v>
      </c>
      <c r="P3299" s="14">
        <f t="shared" si="205"/>
        <v>125.09</v>
      </c>
      <c r="Q3299" s="5" t="s">
        <v>8315</v>
      </c>
      <c r="R3299" s="5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3">
        <f t="shared" si="204"/>
        <v>102</v>
      </c>
      <c r="P3300" s="14">
        <f t="shared" si="205"/>
        <v>141.29</v>
      </c>
      <c r="Q3300" s="5" t="s">
        <v>8315</v>
      </c>
      <c r="R3300" s="5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3">
        <f t="shared" si="204"/>
        <v>116</v>
      </c>
      <c r="P3301" s="14">
        <f t="shared" si="205"/>
        <v>55.33</v>
      </c>
      <c r="Q3301" s="5" t="s">
        <v>8315</v>
      </c>
      <c r="R3301" s="5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30" hidden="1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3">
        <f t="shared" si="204"/>
        <v>136</v>
      </c>
      <c r="P3302" s="14">
        <f t="shared" si="205"/>
        <v>46.42</v>
      </c>
      <c r="Q3302" s="5" t="s">
        <v>8315</v>
      </c>
      <c r="R3302" s="5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3">
        <f t="shared" si="204"/>
        <v>133</v>
      </c>
      <c r="P3303" s="14">
        <f t="shared" si="205"/>
        <v>57.2</v>
      </c>
      <c r="Q3303" s="5" t="s">
        <v>8315</v>
      </c>
      <c r="R3303" s="5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3">
        <f t="shared" si="204"/>
        <v>103</v>
      </c>
      <c r="P3304" s="14">
        <f t="shared" si="205"/>
        <v>173.7</v>
      </c>
      <c r="Q3304" s="5" t="s">
        <v>8315</v>
      </c>
      <c r="R3304" s="5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30" hidden="1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3">
        <f t="shared" si="204"/>
        <v>116</v>
      </c>
      <c r="P3305" s="14">
        <f t="shared" si="205"/>
        <v>59.6</v>
      </c>
      <c r="Q3305" s="5" t="s">
        <v>8315</v>
      </c>
      <c r="R3305" s="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30" hidden="1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3">
        <f t="shared" si="204"/>
        <v>105</v>
      </c>
      <c r="P3306" s="14">
        <f t="shared" si="205"/>
        <v>89.59</v>
      </c>
      <c r="Q3306" s="5" t="s">
        <v>8315</v>
      </c>
      <c r="R3306" s="5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3">
        <f t="shared" si="204"/>
        <v>102</v>
      </c>
      <c r="P3307" s="14">
        <f t="shared" si="205"/>
        <v>204.05</v>
      </c>
      <c r="Q3307" s="5" t="s">
        <v>8315</v>
      </c>
      <c r="R3307" s="5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5" hidden="1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3">
        <f t="shared" si="204"/>
        <v>175</v>
      </c>
      <c r="P3308" s="14">
        <f t="shared" si="205"/>
        <v>48.7</v>
      </c>
      <c r="Q3308" s="5" t="s">
        <v>8315</v>
      </c>
      <c r="R3308" s="5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3">
        <f t="shared" si="204"/>
        <v>107</v>
      </c>
      <c r="P3309" s="14">
        <f t="shared" si="205"/>
        <v>53.34</v>
      </c>
      <c r="Q3309" s="5" t="s">
        <v>8315</v>
      </c>
      <c r="R3309" s="5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30" hidden="1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3">
        <f t="shared" si="204"/>
        <v>122</v>
      </c>
      <c r="P3310" s="14">
        <f t="shared" si="205"/>
        <v>75.09</v>
      </c>
      <c r="Q3310" s="5" t="s">
        <v>8315</v>
      </c>
      <c r="R3310" s="5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3">
        <f t="shared" si="204"/>
        <v>159</v>
      </c>
      <c r="P3311" s="14">
        <f t="shared" si="205"/>
        <v>18</v>
      </c>
      <c r="Q3311" s="5" t="s">
        <v>8315</v>
      </c>
      <c r="R3311" s="5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3">
        <f t="shared" si="204"/>
        <v>100</v>
      </c>
      <c r="P3312" s="14">
        <f t="shared" si="205"/>
        <v>209.84</v>
      </c>
      <c r="Q3312" s="5" t="s">
        <v>8315</v>
      </c>
      <c r="R3312" s="5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30" hidden="1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3">
        <f t="shared" si="204"/>
        <v>110</v>
      </c>
      <c r="P3313" s="14">
        <f t="shared" si="205"/>
        <v>61.02</v>
      </c>
      <c r="Q3313" s="5" t="s">
        <v>8315</v>
      </c>
      <c r="R3313" s="5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30" hidden="1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3">
        <f t="shared" si="204"/>
        <v>100</v>
      </c>
      <c r="P3314" s="14">
        <f t="shared" si="205"/>
        <v>61</v>
      </c>
      <c r="Q3314" s="5" t="s">
        <v>8315</v>
      </c>
      <c r="R3314" s="5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30" hidden="1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3">
        <f t="shared" si="204"/>
        <v>116</v>
      </c>
      <c r="P3315" s="14">
        <f t="shared" si="205"/>
        <v>80.03</v>
      </c>
      <c r="Q3315" s="5" t="s">
        <v>8315</v>
      </c>
      <c r="R3315" s="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3">
        <f t="shared" si="204"/>
        <v>211</v>
      </c>
      <c r="P3316" s="14">
        <f t="shared" si="205"/>
        <v>29.07</v>
      </c>
      <c r="Q3316" s="5" t="s">
        <v>8315</v>
      </c>
      <c r="R3316" s="5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30" hidden="1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3">
        <f t="shared" si="204"/>
        <v>110</v>
      </c>
      <c r="P3317" s="14">
        <f t="shared" si="205"/>
        <v>49.44</v>
      </c>
      <c r="Q3317" s="5" t="s">
        <v>8315</v>
      </c>
      <c r="R3317" s="5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45" hidden="1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3">
        <f t="shared" si="204"/>
        <v>100</v>
      </c>
      <c r="P3318" s="14">
        <f t="shared" si="205"/>
        <v>93.98</v>
      </c>
      <c r="Q3318" s="5" t="s">
        <v>8315</v>
      </c>
      <c r="R3318" s="5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30" hidden="1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3">
        <f t="shared" si="204"/>
        <v>106</v>
      </c>
      <c r="P3319" s="14">
        <f t="shared" si="205"/>
        <v>61.94</v>
      </c>
      <c r="Q3319" s="5" t="s">
        <v>8315</v>
      </c>
      <c r="R3319" s="5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idden="1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3">
        <f t="shared" si="204"/>
        <v>126</v>
      </c>
      <c r="P3320" s="14">
        <f t="shared" si="205"/>
        <v>78.5</v>
      </c>
      <c r="Q3320" s="5" t="s">
        <v>8315</v>
      </c>
      <c r="R3320" s="5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3">
        <f t="shared" si="204"/>
        <v>108</v>
      </c>
      <c r="P3321" s="14">
        <f t="shared" si="205"/>
        <v>33.75</v>
      </c>
      <c r="Q3321" s="5" t="s">
        <v>8315</v>
      </c>
      <c r="R3321" s="5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30" hidden="1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3">
        <f t="shared" si="204"/>
        <v>101</v>
      </c>
      <c r="P3322" s="14">
        <f t="shared" si="205"/>
        <v>66.45</v>
      </c>
      <c r="Q3322" s="5" t="s">
        <v>8315</v>
      </c>
      <c r="R3322" s="5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3">
        <f t="shared" si="204"/>
        <v>107</v>
      </c>
      <c r="P3323" s="14">
        <f t="shared" si="205"/>
        <v>35.799999999999997</v>
      </c>
      <c r="Q3323" s="5" t="s">
        <v>8315</v>
      </c>
      <c r="R3323" s="5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3">
        <f t="shared" si="204"/>
        <v>102</v>
      </c>
      <c r="P3324" s="14">
        <f t="shared" si="205"/>
        <v>145.65</v>
      </c>
      <c r="Q3324" s="5" t="s">
        <v>8315</v>
      </c>
      <c r="R3324" s="5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3">
        <f t="shared" si="204"/>
        <v>126</v>
      </c>
      <c r="P3325" s="14">
        <f t="shared" si="205"/>
        <v>25.69</v>
      </c>
      <c r="Q3325" s="5" t="s">
        <v>8315</v>
      </c>
      <c r="R3325" s="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0" hidden="1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3">
        <f t="shared" si="204"/>
        <v>102</v>
      </c>
      <c r="P3326" s="14">
        <f t="shared" si="205"/>
        <v>152.5</v>
      </c>
      <c r="Q3326" s="5" t="s">
        <v>8315</v>
      </c>
      <c r="R3326" s="5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3">
        <f t="shared" si="204"/>
        <v>113</v>
      </c>
      <c r="P3327" s="14">
        <f t="shared" si="205"/>
        <v>30</v>
      </c>
      <c r="Q3327" s="5" t="s">
        <v>8315</v>
      </c>
      <c r="R3327" s="5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3">
        <f t="shared" si="204"/>
        <v>101</v>
      </c>
      <c r="P3328" s="14">
        <f t="shared" si="205"/>
        <v>142.28</v>
      </c>
      <c r="Q3328" s="5" t="s">
        <v>8315</v>
      </c>
      <c r="R3328" s="5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3">
        <f t="shared" si="204"/>
        <v>101</v>
      </c>
      <c r="P3329" s="14">
        <f t="shared" si="205"/>
        <v>24.55</v>
      </c>
      <c r="Q3329" s="5" t="s">
        <v>8315</v>
      </c>
      <c r="R3329" s="5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3">
        <f t="shared" si="204"/>
        <v>146</v>
      </c>
      <c r="P3330" s="14">
        <f t="shared" si="205"/>
        <v>292.77999999999997</v>
      </c>
      <c r="Q3330" s="5" t="s">
        <v>8315</v>
      </c>
      <c r="R3330" s="5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30" hidden="1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3">
        <f t="shared" ref="O3331:O3394" si="208">ROUND(E3331/D3331*100,0)</f>
        <v>117</v>
      </c>
      <c r="P3331" s="14">
        <f t="shared" ref="P3331:P3394" si="209">IFERROR(ROUND(E3331/L3331,2),0)</f>
        <v>44.92</v>
      </c>
      <c r="Q3331" s="5" t="s">
        <v>8315</v>
      </c>
      <c r="R3331" s="5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3">
        <f t="shared" si="208"/>
        <v>106</v>
      </c>
      <c r="P3332" s="14">
        <f t="shared" si="209"/>
        <v>23.1</v>
      </c>
      <c r="Q3332" s="5" t="s">
        <v>8315</v>
      </c>
      <c r="R3332" s="5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3">
        <f t="shared" si="208"/>
        <v>105</v>
      </c>
      <c r="P3333" s="14">
        <f t="shared" si="209"/>
        <v>80.400000000000006</v>
      </c>
      <c r="Q3333" s="5" t="s">
        <v>8315</v>
      </c>
      <c r="R3333" s="5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3">
        <f t="shared" si="208"/>
        <v>100</v>
      </c>
      <c r="P3334" s="14">
        <f t="shared" si="209"/>
        <v>72.290000000000006</v>
      </c>
      <c r="Q3334" s="5" t="s">
        <v>8315</v>
      </c>
      <c r="R3334" s="5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3">
        <f t="shared" si="208"/>
        <v>105</v>
      </c>
      <c r="P3335" s="14">
        <f t="shared" si="209"/>
        <v>32.97</v>
      </c>
      <c r="Q3335" s="5" t="s">
        <v>8315</v>
      </c>
      <c r="R3335" s="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3">
        <f t="shared" si="208"/>
        <v>139</v>
      </c>
      <c r="P3336" s="14">
        <f t="shared" si="209"/>
        <v>116.65</v>
      </c>
      <c r="Q3336" s="5" t="s">
        <v>8315</v>
      </c>
      <c r="R3336" s="5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3">
        <f t="shared" si="208"/>
        <v>100</v>
      </c>
      <c r="P3337" s="14">
        <f t="shared" si="209"/>
        <v>79.62</v>
      </c>
      <c r="Q3337" s="5" t="s">
        <v>8315</v>
      </c>
      <c r="R3337" s="5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30" hidden="1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3">
        <f t="shared" si="208"/>
        <v>100</v>
      </c>
      <c r="P3338" s="14">
        <f t="shared" si="209"/>
        <v>27.78</v>
      </c>
      <c r="Q3338" s="5" t="s">
        <v>8315</v>
      </c>
      <c r="R3338" s="5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30" hidden="1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3">
        <f t="shared" si="208"/>
        <v>110</v>
      </c>
      <c r="P3339" s="14">
        <f t="shared" si="209"/>
        <v>81.03</v>
      </c>
      <c r="Q3339" s="5" t="s">
        <v>8315</v>
      </c>
      <c r="R3339" s="5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3">
        <f t="shared" si="208"/>
        <v>102</v>
      </c>
      <c r="P3340" s="14">
        <f t="shared" si="209"/>
        <v>136.85</v>
      </c>
      <c r="Q3340" s="5" t="s">
        <v>8315</v>
      </c>
      <c r="R3340" s="5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3">
        <f t="shared" si="208"/>
        <v>104</v>
      </c>
      <c r="P3341" s="14">
        <f t="shared" si="209"/>
        <v>177.62</v>
      </c>
      <c r="Q3341" s="5" t="s">
        <v>8315</v>
      </c>
      <c r="R3341" s="5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3">
        <f t="shared" si="208"/>
        <v>138</v>
      </c>
      <c r="P3342" s="14">
        <f t="shared" si="209"/>
        <v>109.08</v>
      </c>
      <c r="Q3342" s="5" t="s">
        <v>8315</v>
      </c>
      <c r="R3342" s="5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3">
        <f t="shared" si="208"/>
        <v>100</v>
      </c>
      <c r="P3343" s="14">
        <f t="shared" si="209"/>
        <v>119.64</v>
      </c>
      <c r="Q3343" s="5" t="s">
        <v>8315</v>
      </c>
      <c r="R3343" s="5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3">
        <f t="shared" si="208"/>
        <v>102</v>
      </c>
      <c r="P3344" s="14">
        <f t="shared" si="209"/>
        <v>78.209999999999994</v>
      </c>
      <c r="Q3344" s="5" t="s">
        <v>8315</v>
      </c>
      <c r="R3344" s="5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30" hidden="1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3">
        <f t="shared" si="208"/>
        <v>171</v>
      </c>
      <c r="P3345" s="14">
        <f t="shared" si="209"/>
        <v>52.17</v>
      </c>
      <c r="Q3345" s="5" t="s">
        <v>8315</v>
      </c>
      <c r="R3345" s="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3">
        <f t="shared" si="208"/>
        <v>101</v>
      </c>
      <c r="P3346" s="14">
        <f t="shared" si="209"/>
        <v>114.13</v>
      </c>
      <c r="Q3346" s="5" t="s">
        <v>8315</v>
      </c>
      <c r="R3346" s="5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3">
        <f t="shared" si="208"/>
        <v>130</v>
      </c>
      <c r="P3347" s="14">
        <f t="shared" si="209"/>
        <v>50</v>
      </c>
      <c r="Q3347" s="5" t="s">
        <v>8315</v>
      </c>
      <c r="R3347" s="5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30" hidden="1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3">
        <f t="shared" si="208"/>
        <v>110</v>
      </c>
      <c r="P3348" s="14">
        <f t="shared" si="209"/>
        <v>91.67</v>
      </c>
      <c r="Q3348" s="5" t="s">
        <v>8315</v>
      </c>
      <c r="R3348" s="5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3">
        <f t="shared" si="208"/>
        <v>119</v>
      </c>
      <c r="P3349" s="14">
        <f t="shared" si="209"/>
        <v>108.59</v>
      </c>
      <c r="Q3349" s="5" t="s">
        <v>8315</v>
      </c>
      <c r="R3349" s="5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3">
        <f t="shared" si="208"/>
        <v>100</v>
      </c>
      <c r="P3350" s="14">
        <f t="shared" si="209"/>
        <v>69.819999999999993</v>
      </c>
      <c r="Q3350" s="5" t="s">
        <v>8315</v>
      </c>
      <c r="R3350" s="5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3">
        <f t="shared" si="208"/>
        <v>153</v>
      </c>
      <c r="P3351" s="14">
        <f t="shared" si="209"/>
        <v>109.57</v>
      </c>
      <c r="Q3351" s="5" t="s">
        <v>8315</v>
      </c>
      <c r="R3351" s="5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5" hidden="1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3">
        <f t="shared" si="208"/>
        <v>104</v>
      </c>
      <c r="P3352" s="14">
        <f t="shared" si="209"/>
        <v>71.67</v>
      </c>
      <c r="Q3352" s="5" t="s">
        <v>8315</v>
      </c>
      <c r="R3352" s="5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3">
        <f t="shared" si="208"/>
        <v>101</v>
      </c>
      <c r="P3353" s="14">
        <f t="shared" si="209"/>
        <v>93.61</v>
      </c>
      <c r="Q3353" s="5" t="s">
        <v>8315</v>
      </c>
      <c r="R3353" s="5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3">
        <f t="shared" si="208"/>
        <v>108</v>
      </c>
      <c r="P3354" s="14">
        <f t="shared" si="209"/>
        <v>76.8</v>
      </c>
      <c r="Q3354" s="5" t="s">
        <v>8315</v>
      </c>
      <c r="R3354" s="5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3">
        <f t="shared" si="208"/>
        <v>315</v>
      </c>
      <c r="P3355" s="14">
        <f t="shared" si="209"/>
        <v>35.799999999999997</v>
      </c>
      <c r="Q3355" s="5" t="s">
        <v>8315</v>
      </c>
      <c r="R3355" s="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3">
        <f t="shared" si="208"/>
        <v>102</v>
      </c>
      <c r="P3356" s="14">
        <f t="shared" si="209"/>
        <v>55.6</v>
      </c>
      <c r="Q3356" s="5" t="s">
        <v>8315</v>
      </c>
      <c r="R3356" s="5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3">
        <f t="shared" si="208"/>
        <v>126</v>
      </c>
      <c r="P3357" s="14">
        <f t="shared" si="209"/>
        <v>147.33000000000001</v>
      </c>
      <c r="Q3357" s="5" t="s">
        <v>8315</v>
      </c>
      <c r="R3357" s="5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3">
        <f t="shared" si="208"/>
        <v>101</v>
      </c>
      <c r="P3358" s="14">
        <f t="shared" si="209"/>
        <v>56.33</v>
      </c>
      <c r="Q3358" s="5" t="s">
        <v>8315</v>
      </c>
      <c r="R3358" s="5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3">
        <f t="shared" si="208"/>
        <v>101</v>
      </c>
      <c r="P3359" s="14">
        <f t="shared" si="209"/>
        <v>96.19</v>
      </c>
      <c r="Q3359" s="5" t="s">
        <v>8315</v>
      </c>
      <c r="R3359" s="5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30" hidden="1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3">
        <f t="shared" si="208"/>
        <v>103</v>
      </c>
      <c r="P3360" s="14">
        <f t="shared" si="209"/>
        <v>63.57</v>
      </c>
      <c r="Q3360" s="5" t="s">
        <v>8315</v>
      </c>
      <c r="R3360" s="5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3">
        <f t="shared" si="208"/>
        <v>106</v>
      </c>
      <c r="P3361" s="14">
        <f t="shared" si="209"/>
        <v>184.78</v>
      </c>
      <c r="Q3361" s="5" t="s">
        <v>8315</v>
      </c>
      <c r="R3361" s="5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3">
        <f t="shared" si="208"/>
        <v>101</v>
      </c>
      <c r="P3362" s="14">
        <f t="shared" si="209"/>
        <v>126.72</v>
      </c>
      <c r="Q3362" s="5" t="s">
        <v>8315</v>
      </c>
      <c r="R3362" s="5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3">
        <f t="shared" si="208"/>
        <v>113</v>
      </c>
      <c r="P3363" s="14">
        <f t="shared" si="209"/>
        <v>83.43</v>
      </c>
      <c r="Q3363" s="5" t="s">
        <v>8315</v>
      </c>
      <c r="R3363" s="5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30" hidden="1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3">
        <f t="shared" si="208"/>
        <v>218</v>
      </c>
      <c r="P3364" s="14">
        <f t="shared" si="209"/>
        <v>54.5</v>
      </c>
      <c r="Q3364" s="5" t="s">
        <v>8315</v>
      </c>
      <c r="R3364" s="5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30" hidden="1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3">
        <f t="shared" si="208"/>
        <v>101</v>
      </c>
      <c r="P3365" s="14">
        <f t="shared" si="209"/>
        <v>302.31</v>
      </c>
      <c r="Q3365" s="5" t="s">
        <v>8315</v>
      </c>
      <c r="R3365" s="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30" hidden="1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3">
        <f t="shared" si="208"/>
        <v>106</v>
      </c>
      <c r="P3366" s="14">
        <f t="shared" si="209"/>
        <v>44.14</v>
      </c>
      <c r="Q3366" s="5" t="s">
        <v>8315</v>
      </c>
      <c r="R3366" s="5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3">
        <f t="shared" si="208"/>
        <v>104</v>
      </c>
      <c r="P3367" s="14">
        <f t="shared" si="209"/>
        <v>866.67</v>
      </c>
      <c r="Q3367" s="5" t="s">
        <v>8315</v>
      </c>
      <c r="R3367" s="5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30" hidden="1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3">
        <f t="shared" si="208"/>
        <v>221</v>
      </c>
      <c r="P3368" s="14">
        <f t="shared" si="209"/>
        <v>61.39</v>
      </c>
      <c r="Q3368" s="5" t="s">
        <v>8315</v>
      </c>
      <c r="R3368" s="5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3">
        <f t="shared" si="208"/>
        <v>119</v>
      </c>
      <c r="P3369" s="14">
        <f t="shared" si="209"/>
        <v>29.67</v>
      </c>
      <c r="Q3369" s="5" t="s">
        <v>8315</v>
      </c>
      <c r="R3369" s="5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30" hidden="1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3">
        <f t="shared" si="208"/>
        <v>105</v>
      </c>
      <c r="P3370" s="14">
        <f t="shared" si="209"/>
        <v>45.48</v>
      </c>
      <c r="Q3370" s="5" t="s">
        <v>8315</v>
      </c>
      <c r="R3370" s="5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30" hidden="1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3">
        <f t="shared" si="208"/>
        <v>104</v>
      </c>
      <c r="P3371" s="14">
        <f t="shared" si="209"/>
        <v>96.2</v>
      </c>
      <c r="Q3371" s="5" t="s">
        <v>8315</v>
      </c>
      <c r="R3371" s="5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3">
        <f t="shared" si="208"/>
        <v>118</v>
      </c>
      <c r="P3372" s="14">
        <f t="shared" si="209"/>
        <v>67.92</v>
      </c>
      <c r="Q3372" s="5" t="s">
        <v>8315</v>
      </c>
      <c r="R3372" s="5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3">
        <f t="shared" si="208"/>
        <v>139</v>
      </c>
      <c r="P3373" s="14">
        <f t="shared" si="209"/>
        <v>30.78</v>
      </c>
      <c r="Q3373" s="5" t="s">
        <v>8315</v>
      </c>
      <c r="R3373" s="5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30" hidden="1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3">
        <f t="shared" si="208"/>
        <v>104</v>
      </c>
      <c r="P3374" s="14">
        <f t="shared" si="209"/>
        <v>38.33</v>
      </c>
      <c r="Q3374" s="5" t="s">
        <v>8315</v>
      </c>
      <c r="R3374" s="5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3">
        <f t="shared" si="208"/>
        <v>100</v>
      </c>
      <c r="P3375" s="14">
        <f t="shared" si="209"/>
        <v>66.83</v>
      </c>
      <c r="Q3375" s="5" t="s">
        <v>8315</v>
      </c>
      <c r="R3375" s="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30" hidden="1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3">
        <f t="shared" si="208"/>
        <v>107</v>
      </c>
      <c r="P3376" s="14">
        <f t="shared" si="209"/>
        <v>71.73</v>
      </c>
      <c r="Q3376" s="5" t="s">
        <v>8315</v>
      </c>
      <c r="R3376" s="5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3">
        <f t="shared" si="208"/>
        <v>100</v>
      </c>
      <c r="P3377" s="14">
        <f t="shared" si="209"/>
        <v>176.47</v>
      </c>
      <c r="Q3377" s="5" t="s">
        <v>8315</v>
      </c>
      <c r="R3377" s="5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3">
        <f t="shared" si="208"/>
        <v>100</v>
      </c>
      <c r="P3378" s="14">
        <f t="shared" si="209"/>
        <v>421.11</v>
      </c>
      <c r="Q3378" s="5" t="s">
        <v>8315</v>
      </c>
      <c r="R3378" s="5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3">
        <f t="shared" si="208"/>
        <v>101</v>
      </c>
      <c r="P3379" s="14">
        <f t="shared" si="209"/>
        <v>104.99</v>
      </c>
      <c r="Q3379" s="5" t="s">
        <v>8315</v>
      </c>
      <c r="R3379" s="5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3">
        <f t="shared" si="208"/>
        <v>108</v>
      </c>
      <c r="P3380" s="14">
        <f t="shared" si="209"/>
        <v>28.19</v>
      </c>
      <c r="Q3380" s="5" t="s">
        <v>8315</v>
      </c>
      <c r="R3380" s="5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3">
        <f t="shared" si="208"/>
        <v>104</v>
      </c>
      <c r="P3381" s="14">
        <f t="shared" si="209"/>
        <v>54.55</v>
      </c>
      <c r="Q3381" s="5" t="s">
        <v>8315</v>
      </c>
      <c r="R3381" s="5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3">
        <f t="shared" si="208"/>
        <v>104</v>
      </c>
      <c r="P3382" s="14">
        <f t="shared" si="209"/>
        <v>111.89</v>
      </c>
      <c r="Q3382" s="5" t="s">
        <v>8315</v>
      </c>
      <c r="R3382" s="5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3">
        <f t="shared" si="208"/>
        <v>102</v>
      </c>
      <c r="P3383" s="14">
        <f t="shared" si="209"/>
        <v>85.21</v>
      </c>
      <c r="Q3383" s="5" t="s">
        <v>8315</v>
      </c>
      <c r="R3383" s="5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3">
        <f t="shared" si="208"/>
        <v>101</v>
      </c>
      <c r="P3384" s="14">
        <f t="shared" si="209"/>
        <v>76.650000000000006</v>
      </c>
      <c r="Q3384" s="5" t="s">
        <v>8315</v>
      </c>
      <c r="R3384" s="5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3">
        <f t="shared" si="208"/>
        <v>112</v>
      </c>
      <c r="P3385" s="14">
        <f t="shared" si="209"/>
        <v>65.17</v>
      </c>
      <c r="Q3385" s="5" t="s">
        <v>8315</v>
      </c>
      <c r="R3385" s="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3">
        <f t="shared" si="208"/>
        <v>100</v>
      </c>
      <c r="P3386" s="14">
        <f t="shared" si="209"/>
        <v>93.76</v>
      </c>
      <c r="Q3386" s="5" t="s">
        <v>8315</v>
      </c>
      <c r="R3386" s="5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3">
        <f t="shared" si="208"/>
        <v>100</v>
      </c>
      <c r="P3387" s="14">
        <f t="shared" si="209"/>
        <v>133.33000000000001</v>
      </c>
      <c r="Q3387" s="5" t="s">
        <v>8315</v>
      </c>
      <c r="R3387" s="5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3">
        <f t="shared" si="208"/>
        <v>105</v>
      </c>
      <c r="P3388" s="14">
        <f t="shared" si="209"/>
        <v>51.22</v>
      </c>
      <c r="Q3388" s="5" t="s">
        <v>8315</v>
      </c>
      <c r="R3388" s="5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5" hidden="1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3">
        <f t="shared" si="208"/>
        <v>117</v>
      </c>
      <c r="P3389" s="14">
        <f t="shared" si="209"/>
        <v>100.17</v>
      </c>
      <c r="Q3389" s="5" t="s">
        <v>8315</v>
      </c>
      <c r="R3389" s="5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3">
        <f t="shared" si="208"/>
        <v>104</v>
      </c>
      <c r="P3390" s="14">
        <f t="shared" si="209"/>
        <v>34.6</v>
      </c>
      <c r="Q3390" s="5" t="s">
        <v>8315</v>
      </c>
      <c r="R3390" s="5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30" hidden="1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3">
        <f t="shared" si="208"/>
        <v>115</v>
      </c>
      <c r="P3391" s="14">
        <f t="shared" si="209"/>
        <v>184.68</v>
      </c>
      <c r="Q3391" s="5" t="s">
        <v>8315</v>
      </c>
      <c r="R3391" s="5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3">
        <f t="shared" si="208"/>
        <v>102</v>
      </c>
      <c r="P3392" s="14">
        <f t="shared" si="209"/>
        <v>69.819999999999993</v>
      </c>
      <c r="Q3392" s="5" t="s">
        <v>8315</v>
      </c>
      <c r="R3392" s="5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3">
        <f t="shared" si="208"/>
        <v>223</v>
      </c>
      <c r="P3393" s="14">
        <f t="shared" si="209"/>
        <v>61.94</v>
      </c>
      <c r="Q3393" s="5" t="s">
        <v>8315</v>
      </c>
      <c r="R3393" s="5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3">
        <f t="shared" si="208"/>
        <v>100</v>
      </c>
      <c r="P3394" s="14">
        <f t="shared" si="209"/>
        <v>41.67</v>
      </c>
      <c r="Q3394" s="5" t="s">
        <v>8315</v>
      </c>
      <c r="R3394" s="5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30" hidden="1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3">
        <f t="shared" ref="O3395:O3458" si="212">ROUND(E3395/D3395*100,0)</f>
        <v>106</v>
      </c>
      <c r="P3395" s="14">
        <f t="shared" ref="P3395:P3458" si="213">IFERROR(ROUND(E3395/L3395,2),0)</f>
        <v>36.07</v>
      </c>
      <c r="Q3395" s="5" t="s">
        <v>8315</v>
      </c>
      <c r="R3395" s="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3">
        <f t="shared" si="212"/>
        <v>142</v>
      </c>
      <c r="P3396" s="14">
        <f t="shared" si="213"/>
        <v>29</v>
      </c>
      <c r="Q3396" s="5" t="s">
        <v>8315</v>
      </c>
      <c r="R3396" s="5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3">
        <f t="shared" si="212"/>
        <v>184</v>
      </c>
      <c r="P3397" s="14">
        <f t="shared" si="213"/>
        <v>24.21</v>
      </c>
      <c r="Q3397" s="5" t="s">
        <v>8315</v>
      </c>
      <c r="R3397" s="5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30" hidden="1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3">
        <f t="shared" si="212"/>
        <v>104</v>
      </c>
      <c r="P3398" s="14">
        <f t="shared" si="213"/>
        <v>55.89</v>
      </c>
      <c r="Q3398" s="5" t="s">
        <v>8315</v>
      </c>
      <c r="R3398" s="5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3">
        <f t="shared" si="212"/>
        <v>112</v>
      </c>
      <c r="P3399" s="14">
        <f t="shared" si="213"/>
        <v>11.67</v>
      </c>
      <c r="Q3399" s="5" t="s">
        <v>8315</v>
      </c>
      <c r="R3399" s="5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3">
        <f t="shared" si="212"/>
        <v>111</v>
      </c>
      <c r="P3400" s="14">
        <f t="shared" si="213"/>
        <v>68.349999999999994</v>
      </c>
      <c r="Q3400" s="5" t="s">
        <v>8315</v>
      </c>
      <c r="R3400" s="5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30" hidden="1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3">
        <f t="shared" si="212"/>
        <v>104</v>
      </c>
      <c r="P3401" s="14">
        <f t="shared" si="213"/>
        <v>27.07</v>
      </c>
      <c r="Q3401" s="5" t="s">
        <v>8315</v>
      </c>
      <c r="R3401" s="5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3">
        <f t="shared" si="212"/>
        <v>100</v>
      </c>
      <c r="P3402" s="14">
        <f t="shared" si="213"/>
        <v>118.13</v>
      </c>
      <c r="Q3402" s="5" t="s">
        <v>8315</v>
      </c>
      <c r="R3402" s="5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3">
        <f t="shared" si="212"/>
        <v>102</v>
      </c>
      <c r="P3403" s="14">
        <f t="shared" si="213"/>
        <v>44.76</v>
      </c>
      <c r="Q3403" s="5" t="s">
        <v>8315</v>
      </c>
      <c r="R3403" s="5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30" hidden="1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3">
        <f t="shared" si="212"/>
        <v>110</v>
      </c>
      <c r="P3404" s="14">
        <f t="shared" si="213"/>
        <v>99.79</v>
      </c>
      <c r="Q3404" s="5" t="s">
        <v>8315</v>
      </c>
      <c r="R3404" s="5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3">
        <f t="shared" si="212"/>
        <v>100</v>
      </c>
      <c r="P3405" s="14">
        <f t="shared" si="213"/>
        <v>117.65</v>
      </c>
      <c r="Q3405" s="5" t="s">
        <v>8315</v>
      </c>
      <c r="R3405" s="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3">
        <f t="shared" si="212"/>
        <v>122</v>
      </c>
      <c r="P3406" s="14">
        <f t="shared" si="213"/>
        <v>203.33</v>
      </c>
      <c r="Q3406" s="5" t="s">
        <v>8315</v>
      </c>
      <c r="R3406" s="5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3">
        <f t="shared" si="212"/>
        <v>138</v>
      </c>
      <c r="P3407" s="14">
        <f t="shared" si="213"/>
        <v>28.32</v>
      </c>
      <c r="Q3407" s="5" t="s">
        <v>8315</v>
      </c>
      <c r="R3407" s="5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3">
        <f t="shared" si="212"/>
        <v>100</v>
      </c>
      <c r="P3408" s="14">
        <f t="shared" si="213"/>
        <v>110.23</v>
      </c>
      <c r="Q3408" s="5" t="s">
        <v>8315</v>
      </c>
      <c r="R3408" s="5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45" hidden="1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3">
        <f t="shared" si="212"/>
        <v>107</v>
      </c>
      <c r="P3409" s="14">
        <f t="shared" si="213"/>
        <v>31.97</v>
      </c>
      <c r="Q3409" s="5" t="s">
        <v>8315</v>
      </c>
      <c r="R3409" s="5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30" hidden="1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3">
        <f t="shared" si="212"/>
        <v>211</v>
      </c>
      <c r="P3410" s="14">
        <f t="shared" si="213"/>
        <v>58.61</v>
      </c>
      <c r="Q3410" s="5" t="s">
        <v>8315</v>
      </c>
      <c r="R3410" s="5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30" hidden="1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3">
        <f t="shared" si="212"/>
        <v>124</v>
      </c>
      <c r="P3411" s="14">
        <f t="shared" si="213"/>
        <v>29.43</v>
      </c>
      <c r="Q3411" s="5" t="s">
        <v>8315</v>
      </c>
      <c r="R3411" s="5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30" hidden="1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3">
        <f t="shared" si="212"/>
        <v>109</v>
      </c>
      <c r="P3412" s="14">
        <f t="shared" si="213"/>
        <v>81.38</v>
      </c>
      <c r="Q3412" s="5" t="s">
        <v>8315</v>
      </c>
      <c r="R3412" s="5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3">
        <f t="shared" si="212"/>
        <v>104</v>
      </c>
      <c r="P3413" s="14">
        <f t="shared" si="213"/>
        <v>199.17</v>
      </c>
      <c r="Q3413" s="5" t="s">
        <v>8315</v>
      </c>
      <c r="R3413" s="5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3">
        <f t="shared" si="212"/>
        <v>100</v>
      </c>
      <c r="P3414" s="14">
        <f t="shared" si="213"/>
        <v>115.38</v>
      </c>
      <c r="Q3414" s="5" t="s">
        <v>8315</v>
      </c>
      <c r="R3414" s="5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3">
        <f t="shared" si="212"/>
        <v>130</v>
      </c>
      <c r="P3415" s="14">
        <f t="shared" si="213"/>
        <v>46.43</v>
      </c>
      <c r="Q3415" s="5" t="s">
        <v>8315</v>
      </c>
      <c r="R3415" s="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30" hidden="1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3">
        <f t="shared" si="212"/>
        <v>104</v>
      </c>
      <c r="P3416" s="14">
        <f t="shared" si="213"/>
        <v>70.569999999999993</v>
      </c>
      <c r="Q3416" s="5" t="s">
        <v>8315</v>
      </c>
      <c r="R3416" s="5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0" hidden="1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3">
        <f t="shared" si="212"/>
        <v>100</v>
      </c>
      <c r="P3417" s="14">
        <f t="shared" si="213"/>
        <v>22.22</v>
      </c>
      <c r="Q3417" s="5" t="s">
        <v>8315</v>
      </c>
      <c r="R3417" s="5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3">
        <f t="shared" si="212"/>
        <v>120</v>
      </c>
      <c r="P3418" s="14">
        <f t="shared" si="213"/>
        <v>159.47</v>
      </c>
      <c r="Q3418" s="5" t="s">
        <v>8315</v>
      </c>
      <c r="R3418" s="5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3">
        <f t="shared" si="212"/>
        <v>100</v>
      </c>
      <c r="P3419" s="14">
        <f t="shared" si="213"/>
        <v>37.78</v>
      </c>
      <c r="Q3419" s="5" t="s">
        <v>8315</v>
      </c>
      <c r="R3419" s="5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3">
        <f t="shared" si="212"/>
        <v>101</v>
      </c>
      <c r="P3420" s="14">
        <f t="shared" si="213"/>
        <v>72.05</v>
      </c>
      <c r="Q3420" s="5" t="s">
        <v>8315</v>
      </c>
      <c r="R3420" s="5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45" hidden="1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3">
        <f t="shared" si="212"/>
        <v>107</v>
      </c>
      <c r="P3421" s="14">
        <f t="shared" si="213"/>
        <v>63.7</v>
      </c>
      <c r="Q3421" s="5" t="s">
        <v>8315</v>
      </c>
      <c r="R3421" s="5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30" hidden="1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3">
        <f t="shared" si="212"/>
        <v>138</v>
      </c>
      <c r="P3422" s="14">
        <f t="shared" si="213"/>
        <v>28.41</v>
      </c>
      <c r="Q3422" s="5" t="s">
        <v>8315</v>
      </c>
      <c r="R3422" s="5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3">
        <f t="shared" si="212"/>
        <v>101</v>
      </c>
      <c r="P3423" s="14">
        <f t="shared" si="213"/>
        <v>103.21</v>
      </c>
      <c r="Q3423" s="5" t="s">
        <v>8315</v>
      </c>
      <c r="R3423" s="5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3">
        <f t="shared" si="212"/>
        <v>109</v>
      </c>
      <c r="P3424" s="14">
        <f t="shared" si="213"/>
        <v>71.150000000000006</v>
      </c>
      <c r="Q3424" s="5" t="s">
        <v>8315</v>
      </c>
      <c r="R3424" s="5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30" hidden="1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3">
        <f t="shared" si="212"/>
        <v>140</v>
      </c>
      <c r="P3425" s="14">
        <f t="shared" si="213"/>
        <v>35</v>
      </c>
      <c r="Q3425" s="5" t="s">
        <v>8315</v>
      </c>
      <c r="R3425" s="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3">
        <f t="shared" si="212"/>
        <v>104</v>
      </c>
      <c r="P3426" s="14">
        <f t="shared" si="213"/>
        <v>81.78</v>
      </c>
      <c r="Q3426" s="5" t="s">
        <v>8315</v>
      </c>
      <c r="R3426" s="5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3">
        <f t="shared" si="212"/>
        <v>103</v>
      </c>
      <c r="P3427" s="14">
        <f t="shared" si="213"/>
        <v>297.02999999999997</v>
      </c>
      <c r="Q3427" s="5" t="s">
        <v>8315</v>
      </c>
      <c r="R3427" s="5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30" hidden="1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3">
        <f t="shared" si="212"/>
        <v>108</v>
      </c>
      <c r="P3428" s="14">
        <f t="shared" si="213"/>
        <v>46.61</v>
      </c>
      <c r="Q3428" s="5" t="s">
        <v>8315</v>
      </c>
      <c r="R3428" s="5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30" hidden="1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3">
        <f t="shared" si="212"/>
        <v>100</v>
      </c>
      <c r="P3429" s="14">
        <f t="shared" si="213"/>
        <v>51.72</v>
      </c>
      <c r="Q3429" s="5" t="s">
        <v>8315</v>
      </c>
      <c r="R3429" s="5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30" hidden="1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3">
        <f t="shared" si="212"/>
        <v>103</v>
      </c>
      <c r="P3430" s="14">
        <f t="shared" si="213"/>
        <v>40.29</v>
      </c>
      <c r="Q3430" s="5" t="s">
        <v>8315</v>
      </c>
      <c r="R3430" s="5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3">
        <f t="shared" si="212"/>
        <v>130</v>
      </c>
      <c r="P3431" s="14">
        <f t="shared" si="213"/>
        <v>16.25</v>
      </c>
      <c r="Q3431" s="5" t="s">
        <v>8315</v>
      </c>
      <c r="R3431" s="5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3">
        <f t="shared" si="212"/>
        <v>109</v>
      </c>
      <c r="P3432" s="14">
        <f t="shared" si="213"/>
        <v>30.15</v>
      </c>
      <c r="Q3432" s="5" t="s">
        <v>8315</v>
      </c>
      <c r="R3432" s="5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3">
        <f t="shared" si="212"/>
        <v>100</v>
      </c>
      <c r="P3433" s="14">
        <f t="shared" si="213"/>
        <v>95.24</v>
      </c>
      <c r="Q3433" s="5" t="s">
        <v>8315</v>
      </c>
      <c r="R3433" s="5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30" hidden="1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3">
        <f t="shared" si="212"/>
        <v>110</v>
      </c>
      <c r="P3434" s="14">
        <f t="shared" si="213"/>
        <v>52.21</v>
      </c>
      <c r="Q3434" s="5" t="s">
        <v>8315</v>
      </c>
      <c r="R3434" s="5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30" hidden="1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3">
        <f t="shared" si="212"/>
        <v>100</v>
      </c>
      <c r="P3435" s="14">
        <f t="shared" si="213"/>
        <v>134.15</v>
      </c>
      <c r="Q3435" s="5" t="s">
        <v>8315</v>
      </c>
      <c r="R3435" s="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3">
        <f t="shared" si="212"/>
        <v>106</v>
      </c>
      <c r="P3436" s="14">
        <f t="shared" si="213"/>
        <v>62.83</v>
      </c>
      <c r="Q3436" s="5" t="s">
        <v>8315</v>
      </c>
      <c r="R3436" s="5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3">
        <f t="shared" si="212"/>
        <v>112</v>
      </c>
      <c r="P3437" s="14">
        <f t="shared" si="213"/>
        <v>58.95</v>
      </c>
      <c r="Q3437" s="5" t="s">
        <v>8315</v>
      </c>
      <c r="R3437" s="5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3">
        <f t="shared" si="212"/>
        <v>106</v>
      </c>
      <c r="P3438" s="14">
        <f t="shared" si="213"/>
        <v>143.11000000000001</v>
      </c>
      <c r="Q3438" s="5" t="s">
        <v>8315</v>
      </c>
      <c r="R3438" s="5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3">
        <f t="shared" si="212"/>
        <v>101</v>
      </c>
      <c r="P3439" s="14">
        <f t="shared" si="213"/>
        <v>84.17</v>
      </c>
      <c r="Q3439" s="5" t="s">
        <v>8315</v>
      </c>
      <c r="R3439" s="5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3">
        <f t="shared" si="212"/>
        <v>104</v>
      </c>
      <c r="P3440" s="14">
        <f t="shared" si="213"/>
        <v>186.07</v>
      </c>
      <c r="Q3440" s="5" t="s">
        <v>8315</v>
      </c>
      <c r="R3440" s="5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3">
        <f t="shared" si="212"/>
        <v>135</v>
      </c>
      <c r="P3441" s="14">
        <f t="shared" si="213"/>
        <v>89.79</v>
      </c>
      <c r="Q3441" s="5" t="s">
        <v>8315</v>
      </c>
      <c r="R3441" s="5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3">
        <f t="shared" si="212"/>
        <v>105</v>
      </c>
      <c r="P3442" s="14">
        <f t="shared" si="213"/>
        <v>64.16</v>
      </c>
      <c r="Q3442" s="5" t="s">
        <v>8315</v>
      </c>
      <c r="R3442" s="5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3">
        <f t="shared" si="212"/>
        <v>103</v>
      </c>
      <c r="P3443" s="14">
        <f t="shared" si="213"/>
        <v>59.65</v>
      </c>
      <c r="Q3443" s="5" t="s">
        <v>8315</v>
      </c>
      <c r="R3443" s="5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3">
        <f t="shared" si="212"/>
        <v>100</v>
      </c>
      <c r="P3444" s="14">
        <f t="shared" si="213"/>
        <v>31.25</v>
      </c>
      <c r="Q3444" s="5" t="s">
        <v>8315</v>
      </c>
      <c r="R3444" s="5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3">
        <f t="shared" si="212"/>
        <v>186</v>
      </c>
      <c r="P3445" s="14">
        <f t="shared" si="213"/>
        <v>41.22</v>
      </c>
      <c r="Q3445" s="5" t="s">
        <v>8315</v>
      </c>
      <c r="R3445" s="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3">
        <f t="shared" si="212"/>
        <v>289</v>
      </c>
      <c r="P3446" s="14">
        <f t="shared" si="213"/>
        <v>43.35</v>
      </c>
      <c r="Q3446" s="5" t="s">
        <v>8315</v>
      </c>
      <c r="R3446" s="5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30" hidden="1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3">
        <f t="shared" si="212"/>
        <v>100</v>
      </c>
      <c r="P3447" s="14">
        <f t="shared" si="213"/>
        <v>64.52</v>
      </c>
      <c r="Q3447" s="5" t="s">
        <v>8315</v>
      </c>
      <c r="R3447" s="5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3">
        <f t="shared" si="212"/>
        <v>108</v>
      </c>
      <c r="P3448" s="14">
        <f t="shared" si="213"/>
        <v>43.28</v>
      </c>
      <c r="Q3448" s="5" t="s">
        <v>8315</v>
      </c>
      <c r="R3448" s="5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3">
        <f t="shared" si="212"/>
        <v>108</v>
      </c>
      <c r="P3449" s="14">
        <f t="shared" si="213"/>
        <v>77</v>
      </c>
      <c r="Q3449" s="5" t="s">
        <v>8315</v>
      </c>
      <c r="R3449" s="5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30" hidden="1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3">
        <f t="shared" si="212"/>
        <v>110</v>
      </c>
      <c r="P3450" s="14">
        <f t="shared" si="213"/>
        <v>51.22</v>
      </c>
      <c r="Q3450" s="5" t="s">
        <v>8315</v>
      </c>
      <c r="R3450" s="5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30" hidden="1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3">
        <f t="shared" si="212"/>
        <v>171</v>
      </c>
      <c r="P3451" s="14">
        <f t="shared" si="213"/>
        <v>68.25</v>
      </c>
      <c r="Q3451" s="5" t="s">
        <v>8315</v>
      </c>
      <c r="R3451" s="5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3">
        <f t="shared" si="212"/>
        <v>152</v>
      </c>
      <c r="P3452" s="14">
        <f t="shared" si="213"/>
        <v>19.489999999999998</v>
      </c>
      <c r="Q3452" s="5" t="s">
        <v>8315</v>
      </c>
      <c r="R3452" s="5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30" hidden="1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3">
        <f t="shared" si="212"/>
        <v>101</v>
      </c>
      <c r="P3453" s="14">
        <f t="shared" si="213"/>
        <v>41.13</v>
      </c>
      <c r="Q3453" s="5" t="s">
        <v>8315</v>
      </c>
      <c r="R3453" s="5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3">
        <f t="shared" si="212"/>
        <v>153</v>
      </c>
      <c r="P3454" s="14">
        <f t="shared" si="213"/>
        <v>41.41</v>
      </c>
      <c r="Q3454" s="5" t="s">
        <v>8315</v>
      </c>
      <c r="R3454" s="5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30" hidden="1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3">
        <f t="shared" si="212"/>
        <v>128</v>
      </c>
      <c r="P3455" s="14">
        <f t="shared" si="213"/>
        <v>27.5</v>
      </c>
      <c r="Q3455" s="5" t="s">
        <v>8315</v>
      </c>
      <c r="R3455" s="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3">
        <f t="shared" si="212"/>
        <v>101</v>
      </c>
      <c r="P3456" s="14">
        <f t="shared" si="213"/>
        <v>33.57</v>
      </c>
      <c r="Q3456" s="5" t="s">
        <v>8315</v>
      </c>
      <c r="R3456" s="5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3">
        <f t="shared" si="212"/>
        <v>101</v>
      </c>
      <c r="P3457" s="14">
        <f t="shared" si="213"/>
        <v>145.87</v>
      </c>
      <c r="Q3457" s="5" t="s">
        <v>8315</v>
      </c>
      <c r="R3457" s="5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3">
        <f t="shared" si="212"/>
        <v>191</v>
      </c>
      <c r="P3458" s="14">
        <f t="shared" si="213"/>
        <v>358.69</v>
      </c>
      <c r="Q3458" s="5" t="s">
        <v>8315</v>
      </c>
      <c r="R3458" s="5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3">
        <f t="shared" ref="O3459:O3522" si="216">ROUND(E3459/D3459*100,0)</f>
        <v>140</v>
      </c>
      <c r="P3459" s="14">
        <f t="shared" ref="P3459:P3522" si="217">IFERROR(ROUND(E3459/L3459,2),0)</f>
        <v>50.98</v>
      </c>
      <c r="Q3459" s="5" t="s">
        <v>8315</v>
      </c>
      <c r="R3459" s="5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3">
        <f t="shared" si="216"/>
        <v>124</v>
      </c>
      <c r="P3460" s="14">
        <f t="shared" si="217"/>
        <v>45.04</v>
      </c>
      <c r="Q3460" s="5" t="s">
        <v>8315</v>
      </c>
      <c r="R3460" s="5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3">
        <f t="shared" si="216"/>
        <v>126</v>
      </c>
      <c r="P3461" s="14">
        <f t="shared" si="217"/>
        <v>17.53</v>
      </c>
      <c r="Q3461" s="5" t="s">
        <v>8315</v>
      </c>
      <c r="R3461" s="5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30" hidden="1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3">
        <f t="shared" si="216"/>
        <v>190</v>
      </c>
      <c r="P3462" s="14">
        <f t="shared" si="217"/>
        <v>50</v>
      </c>
      <c r="Q3462" s="5" t="s">
        <v>8315</v>
      </c>
      <c r="R3462" s="5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3">
        <f t="shared" si="216"/>
        <v>139</v>
      </c>
      <c r="P3463" s="14">
        <f t="shared" si="217"/>
        <v>57.92</v>
      </c>
      <c r="Q3463" s="5" t="s">
        <v>8315</v>
      </c>
      <c r="R3463" s="5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30" hidden="1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3">
        <f t="shared" si="216"/>
        <v>202</v>
      </c>
      <c r="P3464" s="14">
        <f t="shared" si="217"/>
        <v>29.71</v>
      </c>
      <c r="Q3464" s="5" t="s">
        <v>8315</v>
      </c>
      <c r="R3464" s="5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30" hidden="1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3">
        <f t="shared" si="216"/>
        <v>103</v>
      </c>
      <c r="P3465" s="14">
        <f t="shared" si="217"/>
        <v>90.68</v>
      </c>
      <c r="Q3465" s="5" t="s">
        <v>8315</v>
      </c>
      <c r="R3465" s="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3">
        <f t="shared" si="216"/>
        <v>102</v>
      </c>
      <c r="P3466" s="14">
        <f t="shared" si="217"/>
        <v>55.01</v>
      </c>
      <c r="Q3466" s="5" t="s">
        <v>8315</v>
      </c>
      <c r="R3466" s="5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3">
        <f t="shared" si="216"/>
        <v>103</v>
      </c>
      <c r="P3467" s="14">
        <f t="shared" si="217"/>
        <v>57.22</v>
      </c>
      <c r="Q3467" s="5" t="s">
        <v>8315</v>
      </c>
      <c r="R3467" s="5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3">
        <f t="shared" si="216"/>
        <v>127</v>
      </c>
      <c r="P3468" s="14">
        <f t="shared" si="217"/>
        <v>72.95</v>
      </c>
      <c r="Q3468" s="5" t="s">
        <v>8315</v>
      </c>
      <c r="R3468" s="5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3">
        <f t="shared" si="216"/>
        <v>101</v>
      </c>
      <c r="P3469" s="14">
        <f t="shared" si="217"/>
        <v>64.47</v>
      </c>
      <c r="Q3469" s="5" t="s">
        <v>8315</v>
      </c>
      <c r="R3469" s="5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30" hidden="1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3">
        <f t="shared" si="216"/>
        <v>122</v>
      </c>
      <c r="P3470" s="14">
        <f t="shared" si="217"/>
        <v>716.35</v>
      </c>
      <c r="Q3470" s="5" t="s">
        <v>8315</v>
      </c>
      <c r="R3470" s="5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3">
        <f t="shared" si="216"/>
        <v>113</v>
      </c>
      <c r="P3471" s="14">
        <f t="shared" si="217"/>
        <v>50.4</v>
      </c>
      <c r="Q3471" s="5" t="s">
        <v>8315</v>
      </c>
      <c r="R3471" s="5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3">
        <f t="shared" si="216"/>
        <v>150</v>
      </c>
      <c r="P3472" s="14">
        <f t="shared" si="217"/>
        <v>41.67</v>
      </c>
      <c r="Q3472" s="5" t="s">
        <v>8315</v>
      </c>
      <c r="R3472" s="5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3">
        <f t="shared" si="216"/>
        <v>215</v>
      </c>
      <c r="P3473" s="14">
        <f t="shared" si="217"/>
        <v>35.770000000000003</v>
      </c>
      <c r="Q3473" s="5" t="s">
        <v>8315</v>
      </c>
      <c r="R3473" s="5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3">
        <f t="shared" si="216"/>
        <v>102</v>
      </c>
      <c r="P3474" s="14">
        <f t="shared" si="217"/>
        <v>88.74</v>
      </c>
      <c r="Q3474" s="5" t="s">
        <v>8315</v>
      </c>
      <c r="R3474" s="5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3">
        <f t="shared" si="216"/>
        <v>100</v>
      </c>
      <c r="P3475" s="14">
        <f t="shared" si="217"/>
        <v>148.47999999999999</v>
      </c>
      <c r="Q3475" s="5" t="s">
        <v>8315</v>
      </c>
      <c r="R3475" s="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3">
        <f t="shared" si="216"/>
        <v>101</v>
      </c>
      <c r="P3476" s="14">
        <f t="shared" si="217"/>
        <v>51.79</v>
      </c>
      <c r="Q3476" s="5" t="s">
        <v>8315</v>
      </c>
      <c r="R3476" s="5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30" hidden="1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3">
        <f t="shared" si="216"/>
        <v>113</v>
      </c>
      <c r="P3477" s="14">
        <f t="shared" si="217"/>
        <v>20</v>
      </c>
      <c r="Q3477" s="5" t="s">
        <v>8315</v>
      </c>
      <c r="R3477" s="5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3">
        <f t="shared" si="216"/>
        <v>104</v>
      </c>
      <c r="P3478" s="14">
        <f t="shared" si="217"/>
        <v>52</v>
      </c>
      <c r="Q3478" s="5" t="s">
        <v>8315</v>
      </c>
      <c r="R3478" s="5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30" hidden="1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3">
        <f t="shared" si="216"/>
        <v>115</v>
      </c>
      <c r="P3479" s="14">
        <f t="shared" si="217"/>
        <v>53.23</v>
      </c>
      <c r="Q3479" s="5" t="s">
        <v>8315</v>
      </c>
      <c r="R3479" s="5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3">
        <f t="shared" si="216"/>
        <v>113</v>
      </c>
      <c r="P3480" s="14">
        <f t="shared" si="217"/>
        <v>39.6</v>
      </c>
      <c r="Q3480" s="5" t="s">
        <v>8315</v>
      </c>
      <c r="R3480" s="5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30" hidden="1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3">
        <f t="shared" si="216"/>
        <v>128</v>
      </c>
      <c r="P3481" s="14">
        <f t="shared" si="217"/>
        <v>34.25</v>
      </c>
      <c r="Q3481" s="5" t="s">
        <v>8315</v>
      </c>
      <c r="R3481" s="5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3">
        <f t="shared" si="216"/>
        <v>143</v>
      </c>
      <c r="P3482" s="14">
        <f t="shared" si="217"/>
        <v>164.62</v>
      </c>
      <c r="Q3482" s="5" t="s">
        <v>8315</v>
      </c>
      <c r="R3482" s="5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3">
        <f t="shared" si="216"/>
        <v>119</v>
      </c>
      <c r="P3483" s="14">
        <f t="shared" si="217"/>
        <v>125.05</v>
      </c>
      <c r="Q3483" s="5" t="s">
        <v>8315</v>
      </c>
      <c r="R3483" s="5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30" hidden="1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3">
        <f t="shared" si="216"/>
        <v>138</v>
      </c>
      <c r="P3484" s="14">
        <f t="shared" si="217"/>
        <v>51.88</v>
      </c>
      <c r="Q3484" s="5" t="s">
        <v>8315</v>
      </c>
      <c r="R3484" s="5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30" hidden="1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3">
        <f t="shared" si="216"/>
        <v>160</v>
      </c>
      <c r="P3485" s="14">
        <f t="shared" si="217"/>
        <v>40.29</v>
      </c>
      <c r="Q3485" s="5" t="s">
        <v>8315</v>
      </c>
      <c r="R3485" s="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3">
        <f t="shared" si="216"/>
        <v>114</v>
      </c>
      <c r="P3486" s="14">
        <f t="shared" si="217"/>
        <v>64.91</v>
      </c>
      <c r="Q3486" s="5" t="s">
        <v>8315</v>
      </c>
      <c r="R3486" s="5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3">
        <f t="shared" si="216"/>
        <v>101</v>
      </c>
      <c r="P3487" s="14">
        <f t="shared" si="217"/>
        <v>55.33</v>
      </c>
      <c r="Q3487" s="5" t="s">
        <v>8315</v>
      </c>
      <c r="R3487" s="5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30" hidden="1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3">
        <f t="shared" si="216"/>
        <v>155</v>
      </c>
      <c r="P3488" s="14">
        <f t="shared" si="217"/>
        <v>83.14</v>
      </c>
      <c r="Q3488" s="5" t="s">
        <v>8315</v>
      </c>
      <c r="R3488" s="5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3">
        <f t="shared" si="216"/>
        <v>128</v>
      </c>
      <c r="P3489" s="14">
        <f t="shared" si="217"/>
        <v>38.71</v>
      </c>
      <c r="Q3489" s="5" t="s">
        <v>8315</v>
      </c>
      <c r="R3489" s="5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3">
        <f t="shared" si="216"/>
        <v>121</v>
      </c>
      <c r="P3490" s="14">
        <f t="shared" si="217"/>
        <v>125.38</v>
      </c>
      <c r="Q3490" s="5" t="s">
        <v>8315</v>
      </c>
      <c r="R3490" s="5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3">
        <f t="shared" si="216"/>
        <v>113</v>
      </c>
      <c r="P3491" s="14">
        <f t="shared" si="217"/>
        <v>78.260000000000005</v>
      </c>
      <c r="Q3491" s="5" t="s">
        <v>8315</v>
      </c>
      <c r="R3491" s="5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3">
        <f t="shared" si="216"/>
        <v>128</v>
      </c>
      <c r="P3492" s="14">
        <f t="shared" si="217"/>
        <v>47.22</v>
      </c>
      <c r="Q3492" s="5" t="s">
        <v>8315</v>
      </c>
      <c r="R3492" s="5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3">
        <f t="shared" si="216"/>
        <v>158</v>
      </c>
      <c r="P3493" s="14">
        <f t="shared" si="217"/>
        <v>79.099999999999994</v>
      </c>
      <c r="Q3493" s="5" t="s">
        <v>8315</v>
      </c>
      <c r="R3493" s="5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3">
        <f t="shared" si="216"/>
        <v>105</v>
      </c>
      <c r="P3494" s="14">
        <f t="shared" si="217"/>
        <v>114.29</v>
      </c>
      <c r="Q3494" s="5" t="s">
        <v>8315</v>
      </c>
      <c r="R3494" s="5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3">
        <f t="shared" si="216"/>
        <v>100</v>
      </c>
      <c r="P3495" s="14">
        <f t="shared" si="217"/>
        <v>51.72</v>
      </c>
      <c r="Q3495" s="5" t="s">
        <v>8315</v>
      </c>
      <c r="R3495" s="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3">
        <f t="shared" si="216"/>
        <v>100</v>
      </c>
      <c r="P3496" s="14">
        <f t="shared" si="217"/>
        <v>30.77</v>
      </c>
      <c r="Q3496" s="5" t="s">
        <v>8315</v>
      </c>
      <c r="R3496" s="5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3">
        <f t="shared" si="216"/>
        <v>107</v>
      </c>
      <c r="P3497" s="14">
        <f t="shared" si="217"/>
        <v>74.209999999999994</v>
      </c>
      <c r="Q3497" s="5" t="s">
        <v>8315</v>
      </c>
      <c r="R3497" s="5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3">
        <f t="shared" si="216"/>
        <v>124</v>
      </c>
      <c r="P3498" s="14">
        <f t="shared" si="217"/>
        <v>47.85</v>
      </c>
      <c r="Q3498" s="5" t="s">
        <v>8315</v>
      </c>
      <c r="R3498" s="5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3">
        <f t="shared" si="216"/>
        <v>109</v>
      </c>
      <c r="P3499" s="14">
        <f t="shared" si="217"/>
        <v>34.409999999999997</v>
      </c>
      <c r="Q3499" s="5" t="s">
        <v>8315</v>
      </c>
      <c r="R3499" s="5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3">
        <f t="shared" si="216"/>
        <v>102</v>
      </c>
      <c r="P3500" s="14">
        <f t="shared" si="217"/>
        <v>40.24</v>
      </c>
      <c r="Q3500" s="5" t="s">
        <v>8315</v>
      </c>
      <c r="R3500" s="5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3">
        <f t="shared" si="216"/>
        <v>106</v>
      </c>
      <c r="P3501" s="14">
        <f t="shared" si="217"/>
        <v>60.29</v>
      </c>
      <c r="Q3501" s="5" t="s">
        <v>8315</v>
      </c>
      <c r="R3501" s="5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3">
        <f t="shared" si="216"/>
        <v>106</v>
      </c>
      <c r="P3502" s="14">
        <f t="shared" si="217"/>
        <v>25.31</v>
      </c>
      <c r="Q3502" s="5" t="s">
        <v>8315</v>
      </c>
      <c r="R3502" s="5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3">
        <f t="shared" si="216"/>
        <v>101</v>
      </c>
      <c r="P3503" s="14">
        <f t="shared" si="217"/>
        <v>35.950000000000003</v>
      </c>
      <c r="Q3503" s="5" t="s">
        <v>8315</v>
      </c>
      <c r="R3503" s="5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3">
        <f t="shared" si="216"/>
        <v>105</v>
      </c>
      <c r="P3504" s="14">
        <f t="shared" si="217"/>
        <v>136</v>
      </c>
      <c r="Q3504" s="5" t="s">
        <v>8315</v>
      </c>
      <c r="R3504" s="5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30" hidden="1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3">
        <f t="shared" si="216"/>
        <v>108</v>
      </c>
      <c r="P3505" s="14">
        <f t="shared" si="217"/>
        <v>70.760000000000005</v>
      </c>
      <c r="Q3505" s="5" t="s">
        <v>8315</v>
      </c>
      <c r="R3505" s="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3">
        <f t="shared" si="216"/>
        <v>100</v>
      </c>
      <c r="P3506" s="14">
        <f t="shared" si="217"/>
        <v>125</v>
      </c>
      <c r="Q3506" s="5" t="s">
        <v>8315</v>
      </c>
      <c r="R3506" s="5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3">
        <f t="shared" si="216"/>
        <v>104</v>
      </c>
      <c r="P3507" s="14">
        <f t="shared" si="217"/>
        <v>66.510000000000005</v>
      </c>
      <c r="Q3507" s="5" t="s">
        <v>8315</v>
      </c>
      <c r="R3507" s="5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3">
        <f t="shared" si="216"/>
        <v>102</v>
      </c>
      <c r="P3508" s="14">
        <f t="shared" si="217"/>
        <v>105</v>
      </c>
      <c r="Q3508" s="5" t="s">
        <v>8315</v>
      </c>
      <c r="R3508" s="5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0" hidden="1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3">
        <f t="shared" si="216"/>
        <v>104</v>
      </c>
      <c r="P3509" s="14">
        <f t="shared" si="217"/>
        <v>145</v>
      </c>
      <c r="Q3509" s="5" t="s">
        <v>8315</v>
      </c>
      <c r="R3509" s="5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30" hidden="1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3">
        <f t="shared" si="216"/>
        <v>180</v>
      </c>
      <c r="P3510" s="14">
        <f t="shared" si="217"/>
        <v>12</v>
      </c>
      <c r="Q3510" s="5" t="s">
        <v>8315</v>
      </c>
      <c r="R3510" s="5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3">
        <f t="shared" si="216"/>
        <v>106</v>
      </c>
      <c r="P3511" s="14">
        <f t="shared" si="217"/>
        <v>96.67</v>
      </c>
      <c r="Q3511" s="5" t="s">
        <v>8315</v>
      </c>
      <c r="R3511" s="5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3">
        <f t="shared" si="216"/>
        <v>101</v>
      </c>
      <c r="P3512" s="14">
        <f t="shared" si="217"/>
        <v>60.33</v>
      </c>
      <c r="Q3512" s="5" t="s">
        <v>8315</v>
      </c>
      <c r="R3512" s="5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30" hidden="1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3">
        <f t="shared" si="216"/>
        <v>101</v>
      </c>
      <c r="P3513" s="14">
        <f t="shared" si="217"/>
        <v>79.89</v>
      </c>
      <c r="Q3513" s="5" t="s">
        <v>8315</v>
      </c>
      <c r="R3513" s="5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3">
        <f t="shared" si="216"/>
        <v>100</v>
      </c>
      <c r="P3514" s="14">
        <f t="shared" si="217"/>
        <v>58.82</v>
      </c>
      <c r="Q3514" s="5" t="s">
        <v>8315</v>
      </c>
      <c r="R3514" s="5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3">
        <f t="shared" si="216"/>
        <v>118</v>
      </c>
      <c r="P3515" s="14">
        <f t="shared" si="217"/>
        <v>75.34</v>
      </c>
      <c r="Q3515" s="5" t="s">
        <v>8315</v>
      </c>
      <c r="R3515" s="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3">
        <f t="shared" si="216"/>
        <v>110</v>
      </c>
      <c r="P3516" s="14">
        <f t="shared" si="217"/>
        <v>55</v>
      </c>
      <c r="Q3516" s="5" t="s">
        <v>8315</v>
      </c>
      <c r="R3516" s="5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30" hidden="1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3">
        <f t="shared" si="216"/>
        <v>103</v>
      </c>
      <c r="P3517" s="14">
        <f t="shared" si="217"/>
        <v>66.959999999999994</v>
      </c>
      <c r="Q3517" s="5" t="s">
        <v>8315</v>
      </c>
      <c r="R3517" s="5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3">
        <f t="shared" si="216"/>
        <v>100</v>
      </c>
      <c r="P3518" s="14">
        <f t="shared" si="217"/>
        <v>227.27</v>
      </c>
      <c r="Q3518" s="5" t="s">
        <v>8315</v>
      </c>
      <c r="R3518" s="5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30" hidden="1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3">
        <f t="shared" si="216"/>
        <v>100</v>
      </c>
      <c r="P3519" s="14">
        <f t="shared" si="217"/>
        <v>307.69</v>
      </c>
      <c r="Q3519" s="5" t="s">
        <v>8315</v>
      </c>
      <c r="R3519" s="5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3">
        <f t="shared" si="216"/>
        <v>110</v>
      </c>
      <c r="P3520" s="14">
        <f t="shared" si="217"/>
        <v>50.02</v>
      </c>
      <c r="Q3520" s="5" t="s">
        <v>8315</v>
      </c>
      <c r="R3520" s="5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30" hidden="1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3">
        <f t="shared" si="216"/>
        <v>101</v>
      </c>
      <c r="P3521" s="14">
        <f t="shared" si="217"/>
        <v>72.39</v>
      </c>
      <c r="Q3521" s="5" t="s">
        <v>8315</v>
      </c>
      <c r="R3521" s="5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3">
        <f t="shared" si="216"/>
        <v>101</v>
      </c>
      <c r="P3522" s="14">
        <f t="shared" si="217"/>
        <v>95.95</v>
      </c>
      <c r="Q3522" s="5" t="s">
        <v>8315</v>
      </c>
      <c r="R3522" s="5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3">
        <f t="shared" ref="O3523:O3586" si="220">ROUND(E3523/D3523*100,0)</f>
        <v>169</v>
      </c>
      <c r="P3523" s="14">
        <f t="shared" ref="P3523:P3586" si="221">IFERROR(ROUND(E3523/L3523,2),0)</f>
        <v>45.62</v>
      </c>
      <c r="Q3523" s="5" t="s">
        <v>8315</v>
      </c>
      <c r="R3523" s="5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3">
        <f t="shared" si="220"/>
        <v>100</v>
      </c>
      <c r="P3524" s="14">
        <f t="shared" si="221"/>
        <v>41.03</v>
      </c>
      <c r="Q3524" s="5" t="s">
        <v>8315</v>
      </c>
      <c r="R3524" s="5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3">
        <f t="shared" si="220"/>
        <v>114</v>
      </c>
      <c r="P3525" s="14">
        <f t="shared" si="221"/>
        <v>56.83</v>
      </c>
      <c r="Q3525" s="5" t="s">
        <v>8315</v>
      </c>
      <c r="R3525" s="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3">
        <f t="shared" si="220"/>
        <v>102</v>
      </c>
      <c r="P3526" s="14">
        <f t="shared" si="221"/>
        <v>137.24</v>
      </c>
      <c r="Q3526" s="5" t="s">
        <v>8315</v>
      </c>
      <c r="R3526" s="5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30" hidden="1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3">
        <f t="shared" si="220"/>
        <v>106</v>
      </c>
      <c r="P3527" s="14">
        <f t="shared" si="221"/>
        <v>75.709999999999994</v>
      </c>
      <c r="Q3527" s="5" t="s">
        <v>8315</v>
      </c>
      <c r="R3527" s="5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3">
        <f t="shared" si="220"/>
        <v>102</v>
      </c>
      <c r="P3528" s="14">
        <f t="shared" si="221"/>
        <v>99</v>
      </c>
      <c r="Q3528" s="5" t="s">
        <v>8315</v>
      </c>
      <c r="R3528" s="5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3">
        <f t="shared" si="220"/>
        <v>117</v>
      </c>
      <c r="P3529" s="14">
        <f t="shared" si="221"/>
        <v>81.569999999999993</v>
      </c>
      <c r="Q3529" s="5" t="s">
        <v>8315</v>
      </c>
      <c r="R3529" s="5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3">
        <f t="shared" si="220"/>
        <v>101</v>
      </c>
      <c r="P3530" s="14">
        <f t="shared" si="221"/>
        <v>45.11</v>
      </c>
      <c r="Q3530" s="5" t="s">
        <v>8315</v>
      </c>
      <c r="R3530" s="5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3">
        <f t="shared" si="220"/>
        <v>132</v>
      </c>
      <c r="P3531" s="14">
        <f t="shared" si="221"/>
        <v>36.67</v>
      </c>
      <c r="Q3531" s="5" t="s">
        <v>8315</v>
      </c>
      <c r="R3531" s="5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3">
        <f t="shared" si="220"/>
        <v>100</v>
      </c>
      <c r="P3532" s="14">
        <f t="shared" si="221"/>
        <v>125</v>
      </c>
      <c r="Q3532" s="5" t="s">
        <v>8315</v>
      </c>
      <c r="R3532" s="5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3">
        <f t="shared" si="220"/>
        <v>128</v>
      </c>
      <c r="P3533" s="14">
        <f t="shared" si="221"/>
        <v>49.23</v>
      </c>
      <c r="Q3533" s="5" t="s">
        <v>8315</v>
      </c>
      <c r="R3533" s="5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5" hidden="1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3">
        <f t="shared" si="220"/>
        <v>119</v>
      </c>
      <c r="P3534" s="14">
        <f t="shared" si="221"/>
        <v>42.3</v>
      </c>
      <c r="Q3534" s="5" t="s">
        <v>8315</v>
      </c>
      <c r="R3534" s="5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5" hidden="1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3">
        <f t="shared" si="220"/>
        <v>126</v>
      </c>
      <c r="P3535" s="14">
        <f t="shared" si="221"/>
        <v>78.88</v>
      </c>
      <c r="Q3535" s="5" t="s">
        <v>8315</v>
      </c>
      <c r="R3535" s="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3">
        <f t="shared" si="220"/>
        <v>156</v>
      </c>
      <c r="P3536" s="14">
        <f t="shared" si="221"/>
        <v>38.28</v>
      </c>
      <c r="Q3536" s="5" t="s">
        <v>8315</v>
      </c>
      <c r="R3536" s="5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30" hidden="1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3">
        <f t="shared" si="220"/>
        <v>103</v>
      </c>
      <c r="P3537" s="14">
        <f t="shared" si="221"/>
        <v>44.85</v>
      </c>
      <c r="Q3537" s="5" t="s">
        <v>8315</v>
      </c>
      <c r="R3537" s="5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3">
        <f t="shared" si="220"/>
        <v>153</v>
      </c>
      <c r="P3538" s="14">
        <f t="shared" si="221"/>
        <v>13.53</v>
      </c>
      <c r="Q3538" s="5" t="s">
        <v>8315</v>
      </c>
      <c r="R3538" s="5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3">
        <f t="shared" si="220"/>
        <v>180</v>
      </c>
      <c r="P3539" s="14">
        <f t="shared" si="221"/>
        <v>43.5</v>
      </c>
      <c r="Q3539" s="5" t="s">
        <v>8315</v>
      </c>
      <c r="R3539" s="5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3">
        <f t="shared" si="220"/>
        <v>128</v>
      </c>
      <c r="P3540" s="14">
        <f t="shared" si="221"/>
        <v>30.95</v>
      </c>
      <c r="Q3540" s="5" t="s">
        <v>8315</v>
      </c>
      <c r="R3540" s="5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3">
        <f t="shared" si="220"/>
        <v>120</v>
      </c>
      <c r="P3541" s="14">
        <f t="shared" si="221"/>
        <v>55.23</v>
      </c>
      <c r="Q3541" s="5" t="s">
        <v>8315</v>
      </c>
      <c r="R3541" s="5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5" hidden="1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3">
        <f t="shared" si="220"/>
        <v>123</v>
      </c>
      <c r="P3542" s="14">
        <f t="shared" si="221"/>
        <v>46.13</v>
      </c>
      <c r="Q3542" s="5" t="s">
        <v>8315</v>
      </c>
      <c r="R3542" s="5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3">
        <f t="shared" si="220"/>
        <v>105</v>
      </c>
      <c r="P3543" s="14">
        <f t="shared" si="221"/>
        <v>39.380000000000003</v>
      </c>
      <c r="Q3543" s="5" t="s">
        <v>8315</v>
      </c>
      <c r="R3543" s="5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3">
        <f t="shared" si="220"/>
        <v>102</v>
      </c>
      <c r="P3544" s="14">
        <f t="shared" si="221"/>
        <v>66.150000000000006</v>
      </c>
      <c r="Q3544" s="5" t="s">
        <v>8315</v>
      </c>
      <c r="R3544" s="5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30" hidden="1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3">
        <f t="shared" si="220"/>
        <v>105</v>
      </c>
      <c r="P3545" s="14">
        <f t="shared" si="221"/>
        <v>54.14</v>
      </c>
      <c r="Q3545" s="5" t="s">
        <v>8315</v>
      </c>
      <c r="R3545" s="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3">
        <f t="shared" si="220"/>
        <v>100</v>
      </c>
      <c r="P3546" s="14">
        <f t="shared" si="221"/>
        <v>104.17</v>
      </c>
      <c r="Q3546" s="5" t="s">
        <v>8315</v>
      </c>
      <c r="R3546" s="5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3">
        <f t="shared" si="220"/>
        <v>100</v>
      </c>
      <c r="P3547" s="14">
        <f t="shared" si="221"/>
        <v>31.38</v>
      </c>
      <c r="Q3547" s="5" t="s">
        <v>8315</v>
      </c>
      <c r="R3547" s="5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3">
        <f t="shared" si="220"/>
        <v>102</v>
      </c>
      <c r="P3548" s="14">
        <f t="shared" si="221"/>
        <v>59.21</v>
      </c>
      <c r="Q3548" s="5" t="s">
        <v>8315</v>
      </c>
      <c r="R3548" s="5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30" hidden="1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3">
        <f t="shared" si="220"/>
        <v>114</v>
      </c>
      <c r="P3549" s="14">
        <f t="shared" si="221"/>
        <v>119.18</v>
      </c>
      <c r="Q3549" s="5" t="s">
        <v>8315</v>
      </c>
      <c r="R3549" s="5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30" hidden="1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3">
        <f t="shared" si="220"/>
        <v>102</v>
      </c>
      <c r="P3550" s="14">
        <f t="shared" si="221"/>
        <v>164.62</v>
      </c>
      <c r="Q3550" s="5" t="s">
        <v>8315</v>
      </c>
      <c r="R3550" s="5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30" hidden="1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3">
        <f t="shared" si="220"/>
        <v>102</v>
      </c>
      <c r="P3551" s="14">
        <f t="shared" si="221"/>
        <v>24.29</v>
      </c>
      <c r="Q3551" s="5" t="s">
        <v>8315</v>
      </c>
      <c r="R3551" s="5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3">
        <f t="shared" si="220"/>
        <v>105</v>
      </c>
      <c r="P3552" s="14">
        <f t="shared" si="221"/>
        <v>40.94</v>
      </c>
      <c r="Q3552" s="5" t="s">
        <v>8315</v>
      </c>
      <c r="R3552" s="5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3">
        <f t="shared" si="220"/>
        <v>102</v>
      </c>
      <c r="P3553" s="14">
        <f t="shared" si="221"/>
        <v>61.1</v>
      </c>
      <c r="Q3553" s="5" t="s">
        <v>8315</v>
      </c>
      <c r="R3553" s="5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3">
        <f t="shared" si="220"/>
        <v>100</v>
      </c>
      <c r="P3554" s="14">
        <f t="shared" si="221"/>
        <v>38.65</v>
      </c>
      <c r="Q3554" s="5" t="s">
        <v>8315</v>
      </c>
      <c r="R3554" s="5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3">
        <f t="shared" si="220"/>
        <v>106</v>
      </c>
      <c r="P3555" s="14">
        <f t="shared" si="221"/>
        <v>56.2</v>
      </c>
      <c r="Q3555" s="5" t="s">
        <v>8315</v>
      </c>
      <c r="R3555" s="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30" hidden="1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3">
        <f t="shared" si="220"/>
        <v>113</v>
      </c>
      <c r="P3556" s="14">
        <f t="shared" si="221"/>
        <v>107</v>
      </c>
      <c r="Q3556" s="5" t="s">
        <v>8315</v>
      </c>
      <c r="R3556" s="5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3">
        <f t="shared" si="220"/>
        <v>100</v>
      </c>
      <c r="P3557" s="14">
        <f t="shared" si="221"/>
        <v>171.43</v>
      </c>
      <c r="Q3557" s="5" t="s">
        <v>8315</v>
      </c>
      <c r="R3557" s="5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3">
        <f t="shared" si="220"/>
        <v>100</v>
      </c>
      <c r="P3558" s="14">
        <f t="shared" si="221"/>
        <v>110.5</v>
      </c>
      <c r="Q3558" s="5" t="s">
        <v>8315</v>
      </c>
      <c r="R3558" s="5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3">
        <f t="shared" si="220"/>
        <v>100</v>
      </c>
      <c r="P3559" s="14">
        <f t="shared" si="221"/>
        <v>179.28</v>
      </c>
      <c r="Q3559" s="5" t="s">
        <v>8315</v>
      </c>
      <c r="R3559" s="5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3">
        <f t="shared" si="220"/>
        <v>144</v>
      </c>
      <c r="P3560" s="14">
        <f t="shared" si="221"/>
        <v>22.91</v>
      </c>
      <c r="Q3560" s="5" t="s">
        <v>8315</v>
      </c>
      <c r="R3560" s="5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3">
        <f t="shared" si="220"/>
        <v>104</v>
      </c>
      <c r="P3561" s="14">
        <f t="shared" si="221"/>
        <v>43.13</v>
      </c>
      <c r="Q3561" s="5" t="s">
        <v>8315</v>
      </c>
      <c r="R3561" s="5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3">
        <f t="shared" si="220"/>
        <v>108</v>
      </c>
      <c r="P3562" s="14">
        <f t="shared" si="221"/>
        <v>46.89</v>
      </c>
      <c r="Q3562" s="5" t="s">
        <v>8315</v>
      </c>
      <c r="R3562" s="5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3">
        <f t="shared" si="220"/>
        <v>102</v>
      </c>
      <c r="P3563" s="14">
        <f t="shared" si="221"/>
        <v>47.41</v>
      </c>
      <c r="Q3563" s="5" t="s">
        <v>8315</v>
      </c>
      <c r="R3563" s="5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3">
        <f t="shared" si="220"/>
        <v>149</v>
      </c>
      <c r="P3564" s="14">
        <f t="shared" si="221"/>
        <v>15.13</v>
      </c>
      <c r="Q3564" s="5" t="s">
        <v>8315</v>
      </c>
      <c r="R3564" s="5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3">
        <f t="shared" si="220"/>
        <v>105</v>
      </c>
      <c r="P3565" s="14">
        <f t="shared" si="221"/>
        <v>21.1</v>
      </c>
      <c r="Q3565" s="5" t="s">
        <v>8315</v>
      </c>
      <c r="R3565" s="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3">
        <f t="shared" si="220"/>
        <v>101</v>
      </c>
      <c r="P3566" s="14">
        <f t="shared" si="221"/>
        <v>59.12</v>
      </c>
      <c r="Q3566" s="5" t="s">
        <v>8315</v>
      </c>
      <c r="R3566" s="5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3">
        <f t="shared" si="220"/>
        <v>131</v>
      </c>
      <c r="P3567" s="14">
        <f t="shared" si="221"/>
        <v>97.92</v>
      </c>
      <c r="Q3567" s="5" t="s">
        <v>8315</v>
      </c>
      <c r="R3567" s="5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3">
        <f t="shared" si="220"/>
        <v>105</v>
      </c>
      <c r="P3568" s="14">
        <f t="shared" si="221"/>
        <v>55.13</v>
      </c>
      <c r="Q3568" s="5" t="s">
        <v>8315</v>
      </c>
      <c r="R3568" s="5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30" hidden="1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3">
        <f t="shared" si="220"/>
        <v>109</v>
      </c>
      <c r="P3569" s="14">
        <f t="shared" si="221"/>
        <v>26.54</v>
      </c>
      <c r="Q3569" s="5" t="s">
        <v>8315</v>
      </c>
      <c r="R3569" s="5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3">
        <f t="shared" si="220"/>
        <v>111</v>
      </c>
      <c r="P3570" s="14">
        <f t="shared" si="221"/>
        <v>58.42</v>
      </c>
      <c r="Q3570" s="5" t="s">
        <v>8315</v>
      </c>
      <c r="R3570" s="5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3">
        <f t="shared" si="220"/>
        <v>100</v>
      </c>
      <c r="P3571" s="14">
        <f t="shared" si="221"/>
        <v>122.54</v>
      </c>
      <c r="Q3571" s="5" t="s">
        <v>8315</v>
      </c>
      <c r="R3571" s="5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30" hidden="1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3">
        <f t="shared" si="220"/>
        <v>114</v>
      </c>
      <c r="P3572" s="14">
        <f t="shared" si="221"/>
        <v>87.96</v>
      </c>
      <c r="Q3572" s="5" t="s">
        <v>8315</v>
      </c>
      <c r="R3572" s="5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30" hidden="1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3">
        <f t="shared" si="220"/>
        <v>122</v>
      </c>
      <c r="P3573" s="14">
        <f t="shared" si="221"/>
        <v>73.239999999999995</v>
      </c>
      <c r="Q3573" s="5" t="s">
        <v>8315</v>
      </c>
      <c r="R3573" s="5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3">
        <f t="shared" si="220"/>
        <v>100</v>
      </c>
      <c r="P3574" s="14">
        <f t="shared" si="221"/>
        <v>55.56</v>
      </c>
      <c r="Q3574" s="5" t="s">
        <v>8315</v>
      </c>
      <c r="R3574" s="5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3">
        <f t="shared" si="220"/>
        <v>103</v>
      </c>
      <c r="P3575" s="14">
        <f t="shared" si="221"/>
        <v>39.54</v>
      </c>
      <c r="Q3575" s="5" t="s">
        <v>8315</v>
      </c>
      <c r="R3575" s="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3">
        <f t="shared" si="220"/>
        <v>106</v>
      </c>
      <c r="P3576" s="14">
        <f t="shared" si="221"/>
        <v>136.78</v>
      </c>
      <c r="Q3576" s="5" t="s">
        <v>8315</v>
      </c>
      <c r="R3576" s="5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3">
        <f t="shared" si="220"/>
        <v>101</v>
      </c>
      <c r="P3577" s="14">
        <f t="shared" si="221"/>
        <v>99.34</v>
      </c>
      <c r="Q3577" s="5" t="s">
        <v>8315</v>
      </c>
      <c r="R3577" s="5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30" hidden="1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3">
        <f t="shared" si="220"/>
        <v>100</v>
      </c>
      <c r="P3578" s="14">
        <f t="shared" si="221"/>
        <v>20</v>
      </c>
      <c r="Q3578" s="5" t="s">
        <v>8315</v>
      </c>
      <c r="R3578" s="5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30" hidden="1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3">
        <f t="shared" si="220"/>
        <v>130</v>
      </c>
      <c r="P3579" s="14">
        <f t="shared" si="221"/>
        <v>28.89</v>
      </c>
      <c r="Q3579" s="5" t="s">
        <v>8315</v>
      </c>
      <c r="R3579" s="5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30" hidden="1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3">
        <f t="shared" si="220"/>
        <v>100</v>
      </c>
      <c r="P3580" s="14">
        <f t="shared" si="221"/>
        <v>40.549999999999997</v>
      </c>
      <c r="Q3580" s="5" t="s">
        <v>8315</v>
      </c>
      <c r="R3580" s="5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3">
        <f t="shared" si="220"/>
        <v>100</v>
      </c>
      <c r="P3581" s="14">
        <f t="shared" si="221"/>
        <v>35.71</v>
      </c>
      <c r="Q3581" s="5" t="s">
        <v>8315</v>
      </c>
      <c r="R3581" s="5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30" hidden="1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3">
        <f t="shared" si="220"/>
        <v>114</v>
      </c>
      <c r="P3582" s="14">
        <f t="shared" si="221"/>
        <v>37.96</v>
      </c>
      <c r="Q3582" s="5" t="s">
        <v>8315</v>
      </c>
      <c r="R3582" s="5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3">
        <f t="shared" si="220"/>
        <v>100</v>
      </c>
      <c r="P3583" s="14">
        <f t="shared" si="221"/>
        <v>33.33</v>
      </c>
      <c r="Q3583" s="5" t="s">
        <v>8315</v>
      </c>
      <c r="R3583" s="5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30" hidden="1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3">
        <f t="shared" si="220"/>
        <v>287</v>
      </c>
      <c r="P3584" s="14">
        <f t="shared" si="221"/>
        <v>58.57</v>
      </c>
      <c r="Q3584" s="5" t="s">
        <v>8315</v>
      </c>
      <c r="R3584" s="5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3">
        <f t="shared" si="220"/>
        <v>109</v>
      </c>
      <c r="P3585" s="14">
        <f t="shared" si="221"/>
        <v>135.63</v>
      </c>
      <c r="Q3585" s="5" t="s">
        <v>8315</v>
      </c>
      <c r="R3585" s="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60" hidden="1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3">
        <f t="shared" si="220"/>
        <v>116</v>
      </c>
      <c r="P3586" s="14">
        <f t="shared" si="221"/>
        <v>30.94</v>
      </c>
      <c r="Q3586" s="5" t="s">
        <v>8315</v>
      </c>
      <c r="R3586" s="5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30" hidden="1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3">
        <f t="shared" ref="O3587:O3650" si="224">ROUND(E3587/D3587*100,0)</f>
        <v>119</v>
      </c>
      <c r="P3587" s="14">
        <f t="shared" ref="P3587:P3650" si="225">IFERROR(ROUND(E3587/L3587,2),0)</f>
        <v>176.09</v>
      </c>
      <c r="Q3587" s="5" t="s">
        <v>8315</v>
      </c>
      <c r="R3587" s="5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3">
        <f t="shared" si="224"/>
        <v>109</v>
      </c>
      <c r="P3588" s="14">
        <f t="shared" si="225"/>
        <v>151.97999999999999</v>
      </c>
      <c r="Q3588" s="5" t="s">
        <v>8315</v>
      </c>
      <c r="R3588" s="5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30" hidden="1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3">
        <f t="shared" si="224"/>
        <v>127</v>
      </c>
      <c r="P3589" s="14">
        <f t="shared" si="225"/>
        <v>22.61</v>
      </c>
      <c r="Q3589" s="5" t="s">
        <v>8315</v>
      </c>
      <c r="R3589" s="5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30" hidden="1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3">
        <f t="shared" si="224"/>
        <v>101</v>
      </c>
      <c r="P3590" s="14">
        <f t="shared" si="225"/>
        <v>18.27</v>
      </c>
      <c r="Q3590" s="5" t="s">
        <v>8315</v>
      </c>
      <c r="R3590" s="5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3">
        <f t="shared" si="224"/>
        <v>128</v>
      </c>
      <c r="P3591" s="14">
        <f t="shared" si="225"/>
        <v>82.26</v>
      </c>
      <c r="Q3591" s="5" t="s">
        <v>8315</v>
      </c>
      <c r="R3591" s="5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3">
        <f t="shared" si="224"/>
        <v>100</v>
      </c>
      <c r="P3592" s="14">
        <f t="shared" si="225"/>
        <v>68.53</v>
      </c>
      <c r="Q3592" s="5" t="s">
        <v>8315</v>
      </c>
      <c r="R3592" s="5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3">
        <f t="shared" si="224"/>
        <v>175</v>
      </c>
      <c r="P3593" s="14">
        <f t="shared" si="225"/>
        <v>68.06</v>
      </c>
      <c r="Q3593" s="5" t="s">
        <v>8315</v>
      </c>
      <c r="R3593" s="5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30" hidden="1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3">
        <f t="shared" si="224"/>
        <v>127</v>
      </c>
      <c r="P3594" s="14">
        <f t="shared" si="225"/>
        <v>72.709999999999994</v>
      </c>
      <c r="Q3594" s="5" t="s">
        <v>8315</v>
      </c>
      <c r="R3594" s="5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30" hidden="1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3">
        <f t="shared" si="224"/>
        <v>111</v>
      </c>
      <c r="P3595" s="14">
        <f t="shared" si="225"/>
        <v>77.19</v>
      </c>
      <c r="Q3595" s="5" t="s">
        <v>8315</v>
      </c>
      <c r="R3595" s="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3">
        <f t="shared" si="224"/>
        <v>126</v>
      </c>
      <c r="P3596" s="14">
        <f t="shared" si="225"/>
        <v>55.97</v>
      </c>
      <c r="Q3596" s="5" t="s">
        <v>8315</v>
      </c>
      <c r="R3596" s="5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3">
        <f t="shared" si="224"/>
        <v>119</v>
      </c>
      <c r="P3597" s="14">
        <f t="shared" si="225"/>
        <v>49.69</v>
      </c>
      <c r="Q3597" s="5" t="s">
        <v>8315</v>
      </c>
      <c r="R3597" s="5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30" hidden="1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3">
        <f t="shared" si="224"/>
        <v>108</v>
      </c>
      <c r="P3598" s="14">
        <f t="shared" si="225"/>
        <v>79</v>
      </c>
      <c r="Q3598" s="5" t="s">
        <v>8315</v>
      </c>
      <c r="R3598" s="5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3">
        <f t="shared" si="224"/>
        <v>103</v>
      </c>
      <c r="P3599" s="14">
        <f t="shared" si="225"/>
        <v>77.73</v>
      </c>
      <c r="Q3599" s="5" t="s">
        <v>8315</v>
      </c>
      <c r="R3599" s="5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30" hidden="1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3">
        <f t="shared" si="224"/>
        <v>110</v>
      </c>
      <c r="P3600" s="14">
        <f t="shared" si="225"/>
        <v>40.78</v>
      </c>
      <c r="Q3600" s="5" t="s">
        <v>8315</v>
      </c>
      <c r="R3600" s="5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30" hidden="1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3">
        <f t="shared" si="224"/>
        <v>202</v>
      </c>
      <c r="P3601" s="14">
        <f t="shared" si="225"/>
        <v>59.41</v>
      </c>
      <c r="Q3601" s="5" t="s">
        <v>8315</v>
      </c>
      <c r="R3601" s="5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3">
        <f t="shared" si="224"/>
        <v>130</v>
      </c>
      <c r="P3602" s="14">
        <f t="shared" si="225"/>
        <v>3.25</v>
      </c>
      <c r="Q3602" s="5" t="s">
        <v>8315</v>
      </c>
      <c r="R3602" s="5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30" hidden="1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3">
        <f t="shared" si="224"/>
        <v>104</v>
      </c>
      <c r="P3603" s="14">
        <f t="shared" si="225"/>
        <v>39.380000000000003</v>
      </c>
      <c r="Q3603" s="5" t="s">
        <v>8315</v>
      </c>
      <c r="R3603" s="5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5" hidden="1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3">
        <f t="shared" si="224"/>
        <v>100</v>
      </c>
      <c r="P3604" s="14">
        <f t="shared" si="225"/>
        <v>81.67</v>
      </c>
      <c r="Q3604" s="5" t="s">
        <v>8315</v>
      </c>
      <c r="R3604" s="5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3">
        <f t="shared" si="224"/>
        <v>171</v>
      </c>
      <c r="P3605" s="14">
        <f t="shared" si="225"/>
        <v>44.91</v>
      </c>
      <c r="Q3605" s="5" t="s">
        <v>8315</v>
      </c>
      <c r="R3605" s="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3">
        <f t="shared" si="224"/>
        <v>113</v>
      </c>
      <c r="P3606" s="14">
        <f t="shared" si="225"/>
        <v>49.06</v>
      </c>
      <c r="Q3606" s="5" t="s">
        <v>8315</v>
      </c>
      <c r="R3606" s="5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5" hidden="1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3">
        <f t="shared" si="224"/>
        <v>184</v>
      </c>
      <c r="P3607" s="14">
        <f t="shared" si="225"/>
        <v>30.67</v>
      </c>
      <c r="Q3607" s="5" t="s">
        <v>8315</v>
      </c>
      <c r="R3607" s="5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3">
        <f t="shared" si="224"/>
        <v>130</v>
      </c>
      <c r="P3608" s="14">
        <f t="shared" si="225"/>
        <v>61.06</v>
      </c>
      <c r="Q3608" s="5" t="s">
        <v>8315</v>
      </c>
      <c r="R3608" s="5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3">
        <f t="shared" si="224"/>
        <v>105</v>
      </c>
      <c r="P3609" s="14">
        <f t="shared" si="225"/>
        <v>29</v>
      </c>
      <c r="Q3609" s="5" t="s">
        <v>8315</v>
      </c>
      <c r="R3609" s="5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3">
        <f t="shared" si="224"/>
        <v>100</v>
      </c>
      <c r="P3610" s="14">
        <f t="shared" si="225"/>
        <v>29.63</v>
      </c>
      <c r="Q3610" s="5" t="s">
        <v>8315</v>
      </c>
      <c r="R3610" s="5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3">
        <f t="shared" si="224"/>
        <v>153</v>
      </c>
      <c r="P3611" s="14">
        <f t="shared" si="225"/>
        <v>143.1</v>
      </c>
      <c r="Q3611" s="5" t="s">
        <v>8315</v>
      </c>
      <c r="R3611" s="5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30" hidden="1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3">
        <f t="shared" si="224"/>
        <v>162</v>
      </c>
      <c r="P3612" s="14">
        <f t="shared" si="225"/>
        <v>52.35</v>
      </c>
      <c r="Q3612" s="5" t="s">
        <v>8315</v>
      </c>
      <c r="R3612" s="5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3">
        <f t="shared" si="224"/>
        <v>136</v>
      </c>
      <c r="P3613" s="14">
        <f t="shared" si="225"/>
        <v>66.67</v>
      </c>
      <c r="Q3613" s="5" t="s">
        <v>8315</v>
      </c>
      <c r="R3613" s="5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30" hidden="1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3">
        <f t="shared" si="224"/>
        <v>144</v>
      </c>
      <c r="P3614" s="14">
        <f t="shared" si="225"/>
        <v>126.67</v>
      </c>
      <c r="Q3614" s="5" t="s">
        <v>8315</v>
      </c>
      <c r="R3614" s="5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3">
        <f t="shared" si="224"/>
        <v>100</v>
      </c>
      <c r="P3615" s="14">
        <f t="shared" si="225"/>
        <v>62.5</v>
      </c>
      <c r="Q3615" s="5" t="s">
        <v>8315</v>
      </c>
      <c r="R3615" s="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30" hidden="1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3">
        <f t="shared" si="224"/>
        <v>101</v>
      </c>
      <c r="P3616" s="14">
        <f t="shared" si="225"/>
        <v>35.49</v>
      </c>
      <c r="Q3616" s="5" t="s">
        <v>8315</v>
      </c>
      <c r="R3616" s="5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3">
        <f t="shared" si="224"/>
        <v>107</v>
      </c>
      <c r="P3617" s="14">
        <f t="shared" si="225"/>
        <v>37.08</v>
      </c>
      <c r="Q3617" s="5" t="s">
        <v>8315</v>
      </c>
      <c r="R3617" s="5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3">
        <f t="shared" si="224"/>
        <v>125</v>
      </c>
      <c r="P3618" s="14">
        <f t="shared" si="225"/>
        <v>69.33</v>
      </c>
      <c r="Q3618" s="5" t="s">
        <v>8315</v>
      </c>
      <c r="R3618" s="5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3">
        <f t="shared" si="224"/>
        <v>119</v>
      </c>
      <c r="P3619" s="14">
        <f t="shared" si="225"/>
        <v>17.25</v>
      </c>
      <c r="Q3619" s="5" t="s">
        <v>8315</v>
      </c>
      <c r="R3619" s="5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3">
        <f t="shared" si="224"/>
        <v>101</v>
      </c>
      <c r="P3620" s="14">
        <f t="shared" si="225"/>
        <v>36.07</v>
      </c>
      <c r="Q3620" s="5" t="s">
        <v>8315</v>
      </c>
      <c r="R3620" s="5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3">
        <f t="shared" si="224"/>
        <v>113</v>
      </c>
      <c r="P3621" s="14">
        <f t="shared" si="225"/>
        <v>66.47</v>
      </c>
      <c r="Q3621" s="5" t="s">
        <v>8315</v>
      </c>
      <c r="R3621" s="5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3">
        <f t="shared" si="224"/>
        <v>105</v>
      </c>
      <c r="P3622" s="14">
        <f t="shared" si="225"/>
        <v>56.07</v>
      </c>
      <c r="Q3622" s="5" t="s">
        <v>8315</v>
      </c>
      <c r="R3622" s="5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3">
        <f t="shared" si="224"/>
        <v>110</v>
      </c>
      <c r="P3623" s="14">
        <f t="shared" si="225"/>
        <v>47.03</v>
      </c>
      <c r="Q3623" s="5" t="s">
        <v>8315</v>
      </c>
      <c r="R3623" s="5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3">
        <f t="shared" si="224"/>
        <v>100</v>
      </c>
      <c r="P3624" s="14">
        <f t="shared" si="225"/>
        <v>47.67</v>
      </c>
      <c r="Q3624" s="5" t="s">
        <v>8315</v>
      </c>
      <c r="R3624" s="5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3">
        <f t="shared" si="224"/>
        <v>120</v>
      </c>
      <c r="P3625" s="14">
        <f t="shared" si="225"/>
        <v>88.24</v>
      </c>
      <c r="Q3625" s="5" t="s">
        <v>8315</v>
      </c>
      <c r="R3625" s="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60" hidden="1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3">
        <f t="shared" si="224"/>
        <v>105</v>
      </c>
      <c r="P3626" s="14">
        <f t="shared" si="225"/>
        <v>80.72</v>
      </c>
      <c r="Q3626" s="5" t="s">
        <v>8315</v>
      </c>
      <c r="R3626" s="5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3">
        <f t="shared" si="224"/>
        <v>103</v>
      </c>
      <c r="P3627" s="14">
        <f t="shared" si="225"/>
        <v>39.49</v>
      </c>
      <c r="Q3627" s="5" t="s">
        <v>8315</v>
      </c>
      <c r="R3627" s="5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3">
        <f t="shared" si="224"/>
        <v>102</v>
      </c>
      <c r="P3628" s="14">
        <f t="shared" si="225"/>
        <v>84.85</v>
      </c>
      <c r="Q3628" s="5" t="s">
        <v>8315</v>
      </c>
      <c r="R3628" s="5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3">
        <f t="shared" si="224"/>
        <v>100</v>
      </c>
      <c r="P3629" s="14">
        <f t="shared" si="225"/>
        <v>68.97</v>
      </c>
      <c r="Q3629" s="5" t="s">
        <v>8315</v>
      </c>
      <c r="R3629" s="5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3">
        <f t="shared" si="224"/>
        <v>0</v>
      </c>
      <c r="P3630" s="14">
        <f t="shared" si="225"/>
        <v>0</v>
      </c>
      <c r="Q3630" s="5" t="s">
        <v>8315</v>
      </c>
      <c r="R3630" s="5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3">
        <f t="shared" si="224"/>
        <v>0</v>
      </c>
      <c r="P3631" s="14">
        <f t="shared" si="225"/>
        <v>1</v>
      </c>
      <c r="Q3631" s="5" t="s">
        <v>8315</v>
      </c>
      <c r="R3631" s="5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3">
        <f t="shared" si="224"/>
        <v>0</v>
      </c>
      <c r="P3632" s="14">
        <f t="shared" si="225"/>
        <v>1</v>
      </c>
      <c r="Q3632" s="5" t="s">
        <v>8315</v>
      </c>
      <c r="R3632" s="5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5" hidden="1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3">
        <f t="shared" si="224"/>
        <v>51</v>
      </c>
      <c r="P3633" s="14">
        <f t="shared" si="225"/>
        <v>147.88</v>
      </c>
      <c r="Q3633" s="5" t="s">
        <v>8315</v>
      </c>
      <c r="R3633" s="5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3">
        <f t="shared" si="224"/>
        <v>20</v>
      </c>
      <c r="P3634" s="14">
        <f t="shared" si="225"/>
        <v>100</v>
      </c>
      <c r="Q3634" s="5" t="s">
        <v>8315</v>
      </c>
      <c r="R3634" s="5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30" hidden="1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3">
        <f t="shared" si="224"/>
        <v>35</v>
      </c>
      <c r="P3635" s="14">
        <f t="shared" si="225"/>
        <v>56.84</v>
      </c>
      <c r="Q3635" s="5" t="s">
        <v>8315</v>
      </c>
      <c r="R3635" s="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3">
        <f t="shared" si="224"/>
        <v>4</v>
      </c>
      <c r="P3636" s="14">
        <f t="shared" si="225"/>
        <v>176.94</v>
      </c>
      <c r="Q3636" s="5" t="s">
        <v>8315</v>
      </c>
      <c r="R3636" s="5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3">
        <f t="shared" si="224"/>
        <v>36</v>
      </c>
      <c r="P3637" s="14">
        <f t="shared" si="225"/>
        <v>127.6</v>
      </c>
      <c r="Q3637" s="5" t="s">
        <v>8315</v>
      </c>
      <c r="R3637" s="5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3">
        <f t="shared" si="224"/>
        <v>0</v>
      </c>
      <c r="P3638" s="14">
        <f t="shared" si="225"/>
        <v>0</v>
      </c>
      <c r="Q3638" s="5" t="s">
        <v>8315</v>
      </c>
      <c r="R3638" s="5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45" hidden="1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3">
        <f t="shared" si="224"/>
        <v>31</v>
      </c>
      <c r="P3639" s="14">
        <f t="shared" si="225"/>
        <v>66.14</v>
      </c>
      <c r="Q3639" s="5" t="s">
        <v>8315</v>
      </c>
      <c r="R3639" s="5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3">
        <f t="shared" si="224"/>
        <v>7</v>
      </c>
      <c r="P3640" s="14">
        <f t="shared" si="225"/>
        <v>108</v>
      </c>
      <c r="Q3640" s="5" t="s">
        <v>8315</v>
      </c>
      <c r="R3640" s="5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3">
        <f t="shared" si="224"/>
        <v>0</v>
      </c>
      <c r="P3641" s="14">
        <f t="shared" si="225"/>
        <v>1</v>
      </c>
      <c r="Q3641" s="5" t="s">
        <v>8315</v>
      </c>
      <c r="R3641" s="5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60" hidden="1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3">
        <f t="shared" si="224"/>
        <v>6</v>
      </c>
      <c r="P3642" s="14">
        <f t="shared" si="225"/>
        <v>18.329999999999998</v>
      </c>
      <c r="Q3642" s="5" t="s">
        <v>8315</v>
      </c>
      <c r="R3642" s="5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3">
        <f t="shared" si="224"/>
        <v>0</v>
      </c>
      <c r="P3643" s="14">
        <f t="shared" si="225"/>
        <v>0</v>
      </c>
      <c r="Q3643" s="5" t="s">
        <v>8315</v>
      </c>
      <c r="R3643" s="5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45" hidden="1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3">
        <f t="shared" si="224"/>
        <v>2</v>
      </c>
      <c r="P3644" s="14">
        <f t="shared" si="225"/>
        <v>7.5</v>
      </c>
      <c r="Q3644" s="5" t="s">
        <v>8315</v>
      </c>
      <c r="R3644" s="5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3">
        <f t="shared" si="224"/>
        <v>0</v>
      </c>
      <c r="P3645" s="14">
        <f t="shared" si="225"/>
        <v>0</v>
      </c>
      <c r="Q3645" s="5" t="s">
        <v>8315</v>
      </c>
      <c r="R3645" s="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30" hidden="1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3">
        <f t="shared" si="224"/>
        <v>16</v>
      </c>
      <c r="P3646" s="14">
        <f t="shared" si="225"/>
        <v>68.42</v>
      </c>
      <c r="Q3646" s="5" t="s">
        <v>8315</v>
      </c>
      <c r="R3646" s="5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3">
        <f t="shared" si="224"/>
        <v>0</v>
      </c>
      <c r="P3647" s="14">
        <f t="shared" si="225"/>
        <v>1</v>
      </c>
      <c r="Q3647" s="5" t="s">
        <v>8315</v>
      </c>
      <c r="R3647" s="5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30" hidden="1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3">
        <f t="shared" si="224"/>
        <v>5</v>
      </c>
      <c r="P3648" s="14">
        <f t="shared" si="225"/>
        <v>60.13</v>
      </c>
      <c r="Q3648" s="5" t="s">
        <v>8315</v>
      </c>
      <c r="R3648" s="5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3">
        <f t="shared" si="224"/>
        <v>6</v>
      </c>
      <c r="P3649" s="14">
        <f t="shared" si="225"/>
        <v>15</v>
      </c>
      <c r="Q3649" s="5" t="s">
        <v>8315</v>
      </c>
      <c r="R3649" s="5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3">
        <f t="shared" si="224"/>
        <v>100</v>
      </c>
      <c r="P3650" s="14">
        <f t="shared" si="225"/>
        <v>550.04</v>
      </c>
      <c r="Q3650" s="5" t="s">
        <v>8315</v>
      </c>
      <c r="R3650" s="5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3">
        <f t="shared" ref="O3651:O3714" si="228">ROUND(E3651/D3651*100,0)</f>
        <v>104</v>
      </c>
      <c r="P3651" s="14">
        <f t="shared" ref="P3651:P3714" si="229">IFERROR(ROUND(E3651/L3651,2),0)</f>
        <v>97.5</v>
      </c>
      <c r="Q3651" s="5" t="s">
        <v>8315</v>
      </c>
      <c r="R3651" s="5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3">
        <f t="shared" si="228"/>
        <v>100</v>
      </c>
      <c r="P3652" s="14">
        <f t="shared" si="229"/>
        <v>29.41</v>
      </c>
      <c r="Q3652" s="5" t="s">
        <v>8315</v>
      </c>
      <c r="R3652" s="5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0" hidden="1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3">
        <f t="shared" si="228"/>
        <v>104</v>
      </c>
      <c r="P3653" s="14">
        <f t="shared" si="229"/>
        <v>57.78</v>
      </c>
      <c r="Q3653" s="5" t="s">
        <v>8315</v>
      </c>
      <c r="R3653" s="5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3">
        <f t="shared" si="228"/>
        <v>251</v>
      </c>
      <c r="P3654" s="14">
        <f t="shared" si="229"/>
        <v>44.24</v>
      </c>
      <c r="Q3654" s="5" t="s">
        <v>8315</v>
      </c>
      <c r="R3654" s="5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3">
        <f t="shared" si="228"/>
        <v>101</v>
      </c>
      <c r="P3655" s="14">
        <f t="shared" si="229"/>
        <v>60.91</v>
      </c>
      <c r="Q3655" s="5" t="s">
        <v>8315</v>
      </c>
      <c r="R3655" s="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3">
        <f t="shared" si="228"/>
        <v>174</v>
      </c>
      <c r="P3656" s="14">
        <f t="shared" si="229"/>
        <v>68.84</v>
      </c>
      <c r="Q3656" s="5" t="s">
        <v>8315</v>
      </c>
      <c r="R3656" s="5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3">
        <f t="shared" si="228"/>
        <v>116</v>
      </c>
      <c r="P3657" s="14">
        <f t="shared" si="229"/>
        <v>73.58</v>
      </c>
      <c r="Q3657" s="5" t="s">
        <v>8315</v>
      </c>
      <c r="R3657" s="5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30" hidden="1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3">
        <f t="shared" si="228"/>
        <v>106</v>
      </c>
      <c r="P3658" s="14">
        <f t="shared" si="229"/>
        <v>115.02</v>
      </c>
      <c r="Q3658" s="5" t="s">
        <v>8315</v>
      </c>
      <c r="R3658" s="5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3">
        <f t="shared" si="228"/>
        <v>111</v>
      </c>
      <c r="P3659" s="14">
        <f t="shared" si="229"/>
        <v>110.75</v>
      </c>
      <c r="Q3659" s="5" t="s">
        <v>8315</v>
      </c>
      <c r="R3659" s="5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3">
        <f t="shared" si="228"/>
        <v>101</v>
      </c>
      <c r="P3660" s="14">
        <f t="shared" si="229"/>
        <v>75.5</v>
      </c>
      <c r="Q3660" s="5" t="s">
        <v>8315</v>
      </c>
      <c r="R3660" s="5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30" hidden="1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3">
        <f t="shared" si="228"/>
        <v>102</v>
      </c>
      <c r="P3661" s="14">
        <f t="shared" si="229"/>
        <v>235.46</v>
      </c>
      <c r="Q3661" s="5" t="s">
        <v>8315</v>
      </c>
      <c r="R3661" s="5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5" hidden="1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3">
        <f t="shared" si="228"/>
        <v>100</v>
      </c>
      <c r="P3662" s="14">
        <f t="shared" si="229"/>
        <v>11.36</v>
      </c>
      <c r="Q3662" s="5" t="s">
        <v>8315</v>
      </c>
      <c r="R3662" s="5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3">
        <f t="shared" si="228"/>
        <v>111</v>
      </c>
      <c r="P3663" s="14">
        <f t="shared" si="229"/>
        <v>92.5</v>
      </c>
      <c r="Q3663" s="5" t="s">
        <v>8315</v>
      </c>
      <c r="R3663" s="5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3">
        <f t="shared" si="228"/>
        <v>101</v>
      </c>
      <c r="P3664" s="14">
        <f t="shared" si="229"/>
        <v>202.85</v>
      </c>
      <c r="Q3664" s="5" t="s">
        <v>8315</v>
      </c>
      <c r="R3664" s="5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3">
        <f t="shared" si="228"/>
        <v>104</v>
      </c>
      <c r="P3665" s="14">
        <f t="shared" si="229"/>
        <v>26</v>
      </c>
      <c r="Q3665" s="5" t="s">
        <v>8315</v>
      </c>
      <c r="R3665" s="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3">
        <f t="shared" si="228"/>
        <v>109</v>
      </c>
      <c r="P3666" s="14">
        <f t="shared" si="229"/>
        <v>46.05</v>
      </c>
      <c r="Q3666" s="5" t="s">
        <v>8315</v>
      </c>
      <c r="R3666" s="5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3">
        <f t="shared" si="228"/>
        <v>115</v>
      </c>
      <c r="P3667" s="14">
        <f t="shared" si="229"/>
        <v>51</v>
      </c>
      <c r="Q3667" s="5" t="s">
        <v>8315</v>
      </c>
      <c r="R3667" s="5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3">
        <f t="shared" si="228"/>
        <v>100</v>
      </c>
      <c r="P3668" s="14">
        <f t="shared" si="229"/>
        <v>31.58</v>
      </c>
      <c r="Q3668" s="5" t="s">
        <v>8315</v>
      </c>
      <c r="R3668" s="5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30" hidden="1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3">
        <f t="shared" si="228"/>
        <v>103</v>
      </c>
      <c r="P3669" s="14">
        <f t="shared" si="229"/>
        <v>53.36</v>
      </c>
      <c r="Q3669" s="5" t="s">
        <v>8315</v>
      </c>
      <c r="R3669" s="5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3">
        <f t="shared" si="228"/>
        <v>104</v>
      </c>
      <c r="P3670" s="14">
        <f t="shared" si="229"/>
        <v>36.96</v>
      </c>
      <c r="Q3670" s="5" t="s">
        <v>8315</v>
      </c>
      <c r="R3670" s="5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3">
        <f t="shared" si="228"/>
        <v>138</v>
      </c>
      <c r="P3671" s="14">
        <f t="shared" si="229"/>
        <v>81.290000000000006</v>
      </c>
      <c r="Q3671" s="5" t="s">
        <v>8315</v>
      </c>
      <c r="R3671" s="5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3">
        <f t="shared" si="228"/>
        <v>110</v>
      </c>
      <c r="P3672" s="14">
        <f t="shared" si="229"/>
        <v>20.079999999999998</v>
      </c>
      <c r="Q3672" s="5" t="s">
        <v>8315</v>
      </c>
      <c r="R3672" s="5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3">
        <f t="shared" si="228"/>
        <v>101</v>
      </c>
      <c r="P3673" s="14">
        <f t="shared" si="229"/>
        <v>88.25</v>
      </c>
      <c r="Q3673" s="5" t="s">
        <v>8315</v>
      </c>
      <c r="R3673" s="5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3">
        <f t="shared" si="228"/>
        <v>102</v>
      </c>
      <c r="P3674" s="14">
        <f t="shared" si="229"/>
        <v>53.44</v>
      </c>
      <c r="Q3674" s="5" t="s">
        <v>8315</v>
      </c>
      <c r="R3674" s="5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30" hidden="1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3">
        <f t="shared" si="228"/>
        <v>114</v>
      </c>
      <c r="P3675" s="14">
        <f t="shared" si="229"/>
        <v>39.869999999999997</v>
      </c>
      <c r="Q3675" s="5" t="s">
        <v>8315</v>
      </c>
      <c r="R3675" s="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3">
        <f t="shared" si="228"/>
        <v>100</v>
      </c>
      <c r="P3676" s="14">
        <f t="shared" si="229"/>
        <v>145.16</v>
      </c>
      <c r="Q3676" s="5" t="s">
        <v>8315</v>
      </c>
      <c r="R3676" s="5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3">
        <f t="shared" si="228"/>
        <v>140</v>
      </c>
      <c r="P3677" s="14">
        <f t="shared" si="229"/>
        <v>23.33</v>
      </c>
      <c r="Q3677" s="5" t="s">
        <v>8315</v>
      </c>
      <c r="R3677" s="5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3">
        <f t="shared" si="228"/>
        <v>129</v>
      </c>
      <c r="P3678" s="14">
        <f t="shared" si="229"/>
        <v>64.38</v>
      </c>
      <c r="Q3678" s="5" t="s">
        <v>8315</v>
      </c>
      <c r="R3678" s="5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0" hidden="1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3">
        <f t="shared" si="228"/>
        <v>103</v>
      </c>
      <c r="P3679" s="14">
        <f t="shared" si="229"/>
        <v>62.05</v>
      </c>
      <c r="Q3679" s="5" t="s">
        <v>8315</v>
      </c>
      <c r="R3679" s="5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3">
        <f t="shared" si="228"/>
        <v>103</v>
      </c>
      <c r="P3680" s="14">
        <f t="shared" si="229"/>
        <v>66.13</v>
      </c>
      <c r="Q3680" s="5" t="s">
        <v>8315</v>
      </c>
      <c r="R3680" s="5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3">
        <f t="shared" si="228"/>
        <v>110</v>
      </c>
      <c r="P3681" s="14">
        <f t="shared" si="229"/>
        <v>73.400000000000006</v>
      </c>
      <c r="Q3681" s="5" t="s">
        <v>8315</v>
      </c>
      <c r="R3681" s="5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0" hidden="1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3">
        <f t="shared" si="228"/>
        <v>113</v>
      </c>
      <c r="P3682" s="14">
        <f t="shared" si="229"/>
        <v>99.5</v>
      </c>
      <c r="Q3682" s="5" t="s">
        <v>8315</v>
      </c>
      <c r="R3682" s="5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45" hidden="1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3">
        <f t="shared" si="228"/>
        <v>112</v>
      </c>
      <c r="P3683" s="14">
        <f t="shared" si="229"/>
        <v>62.17</v>
      </c>
      <c r="Q3683" s="5" t="s">
        <v>8315</v>
      </c>
      <c r="R3683" s="5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3">
        <f t="shared" si="228"/>
        <v>139</v>
      </c>
      <c r="P3684" s="14">
        <f t="shared" si="229"/>
        <v>62.33</v>
      </c>
      <c r="Q3684" s="5" t="s">
        <v>8315</v>
      </c>
      <c r="R3684" s="5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30" hidden="1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3">
        <f t="shared" si="228"/>
        <v>111</v>
      </c>
      <c r="P3685" s="14">
        <f t="shared" si="229"/>
        <v>58.79</v>
      </c>
      <c r="Q3685" s="5" t="s">
        <v>8315</v>
      </c>
      <c r="R3685" s="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3">
        <f t="shared" si="228"/>
        <v>139</v>
      </c>
      <c r="P3686" s="14">
        <f t="shared" si="229"/>
        <v>45.35</v>
      </c>
      <c r="Q3686" s="5" t="s">
        <v>8315</v>
      </c>
      <c r="R3686" s="5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3">
        <f t="shared" si="228"/>
        <v>106</v>
      </c>
      <c r="P3687" s="14">
        <f t="shared" si="229"/>
        <v>41.94</v>
      </c>
      <c r="Q3687" s="5" t="s">
        <v>8315</v>
      </c>
      <c r="R3687" s="5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30" hidden="1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3">
        <f t="shared" si="228"/>
        <v>101</v>
      </c>
      <c r="P3688" s="14">
        <f t="shared" si="229"/>
        <v>59.17</v>
      </c>
      <c r="Q3688" s="5" t="s">
        <v>8315</v>
      </c>
      <c r="R3688" s="5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3">
        <f t="shared" si="228"/>
        <v>100</v>
      </c>
      <c r="P3689" s="14">
        <f t="shared" si="229"/>
        <v>200.49</v>
      </c>
      <c r="Q3689" s="5" t="s">
        <v>8315</v>
      </c>
      <c r="R3689" s="5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30" hidden="1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3">
        <f t="shared" si="228"/>
        <v>109</v>
      </c>
      <c r="P3690" s="14">
        <f t="shared" si="229"/>
        <v>83.97</v>
      </c>
      <c r="Q3690" s="5" t="s">
        <v>8315</v>
      </c>
      <c r="R3690" s="5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3">
        <f t="shared" si="228"/>
        <v>118</v>
      </c>
      <c r="P3691" s="14">
        <f t="shared" si="229"/>
        <v>57.26</v>
      </c>
      <c r="Q3691" s="5" t="s">
        <v>8315</v>
      </c>
      <c r="R3691" s="5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3">
        <f t="shared" si="228"/>
        <v>120</v>
      </c>
      <c r="P3692" s="14">
        <f t="shared" si="229"/>
        <v>58.06</v>
      </c>
      <c r="Q3692" s="5" t="s">
        <v>8315</v>
      </c>
      <c r="R3692" s="5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3">
        <f t="shared" si="228"/>
        <v>128</v>
      </c>
      <c r="P3693" s="14">
        <f t="shared" si="229"/>
        <v>186.8</v>
      </c>
      <c r="Q3693" s="5" t="s">
        <v>8315</v>
      </c>
      <c r="R3693" s="5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3">
        <f t="shared" si="228"/>
        <v>126</v>
      </c>
      <c r="P3694" s="14">
        <f t="shared" si="229"/>
        <v>74.12</v>
      </c>
      <c r="Q3694" s="5" t="s">
        <v>8315</v>
      </c>
      <c r="R3694" s="5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3">
        <f t="shared" si="228"/>
        <v>129</v>
      </c>
      <c r="P3695" s="14">
        <f t="shared" si="229"/>
        <v>30.71</v>
      </c>
      <c r="Q3695" s="5" t="s">
        <v>8315</v>
      </c>
      <c r="R3695" s="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3">
        <f t="shared" si="228"/>
        <v>107</v>
      </c>
      <c r="P3696" s="14">
        <f t="shared" si="229"/>
        <v>62.67</v>
      </c>
      <c r="Q3696" s="5" t="s">
        <v>8315</v>
      </c>
      <c r="R3696" s="5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45" hidden="1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3">
        <f t="shared" si="228"/>
        <v>100</v>
      </c>
      <c r="P3697" s="14">
        <f t="shared" si="229"/>
        <v>121.36</v>
      </c>
      <c r="Q3697" s="5" t="s">
        <v>8315</v>
      </c>
      <c r="R3697" s="5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30" hidden="1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3">
        <f t="shared" si="228"/>
        <v>155</v>
      </c>
      <c r="P3698" s="14">
        <f t="shared" si="229"/>
        <v>39.74</v>
      </c>
      <c r="Q3698" s="5" t="s">
        <v>8315</v>
      </c>
      <c r="R3698" s="5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3">
        <f t="shared" si="228"/>
        <v>108</v>
      </c>
      <c r="P3699" s="14">
        <f t="shared" si="229"/>
        <v>72</v>
      </c>
      <c r="Q3699" s="5" t="s">
        <v>8315</v>
      </c>
      <c r="R3699" s="5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0" hidden="1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3">
        <f t="shared" si="228"/>
        <v>111</v>
      </c>
      <c r="P3700" s="14">
        <f t="shared" si="229"/>
        <v>40.630000000000003</v>
      </c>
      <c r="Q3700" s="5" t="s">
        <v>8315</v>
      </c>
      <c r="R3700" s="5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3">
        <f t="shared" si="228"/>
        <v>101</v>
      </c>
      <c r="P3701" s="14">
        <f t="shared" si="229"/>
        <v>63</v>
      </c>
      <c r="Q3701" s="5" t="s">
        <v>8315</v>
      </c>
      <c r="R3701" s="5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idden="1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3">
        <f t="shared" si="228"/>
        <v>121</v>
      </c>
      <c r="P3702" s="14">
        <f t="shared" si="229"/>
        <v>33.67</v>
      </c>
      <c r="Q3702" s="5" t="s">
        <v>8315</v>
      </c>
      <c r="R3702" s="5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3">
        <f t="shared" si="228"/>
        <v>100</v>
      </c>
      <c r="P3703" s="14">
        <f t="shared" si="229"/>
        <v>38.590000000000003</v>
      </c>
      <c r="Q3703" s="5" t="s">
        <v>8315</v>
      </c>
      <c r="R3703" s="5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3">
        <f t="shared" si="228"/>
        <v>109</v>
      </c>
      <c r="P3704" s="14">
        <f t="shared" si="229"/>
        <v>155.94999999999999</v>
      </c>
      <c r="Q3704" s="5" t="s">
        <v>8315</v>
      </c>
      <c r="R3704" s="5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3">
        <f t="shared" si="228"/>
        <v>123</v>
      </c>
      <c r="P3705" s="14">
        <f t="shared" si="229"/>
        <v>43.2</v>
      </c>
      <c r="Q3705" s="5" t="s">
        <v>8315</v>
      </c>
      <c r="R3705" s="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3">
        <f t="shared" si="228"/>
        <v>136</v>
      </c>
      <c r="P3706" s="14">
        <f t="shared" si="229"/>
        <v>15.15</v>
      </c>
      <c r="Q3706" s="5" t="s">
        <v>8315</v>
      </c>
      <c r="R3706" s="5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30" hidden="1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3">
        <f t="shared" si="228"/>
        <v>103</v>
      </c>
      <c r="P3707" s="14">
        <f t="shared" si="229"/>
        <v>83.57</v>
      </c>
      <c r="Q3707" s="5" t="s">
        <v>8315</v>
      </c>
      <c r="R3707" s="5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30" hidden="1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3">
        <f t="shared" si="228"/>
        <v>121</v>
      </c>
      <c r="P3708" s="14">
        <f t="shared" si="229"/>
        <v>140</v>
      </c>
      <c r="Q3708" s="5" t="s">
        <v>8315</v>
      </c>
      <c r="R3708" s="5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0" hidden="1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3">
        <f t="shared" si="228"/>
        <v>186</v>
      </c>
      <c r="P3709" s="14">
        <f t="shared" si="229"/>
        <v>80.87</v>
      </c>
      <c r="Q3709" s="5" t="s">
        <v>8315</v>
      </c>
      <c r="R3709" s="5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3">
        <f t="shared" si="228"/>
        <v>300</v>
      </c>
      <c r="P3710" s="14">
        <f t="shared" si="229"/>
        <v>53.85</v>
      </c>
      <c r="Q3710" s="5" t="s">
        <v>8315</v>
      </c>
      <c r="R3710" s="5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30" hidden="1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3">
        <f t="shared" si="228"/>
        <v>108</v>
      </c>
      <c r="P3711" s="14">
        <f t="shared" si="229"/>
        <v>30.93</v>
      </c>
      <c r="Q3711" s="5" t="s">
        <v>8315</v>
      </c>
      <c r="R3711" s="5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3">
        <f t="shared" si="228"/>
        <v>141</v>
      </c>
      <c r="P3712" s="14">
        <f t="shared" si="229"/>
        <v>67.959999999999994</v>
      </c>
      <c r="Q3712" s="5" t="s">
        <v>8315</v>
      </c>
      <c r="R3712" s="5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3">
        <f t="shared" si="228"/>
        <v>114</v>
      </c>
      <c r="P3713" s="14">
        <f t="shared" si="229"/>
        <v>27.14</v>
      </c>
      <c r="Q3713" s="5" t="s">
        <v>8315</v>
      </c>
      <c r="R3713" s="5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3">
        <f t="shared" si="228"/>
        <v>154</v>
      </c>
      <c r="P3714" s="14">
        <f t="shared" si="229"/>
        <v>110.87</v>
      </c>
      <c r="Q3714" s="5" t="s">
        <v>8315</v>
      </c>
      <c r="R3714" s="5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30" hidden="1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3">
        <f t="shared" ref="O3715:O3778" si="232">ROUND(E3715/D3715*100,0)</f>
        <v>102</v>
      </c>
      <c r="P3715" s="14">
        <f t="shared" ref="P3715:P3778" si="233">IFERROR(ROUND(E3715/L3715,2),0)</f>
        <v>106.84</v>
      </c>
      <c r="Q3715" s="5" t="s">
        <v>8315</v>
      </c>
      <c r="R3715" s="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3">
        <f t="shared" si="232"/>
        <v>102</v>
      </c>
      <c r="P3716" s="14">
        <f t="shared" si="233"/>
        <v>105.52</v>
      </c>
      <c r="Q3716" s="5" t="s">
        <v>8315</v>
      </c>
      <c r="R3716" s="5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3">
        <f t="shared" si="232"/>
        <v>103</v>
      </c>
      <c r="P3717" s="14">
        <f t="shared" si="233"/>
        <v>132.96</v>
      </c>
      <c r="Q3717" s="5" t="s">
        <v>8315</v>
      </c>
      <c r="R3717" s="5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30" hidden="1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3">
        <f t="shared" si="232"/>
        <v>156</v>
      </c>
      <c r="P3718" s="14">
        <f t="shared" si="233"/>
        <v>51.92</v>
      </c>
      <c r="Q3718" s="5" t="s">
        <v>8315</v>
      </c>
      <c r="R3718" s="5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30" hidden="1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3">
        <f t="shared" si="232"/>
        <v>101</v>
      </c>
      <c r="P3719" s="14">
        <f t="shared" si="233"/>
        <v>310</v>
      </c>
      <c r="Q3719" s="5" t="s">
        <v>8315</v>
      </c>
      <c r="R3719" s="5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30" hidden="1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3">
        <f t="shared" si="232"/>
        <v>239</v>
      </c>
      <c r="P3720" s="14">
        <f t="shared" si="233"/>
        <v>26.02</v>
      </c>
      <c r="Q3720" s="5" t="s">
        <v>8315</v>
      </c>
      <c r="R3720" s="5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idden="1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3">
        <f t="shared" si="232"/>
        <v>210</v>
      </c>
      <c r="P3721" s="14">
        <f t="shared" si="233"/>
        <v>105</v>
      </c>
      <c r="Q3721" s="5" t="s">
        <v>8315</v>
      </c>
      <c r="R3721" s="5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3">
        <f t="shared" si="232"/>
        <v>105</v>
      </c>
      <c r="P3722" s="14">
        <f t="shared" si="233"/>
        <v>86.23</v>
      </c>
      <c r="Q3722" s="5" t="s">
        <v>8315</v>
      </c>
      <c r="R3722" s="5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3">
        <f t="shared" si="232"/>
        <v>101</v>
      </c>
      <c r="P3723" s="14">
        <f t="shared" si="233"/>
        <v>114.55</v>
      </c>
      <c r="Q3723" s="5" t="s">
        <v>8315</v>
      </c>
      <c r="R3723" s="5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45" hidden="1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3">
        <f t="shared" si="232"/>
        <v>111</v>
      </c>
      <c r="P3724" s="14">
        <f t="shared" si="233"/>
        <v>47.66</v>
      </c>
      <c r="Q3724" s="5" t="s">
        <v>8315</v>
      </c>
      <c r="R3724" s="5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idden="1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3">
        <f t="shared" si="232"/>
        <v>102</v>
      </c>
      <c r="P3725" s="14">
        <f t="shared" si="233"/>
        <v>72.89</v>
      </c>
      <c r="Q3725" s="5" t="s">
        <v>8315</v>
      </c>
      <c r="R3725" s="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3">
        <f t="shared" si="232"/>
        <v>103</v>
      </c>
      <c r="P3726" s="14">
        <f t="shared" si="233"/>
        <v>49.55</v>
      </c>
      <c r="Q3726" s="5" t="s">
        <v>8315</v>
      </c>
      <c r="R3726" s="5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3">
        <f t="shared" si="232"/>
        <v>127</v>
      </c>
      <c r="P3727" s="14">
        <f t="shared" si="233"/>
        <v>25.4</v>
      </c>
      <c r="Q3727" s="5" t="s">
        <v>8315</v>
      </c>
      <c r="R3727" s="5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3">
        <f t="shared" si="232"/>
        <v>339</v>
      </c>
      <c r="P3728" s="14">
        <f t="shared" si="233"/>
        <v>62.59</v>
      </c>
      <c r="Q3728" s="5" t="s">
        <v>8315</v>
      </c>
      <c r="R3728" s="5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30" hidden="1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3">
        <f t="shared" si="232"/>
        <v>101</v>
      </c>
      <c r="P3729" s="14">
        <f t="shared" si="233"/>
        <v>61.06</v>
      </c>
      <c r="Q3729" s="5" t="s">
        <v>8315</v>
      </c>
      <c r="R3729" s="5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0" hidden="1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3">
        <f t="shared" si="232"/>
        <v>9</v>
      </c>
      <c r="P3730" s="14">
        <f t="shared" si="233"/>
        <v>60.06</v>
      </c>
      <c r="Q3730" s="5" t="s">
        <v>8315</v>
      </c>
      <c r="R3730" s="5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3">
        <f t="shared" si="232"/>
        <v>7</v>
      </c>
      <c r="P3731" s="14">
        <f t="shared" si="233"/>
        <v>72.400000000000006</v>
      </c>
      <c r="Q3731" s="5" t="s">
        <v>8315</v>
      </c>
      <c r="R3731" s="5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3">
        <f t="shared" si="232"/>
        <v>10</v>
      </c>
      <c r="P3732" s="14">
        <f t="shared" si="233"/>
        <v>100</v>
      </c>
      <c r="Q3732" s="5" t="s">
        <v>8315</v>
      </c>
      <c r="R3732" s="5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3">
        <f t="shared" si="232"/>
        <v>11</v>
      </c>
      <c r="P3733" s="14">
        <f t="shared" si="233"/>
        <v>51.67</v>
      </c>
      <c r="Q3733" s="5" t="s">
        <v>8315</v>
      </c>
      <c r="R3733" s="5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0" hidden="1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3">
        <f t="shared" si="232"/>
        <v>15</v>
      </c>
      <c r="P3734" s="14">
        <f t="shared" si="233"/>
        <v>32.75</v>
      </c>
      <c r="Q3734" s="5" t="s">
        <v>8315</v>
      </c>
      <c r="R3734" s="5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30" hidden="1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3">
        <f t="shared" si="232"/>
        <v>0</v>
      </c>
      <c r="P3735" s="14">
        <f t="shared" si="233"/>
        <v>0</v>
      </c>
      <c r="Q3735" s="5" t="s">
        <v>8315</v>
      </c>
      <c r="R3735" s="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3">
        <f t="shared" si="232"/>
        <v>28</v>
      </c>
      <c r="P3736" s="14">
        <f t="shared" si="233"/>
        <v>61</v>
      </c>
      <c r="Q3736" s="5" t="s">
        <v>8315</v>
      </c>
      <c r="R3736" s="5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3">
        <f t="shared" si="232"/>
        <v>13</v>
      </c>
      <c r="P3737" s="14">
        <f t="shared" si="233"/>
        <v>10</v>
      </c>
      <c r="Q3737" s="5" t="s">
        <v>8315</v>
      </c>
      <c r="R3737" s="5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3">
        <f t="shared" si="232"/>
        <v>1</v>
      </c>
      <c r="P3738" s="14">
        <f t="shared" si="233"/>
        <v>10</v>
      </c>
      <c r="Q3738" s="5" t="s">
        <v>8315</v>
      </c>
      <c r="R3738" s="5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3">
        <f t="shared" si="232"/>
        <v>21</v>
      </c>
      <c r="P3739" s="14">
        <f t="shared" si="233"/>
        <v>37.5</v>
      </c>
      <c r="Q3739" s="5" t="s">
        <v>8315</v>
      </c>
      <c r="R3739" s="5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3">
        <f t="shared" si="232"/>
        <v>18</v>
      </c>
      <c r="P3740" s="14">
        <f t="shared" si="233"/>
        <v>45</v>
      </c>
      <c r="Q3740" s="5" t="s">
        <v>8315</v>
      </c>
      <c r="R3740" s="5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3">
        <f t="shared" si="232"/>
        <v>20</v>
      </c>
      <c r="P3741" s="14">
        <f t="shared" si="233"/>
        <v>100.63</v>
      </c>
      <c r="Q3741" s="5" t="s">
        <v>8315</v>
      </c>
      <c r="R3741" s="5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3">
        <f t="shared" si="232"/>
        <v>18</v>
      </c>
      <c r="P3742" s="14">
        <f t="shared" si="233"/>
        <v>25.57</v>
      </c>
      <c r="Q3742" s="5" t="s">
        <v>8315</v>
      </c>
      <c r="R3742" s="5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30" hidden="1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3">
        <f t="shared" si="232"/>
        <v>0</v>
      </c>
      <c r="P3743" s="14">
        <f t="shared" si="233"/>
        <v>0</v>
      </c>
      <c r="Q3743" s="5" t="s">
        <v>8315</v>
      </c>
      <c r="R3743" s="5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3">
        <f t="shared" si="232"/>
        <v>2</v>
      </c>
      <c r="P3744" s="14">
        <f t="shared" si="233"/>
        <v>25</v>
      </c>
      <c r="Q3744" s="5" t="s">
        <v>8315</v>
      </c>
      <c r="R3744" s="5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3">
        <f t="shared" si="232"/>
        <v>0</v>
      </c>
      <c r="P3745" s="14">
        <f t="shared" si="233"/>
        <v>0</v>
      </c>
      <c r="Q3745" s="5" t="s">
        <v>8315</v>
      </c>
      <c r="R3745" s="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3">
        <f t="shared" si="232"/>
        <v>0</v>
      </c>
      <c r="P3746" s="14">
        <f t="shared" si="233"/>
        <v>0</v>
      </c>
      <c r="Q3746" s="5" t="s">
        <v>8315</v>
      </c>
      <c r="R3746" s="5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30" hidden="1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3">
        <f t="shared" si="232"/>
        <v>10</v>
      </c>
      <c r="P3747" s="14">
        <f t="shared" si="233"/>
        <v>10</v>
      </c>
      <c r="Q3747" s="5" t="s">
        <v>8315</v>
      </c>
      <c r="R3747" s="5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3">
        <f t="shared" si="232"/>
        <v>2</v>
      </c>
      <c r="P3748" s="14">
        <f t="shared" si="233"/>
        <v>202</v>
      </c>
      <c r="Q3748" s="5" t="s">
        <v>8315</v>
      </c>
      <c r="R3748" s="5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3">
        <f t="shared" si="232"/>
        <v>1</v>
      </c>
      <c r="P3749" s="14">
        <f t="shared" si="233"/>
        <v>25</v>
      </c>
      <c r="Q3749" s="5" t="s">
        <v>8315</v>
      </c>
      <c r="R3749" s="5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30" hidden="1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3">
        <f t="shared" si="232"/>
        <v>104</v>
      </c>
      <c r="P3750" s="14">
        <f t="shared" si="233"/>
        <v>99.54</v>
      </c>
      <c r="Q3750" s="5" t="s">
        <v>8315</v>
      </c>
      <c r="R3750" s="5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30" hidden="1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3">
        <f t="shared" si="232"/>
        <v>105</v>
      </c>
      <c r="P3751" s="14">
        <f t="shared" si="233"/>
        <v>75</v>
      </c>
      <c r="Q3751" s="5" t="s">
        <v>8315</v>
      </c>
      <c r="R3751" s="5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3">
        <f t="shared" si="232"/>
        <v>100</v>
      </c>
      <c r="P3752" s="14">
        <f t="shared" si="233"/>
        <v>215.25</v>
      </c>
      <c r="Q3752" s="5" t="s">
        <v>8315</v>
      </c>
      <c r="R3752" s="5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30" hidden="1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3">
        <f t="shared" si="232"/>
        <v>133</v>
      </c>
      <c r="P3753" s="14">
        <f t="shared" si="233"/>
        <v>120.55</v>
      </c>
      <c r="Q3753" s="5" t="s">
        <v>8315</v>
      </c>
      <c r="R3753" s="5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3">
        <f t="shared" si="232"/>
        <v>113</v>
      </c>
      <c r="P3754" s="14">
        <f t="shared" si="233"/>
        <v>37.67</v>
      </c>
      <c r="Q3754" s="5" t="s">
        <v>8315</v>
      </c>
      <c r="R3754" s="5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3">
        <f t="shared" si="232"/>
        <v>103</v>
      </c>
      <c r="P3755" s="14">
        <f t="shared" si="233"/>
        <v>172.23</v>
      </c>
      <c r="Q3755" s="5" t="s">
        <v>8315</v>
      </c>
      <c r="R3755" s="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30" hidden="1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3">
        <f t="shared" si="232"/>
        <v>120</v>
      </c>
      <c r="P3756" s="14">
        <f t="shared" si="233"/>
        <v>111.11</v>
      </c>
      <c r="Q3756" s="5" t="s">
        <v>8315</v>
      </c>
      <c r="R3756" s="5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3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3">
        <f t="shared" si="232"/>
        <v>130</v>
      </c>
      <c r="P3757" s="14">
        <f t="shared" si="233"/>
        <v>25.46</v>
      </c>
      <c r="Q3757" s="5" t="s">
        <v>8315</v>
      </c>
      <c r="R3757" s="5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3">
        <f t="shared" si="232"/>
        <v>101</v>
      </c>
      <c r="P3758" s="14">
        <f t="shared" si="233"/>
        <v>267.64999999999998</v>
      </c>
      <c r="Q3758" s="5" t="s">
        <v>8315</v>
      </c>
      <c r="R3758" s="5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30" hidden="1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3">
        <f t="shared" si="232"/>
        <v>109</v>
      </c>
      <c r="P3759" s="14">
        <f t="shared" si="233"/>
        <v>75.959999999999994</v>
      </c>
      <c r="Q3759" s="5" t="s">
        <v>8315</v>
      </c>
      <c r="R3759" s="5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idden="1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3">
        <f t="shared" si="232"/>
        <v>102</v>
      </c>
      <c r="P3760" s="14">
        <f t="shared" si="233"/>
        <v>59.04</v>
      </c>
      <c r="Q3760" s="5" t="s">
        <v>8315</v>
      </c>
      <c r="R3760" s="5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idden="1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3">
        <f t="shared" si="232"/>
        <v>110</v>
      </c>
      <c r="P3761" s="14">
        <f t="shared" si="233"/>
        <v>50.11</v>
      </c>
      <c r="Q3761" s="5" t="s">
        <v>8315</v>
      </c>
      <c r="R3761" s="5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3">
        <f t="shared" si="232"/>
        <v>101</v>
      </c>
      <c r="P3762" s="14">
        <f t="shared" si="233"/>
        <v>55.5</v>
      </c>
      <c r="Q3762" s="5" t="s">
        <v>8315</v>
      </c>
      <c r="R3762" s="5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3">
        <f t="shared" si="232"/>
        <v>100</v>
      </c>
      <c r="P3763" s="14">
        <f t="shared" si="233"/>
        <v>166.67</v>
      </c>
      <c r="Q3763" s="5" t="s">
        <v>8315</v>
      </c>
      <c r="R3763" s="5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30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3">
        <f t="shared" si="232"/>
        <v>106</v>
      </c>
      <c r="P3764" s="14">
        <f t="shared" si="233"/>
        <v>47.43</v>
      </c>
      <c r="Q3764" s="5" t="s">
        <v>8315</v>
      </c>
      <c r="R3764" s="5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3">
        <f t="shared" si="232"/>
        <v>100</v>
      </c>
      <c r="P3765" s="14">
        <f t="shared" si="233"/>
        <v>64.94</v>
      </c>
      <c r="Q3765" s="5" t="s">
        <v>8315</v>
      </c>
      <c r="R3765" s="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30" hidden="1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3">
        <f t="shared" si="232"/>
        <v>100</v>
      </c>
      <c r="P3766" s="14">
        <f t="shared" si="233"/>
        <v>55.56</v>
      </c>
      <c r="Q3766" s="5" t="s">
        <v>8315</v>
      </c>
      <c r="R3766" s="5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3">
        <f t="shared" si="232"/>
        <v>113</v>
      </c>
      <c r="P3767" s="14">
        <f t="shared" si="233"/>
        <v>74.22</v>
      </c>
      <c r="Q3767" s="5" t="s">
        <v>8315</v>
      </c>
      <c r="R3767" s="5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3">
        <f t="shared" si="232"/>
        <v>103</v>
      </c>
      <c r="P3768" s="14">
        <f t="shared" si="233"/>
        <v>106.93</v>
      </c>
      <c r="Q3768" s="5" t="s">
        <v>8315</v>
      </c>
      <c r="R3768" s="5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30" hidden="1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3">
        <f t="shared" si="232"/>
        <v>117</v>
      </c>
      <c r="P3769" s="14">
        <f t="shared" si="233"/>
        <v>41.7</v>
      </c>
      <c r="Q3769" s="5" t="s">
        <v>8315</v>
      </c>
      <c r="R3769" s="5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3">
        <f t="shared" si="232"/>
        <v>108</v>
      </c>
      <c r="P3770" s="14">
        <f t="shared" si="233"/>
        <v>74.239999999999995</v>
      </c>
      <c r="Q3770" s="5" t="s">
        <v>8315</v>
      </c>
      <c r="R3770" s="5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3">
        <f t="shared" si="232"/>
        <v>100</v>
      </c>
      <c r="P3771" s="14">
        <f t="shared" si="233"/>
        <v>73.33</v>
      </c>
      <c r="Q3771" s="5" t="s">
        <v>8315</v>
      </c>
      <c r="R3771" s="5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3">
        <f t="shared" si="232"/>
        <v>100</v>
      </c>
      <c r="P3772" s="14">
        <f t="shared" si="233"/>
        <v>100</v>
      </c>
      <c r="Q3772" s="5" t="s">
        <v>8315</v>
      </c>
      <c r="R3772" s="5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3">
        <f t="shared" si="232"/>
        <v>146</v>
      </c>
      <c r="P3773" s="14">
        <f t="shared" si="233"/>
        <v>38.42</v>
      </c>
      <c r="Q3773" s="5" t="s">
        <v>8315</v>
      </c>
      <c r="R3773" s="5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30" hidden="1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3">
        <f t="shared" si="232"/>
        <v>110</v>
      </c>
      <c r="P3774" s="14">
        <f t="shared" si="233"/>
        <v>166.97</v>
      </c>
      <c r="Q3774" s="5" t="s">
        <v>8315</v>
      </c>
      <c r="R3774" s="5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3">
        <f t="shared" si="232"/>
        <v>108</v>
      </c>
      <c r="P3775" s="14">
        <f t="shared" si="233"/>
        <v>94.91</v>
      </c>
      <c r="Q3775" s="5" t="s">
        <v>8315</v>
      </c>
      <c r="R3775" s="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3">
        <f t="shared" si="232"/>
        <v>100</v>
      </c>
      <c r="P3776" s="14">
        <f t="shared" si="233"/>
        <v>100</v>
      </c>
      <c r="Q3776" s="5" t="s">
        <v>8315</v>
      </c>
      <c r="R3776" s="5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3">
        <f t="shared" si="232"/>
        <v>100</v>
      </c>
      <c r="P3777" s="14">
        <f t="shared" si="233"/>
        <v>143.21</v>
      </c>
      <c r="Q3777" s="5" t="s">
        <v>8315</v>
      </c>
      <c r="R3777" s="5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45" hidden="1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3">
        <f t="shared" si="232"/>
        <v>107</v>
      </c>
      <c r="P3778" s="14">
        <f t="shared" si="233"/>
        <v>90.82</v>
      </c>
      <c r="Q3778" s="5" t="s">
        <v>8315</v>
      </c>
      <c r="R3778" s="5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30" hidden="1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3">
        <f t="shared" ref="O3779:O3842" si="236">ROUND(E3779/D3779*100,0)</f>
        <v>143</v>
      </c>
      <c r="P3779" s="14">
        <f t="shared" ref="P3779:P3842" si="237">IFERROR(ROUND(E3779/L3779,2),0)</f>
        <v>48.54</v>
      </c>
      <c r="Q3779" s="5" t="s">
        <v>8315</v>
      </c>
      <c r="R3779" s="5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3">
        <f t="shared" si="236"/>
        <v>105</v>
      </c>
      <c r="P3780" s="14">
        <f t="shared" si="237"/>
        <v>70.03</v>
      </c>
      <c r="Q3780" s="5" t="s">
        <v>8315</v>
      </c>
      <c r="R3780" s="5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3">
        <f t="shared" si="236"/>
        <v>104</v>
      </c>
      <c r="P3781" s="14">
        <f t="shared" si="237"/>
        <v>135.63</v>
      </c>
      <c r="Q3781" s="5" t="s">
        <v>8315</v>
      </c>
      <c r="R3781" s="5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30" hidden="1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3">
        <f t="shared" si="236"/>
        <v>120</v>
      </c>
      <c r="P3782" s="14">
        <f t="shared" si="237"/>
        <v>100</v>
      </c>
      <c r="Q3782" s="5" t="s">
        <v>8315</v>
      </c>
      <c r="R3782" s="5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5" hidden="1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3">
        <f t="shared" si="236"/>
        <v>110</v>
      </c>
      <c r="P3783" s="14">
        <f t="shared" si="237"/>
        <v>94.9</v>
      </c>
      <c r="Q3783" s="5" t="s">
        <v>8315</v>
      </c>
      <c r="R3783" s="5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3">
        <f t="shared" si="236"/>
        <v>102</v>
      </c>
      <c r="P3784" s="14">
        <f t="shared" si="237"/>
        <v>75.37</v>
      </c>
      <c r="Q3784" s="5" t="s">
        <v>8315</v>
      </c>
      <c r="R3784" s="5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30" hidden="1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3">
        <f t="shared" si="236"/>
        <v>129</v>
      </c>
      <c r="P3785" s="14">
        <f t="shared" si="237"/>
        <v>64.459999999999994</v>
      </c>
      <c r="Q3785" s="5" t="s">
        <v>8315</v>
      </c>
      <c r="R3785" s="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3">
        <f t="shared" si="236"/>
        <v>115</v>
      </c>
      <c r="P3786" s="14">
        <f t="shared" si="237"/>
        <v>115</v>
      </c>
      <c r="Q3786" s="5" t="s">
        <v>8315</v>
      </c>
      <c r="R3786" s="5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3">
        <f t="shared" si="236"/>
        <v>151</v>
      </c>
      <c r="P3787" s="14">
        <f t="shared" si="237"/>
        <v>100.5</v>
      </c>
      <c r="Q3787" s="5" t="s">
        <v>8315</v>
      </c>
      <c r="R3787" s="5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30" hidden="1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3">
        <f t="shared" si="236"/>
        <v>111</v>
      </c>
      <c r="P3788" s="14">
        <f t="shared" si="237"/>
        <v>93.77</v>
      </c>
      <c r="Q3788" s="5" t="s">
        <v>8315</v>
      </c>
      <c r="R3788" s="5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3">
        <f t="shared" si="236"/>
        <v>100</v>
      </c>
      <c r="P3789" s="14">
        <f t="shared" si="237"/>
        <v>35.1</v>
      </c>
      <c r="Q3789" s="5" t="s">
        <v>8315</v>
      </c>
      <c r="R3789" s="5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60" hidden="1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3">
        <f t="shared" si="236"/>
        <v>1</v>
      </c>
      <c r="P3790" s="14">
        <f t="shared" si="237"/>
        <v>500</v>
      </c>
      <c r="Q3790" s="5" t="s">
        <v>8315</v>
      </c>
      <c r="R3790" s="5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30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3">
        <f t="shared" si="236"/>
        <v>3</v>
      </c>
      <c r="P3791" s="14">
        <f t="shared" si="237"/>
        <v>29</v>
      </c>
      <c r="Q3791" s="5" t="s">
        <v>8315</v>
      </c>
      <c r="R3791" s="5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3">
        <f t="shared" si="236"/>
        <v>0</v>
      </c>
      <c r="P3792" s="14">
        <f t="shared" si="237"/>
        <v>0</v>
      </c>
      <c r="Q3792" s="5" t="s">
        <v>8315</v>
      </c>
      <c r="R3792" s="5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3">
        <f t="shared" si="236"/>
        <v>0</v>
      </c>
      <c r="P3793" s="14">
        <f t="shared" si="237"/>
        <v>0</v>
      </c>
      <c r="Q3793" s="5" t="s">
        <v>8315</v>
      </c>
      <c r="R3793" s="5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3">
        <f t="shared" si="236"/>
        <v>0</v>
      </c>
      <c r="P3794" s="14">
        <f t="shared" si="237"/>
        <v>17.5</v>
      </c>
      <c r="Q3794" s="5" t="s">
        <v>8315</v>
      </c>
      <c r="R3794" s="5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3">
        <f t="shared" si="236"/>
        <v>60</v>
      </c>
      <c r="P3795" s="14">
        <f t="shared" si="237"/>
        <v>174</v>
      </c>
      <c r="Q3795" s="5" t="s">
        <v>8315</v>
      </c>
      <c r="R3795" s="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3">
        <f t="shared" si="236"/>
        <v>1</v>
      </c>
      <c r="P3796" s="14">
        <f t="shared" si="237"/>
        <v>50</v>
      </c>
      <c r="Q3796" s="5" t="s">
        <v>8315</v>
      </c>
      <c r="R3796" s="5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30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3">
        <f t="shared" si="236"/>
        <v>2</v>
      </c>
      <c r="P3797" s="14">
        <f t="shared" si="237"/>
        <v>5</v>
      </c>
      <c r="Q3797" s="5" t="s">
        <v>8315</v>
      </c>
      <c r="R3797" s="5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30" hidden="1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3">
        <f t="shared" si="236"/>
        <v>0</v>
      </c>
      <c r="P3798" s="14">
        <f t="shared" si="237"/>
        <v>1</v>
      </c>
      <c r="Q3798" s="5" t="s">
        <v>8315</v>
      </c>
      <c r="R3798" s="5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3">
        <f t="shared" si="236"/>
        <v>90</v>
      </c>
      <c r="P3799" s="14">
        <f t="shared" si="237"/>
        <v>145.41</v>
      </c>
      <c r="Q3799" s="5" t="s">
        <v>8315</v>
      </c>
      <c r="R3799" s="5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3">
        <f t="shared" si="236"/>
        <v>1</v>
      </c>
      <c r="P3800" s="14">
        <f t="shared" si="237"/>
        <v>205</v>
      </c>
      <c r="Q3800" s="5" t="s">
        <v>8315</v>
      </c>
      <c r="R3800" s="5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3">
        <f t="shared" si="236"/>
        <v>4</v>
      </c>
      <c r="P3801" s="14">
        <f t="shared" si="237"/>
        <v>100.5</v>
      </c>
      <c r="Q3801" s="5" t="s">
        <v>8315</v>
      </c>
      <c r="R3801" s="5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3">
        <f t="shared" si="236"/>
        <v>4</v>
      </c>
      <c r="P3802" s="14">
        <f t="shared" si="237"/>
        <v>55.06</v>
      </c>
      <c r="Q3802" s="5" t="s">
        <v>8315</v>
      </c>
      <c r="R3802" s="5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3">
        <f t="shared" si="236"/>
        <v>9</v>
      </c>
      <c r="P3803" s="14">
        <f t="shared" si="237"/>
        <v>47.33</v>
      </c>
      <c r="Q3803" s="5" t="s">
        <v>8315</v>
      </c>
      <c r="R3803" s="5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30" hidden="1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3">
        <f t="shared" si="236"/>
        <v>0</v>
      </c>
      <c r="P3804" s="14">
        <f t="shared" si="237"/>
        <v>0</v>
      </c>
      <c r="Q3804" s="5" t="s">
        <v>8315</v>
      </c>
      <c r="R3804" s="5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3">
        <f t="shared" si="236"/>
        <v>20</v>
      </c>
      <c r="P3805" s="14">
        <f t="shared" si="237"/>
        <v>58.95</v>
      </c>
      <c r="Q3805" s="5" t="s">
        <v>8315</v>
      </c>
      <c r="R3805" s="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3">
        <f t="shared" si="236"/>
        <v>0</v>
      </c>
      <c r="P3806" s="14">
        <f t="shared" si="237"/>
        <v>0</v>
      </c>
      <c r="Q3806" s="5" t="s">
        <v>8315</v>
      </c>
      <c r="R3806" s="5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3">
        <f t="shared" si="236"/>
        <v>0</v>
      </c>
      <c r="P3807" s="14">
        <f t="shared" si="237"/>
        <v>1.5</v>
      </c>
      <c r="Q3807" s="5" t="s">
        <v>8315</v>
      </c>
      <c r="R3807" s="5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3">
        <f t="shared" si="236"/>
        <v>0</v>
      </c>
      <c r="P3808" s="14">
        <f t="shared" si="237"/>
        <v>5</v>
      </c>
      <c r="Q3808" s="5" t="s">
        <v>8315</v>
      </c>
      <c r="R3808" s="5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30" hidden="1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3">
        <f t="shared" si="236"/>
        <v>30</v>
      </c>
      <c r="P3809" s="14">
        <f t="shared" si="237"/>
        <v>50.56</v>
      </c>
      <c r="Q3809" s="5" t="s">
        <v>8315</v>
      </c>
      <c r="R3809" s="5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30" hidden="1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3">
        <f t="shared" si="236"/>
        <v>100</v>
      </c>
      <c r="P3810" s="14">
        <f t="shared" si="237"/>
        <v>41.67</v>
      </c>
      <c r="Q3810" s="5" t="s">
        <v>8315</v>
      </c>
      <c r="R3810" s="5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3">
        <f t="shared" si="236"/>
        <v>101</v>
      </c>
      <c r="P3811" s="14">
        <f t="shared" si="237"/>
        <v>53.29</v>
      </c>
      <c r="Q3811" s="5" t="s">
        <v>8315</v>
      </c>
      <c r="R3811" s="5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3">
        <f t="shared" si="236"/>
        <v>122</v>
      </c>
      <c r="P3812" s="14">
        <f t="shared" si="237"/>
        <v>70.23</v>
      </c>
      <c r="Q3812" s="5" t="s">
        <v>8315</v>
      </c>
      <c r="R3812" s="5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3">
        <f t="shared" si="236"/>
        <v>330</v>
      </c>
      <c r="P3813" s="14">
        <f t="shared" si="237"/>
        <v>43.42</v>
      </c>
      <c r="Q3813" s="5" t="s">
        <v>8315</v>
      </c>
      <c r="R3813" s="5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3">
        <f t="shared" si="236"/>
        <v>110</v>
      </c>
      <c r="P3814" s="14">
        <f t="shared" si="237"/>
        <v>199.18</v>
      </c>
      <c r="Q3814" s="5" t="s">
        <v>8315</v>
      </c>
      <c r="R3814" s="5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3">
        <f t="shared" si="236"/>
        <v>101</v>
      </c>
      <c r="P3815" s="14">
        <f t="shared" si="237"/>
        <v>78.52</v>
      </c>
      <c r="Q3815" s="5" t="s">
        <v>8315</v>
      </c>
      <c r="R3815" s="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3">
        <f t="shared" si="236"/>
        <v>140</v>
      </c>
      <c r="P3816" s="14">
        <f t="shared" si="237"/>
        <v>61.82</v>
      </c>
      <c r="Q3816" s="5" t="s">
        <v>8315</v>
      </c>
      <c r="R3816" s="5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3">
        <f t="shared" si="236"/>
        <v>100</v>
      </c>
      <c r="P3817" s="14">
        <f t="shared" si="237"/>
        <v>50</v>
      </c>
      <c r="Q3817" s="5" t="s">
        <v>8315</v>
      </c>
      <c r="R3817" s="5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45" hidden="1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3">
        <f t="shared" si="236"/>
        <v>119</v>
      </c>
      <c r="P3818" s="14">
        <f t="shared" si="237"/>
        <v>48.34</v>
      </c>
      <c r="Q3818" s="5" t="s">
        <v>8315</v>
      </c>
      <c r="R3818" s="5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3">
        <f t="shared" si="236"/>
        <v>107</v>
      </c>
      <c r="P3819" s="14">
        <f t="shared" si="237"/>
        <v>107.25</v>
      </c>
      <c r="Q3819" s="5" t="s">
        <v>8315</v>
      </c>
      <c r="R3819" s="5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30" hidden="1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3">
        <f t="shared" si="236"/>
        <v>228</v>
      </c>
      <c r="P3820" s="14">
        <f t="shared" si="237"/>
        <v>57</v>
      </c>
      <c r="Q3820" s="5" t="s">
        <v>8315</v>
      </c>
      <c r="R3820" s="5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0" hidden="1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3">
        <f t="shared" si="236"/>
        <v>106</v>
      </c>
      <c r="P3821" s="14">
        <f t="shared" si="237"/>
        <v>40.92</v>
      </c>
      <c r="Q3821" s="5" t="s">
        <v>8315</v>
      </c>
      <c r="R3821" s="5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30" hidden="1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3">
        <f t="shared" si="236"/>
        <v>143</v>
      </c>
      <c r="P3822" s="14">
        <f t="shared" si="237"/>
        <v>21.5</v>
      </c>
      <c r="Q3822" s="5" t="s">
        <v>8315</v>
      </c>
      <c r="R3822" s="5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3">
        <f t="shared" si="236"/>
        <v>105</v>
      </c>
      <c r="P3823" s="14">
        <f t="shared" si="237"/>
        <v>79.540000000000006</v>
      </c>
      <c r="Q3823" s="5" t="s">
        <v>8315</v>
      </c>
      <c r="R3823" s="5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5" hidden="1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3">
        <f t="shared" si="236"/>
        <v>110</v>
      </c>
      <c r="P3824" s="14">
        <f t="shared" si="237"/>
        <v>72.38</v>
      </c>
      <c r="Q3824" s="5" t="s">
        <v>8315</v>
      </c>
      <c r="R3824" s="5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3">
        <f t="shared" si="236"/>
        <v>106</v>
      </c>
      <c r="P3825" s="14">
        <f t="shared" si="237"/>
        <v>64.63</v>
      </c>
      <c r="Q3825" s="5" t="s">
        <v>8315</v>
      </c>
      <c r="R3825" s="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3">
        <f t="shared" si="236"/>
        <v>108</v>
      </c>
      <c r="P3826" s="14">
        <f t="shared" si="237"/>
        <v>38.57</v>
      </c>
      <c r="Q3826" s="5" t="s">
        <v>8315</v>
      </c>
      <c r="R3826" s="5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3">
        <f t="shared" si="236"/>
        <v>105</v>
      </c>
      <c r="P3827" s="14">
        <f t="shared" si="237"/>
        <v>107.57</v>
      </c>
      <c r="Q3827" s="5" t="s">
        <v>8315</v>
      </c>
      <c r="R3827" s="5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3">
        <f t="shared" si="236"/>
        <v>119</v>
      </c>
      <c r="P3828" s="14">
        <f t="shared" si="237"/>
        <v>27.5</v>
      </c>
      <c r="Q3828" s="5" t="s">
        <v>8315</v>
      </c>
      <c r="R3828" s="5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45" hidden="1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3">
        <f t="shared" si="236"/>
        <v>153</v>
      </c>
      <c r="P3829" s="14">
        <f t="shared" si="237"/>
        <v>70.459999999999994</v>
      </c>
      <c r="Q3829" s="5" t="s">
        <v>8315</v>
      </c>
      <c r="R3829" s="5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3">
        <f t="shared" si="236"/>
        <v>100</v>
      </c>
      <c r="P3830" s="14">
        <f t="shared" si="237"/>
        <v>178.57</v>
      </c>
      <c r="Q3830" s="5" t="s">
        <v>8315</v>
      </c>
      <c r="R3830" s="5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3">
        <f t="shared" si="236"/>
        <v>100</v>
      </c>
      <c r="P3831" s="14">
        <f t="shared" si="237"/>
        <v>62.63</v>
      </c>
      <c r="Q3831" s="5" t="s">
        <v>8315</v>
      </c>
      <c r="R3831" s="5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30" hidden="1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3">
        <f t="shared" si="236"/>
        <v>225</v>
      </c>
      <c r="P3832" s="14">
        <f t="shared" si="237"/>
        <v>75</v>
      </c>
      <c r="Q3832" s="5" t="s">
        <v>8315</v>
      </c>
      <c r="R3832" s="5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3">
        <f t="shared" si="236"/>
        <v>106</v>
      </c>
      <c r="P3833" s="14">
        <f t="shared" si="237"/>
        <v>58.9</v>
      </c>
      <c r="Q3833" s="5" t="s">
        <v>8315</v>
      </c>
      <c r="R3833" s="5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3">
        <f t="shared" si="236"/>
        <v>105</v>
      </c>
      <c r="P3834" s="14">
        <f t="shared" si="237"/>
        <v>139.56</v>
      </c>
      <c r="Q3834" s="5" t="s">
        <v>8315</v>
      </c>
      <c r="R3834" s="5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3">
        <f t="shared" si="236"/>
        <v>117</v>
      </c>
      <c r="P3835" s="14">
        <f t="shared" si="237"/>
        <v>70</v>
      </c>
      <c r="Q3835" s="5" t="s">
        <v>8315</v>
      </c>
      <c r="R3835" s="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3">
        <f t="shared" si="236"/>
        <v>109</v>
      </c>
      <c r="P3836" s="14">
        <f t="shared" si="237"/>
        <v>57.39</v>
      </c>
      <c r="Q3836" s="5" t="s">
        <v>8315</v>
      </c>
      <c r="R3836" s="5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3">
        <f t="shared" si="236"/>
        <v>160</v>
      </c>
      <c r="P3837" s="14">
        <f t="shared" si="237"/>
        <v>40</v>
      </c>
      <c r="Q3837" s="5" t="s">
        <v>8315</v>
      </c>
      <c r="R3837" s="5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30" hidden="1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3">
        <f t="shared" si="236"/>
        <v>113</v>
      </c>
      <c r="P3838" s="14">
        <f t="shared" si="237"/>
        <v>64.290000000000006</v>
      </c>
      <c r="Q3838" s="5" t="s">
        <v>8315</v>
      </c>
      <c r="R3838" s="5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3">
        <f t="shared" si="236"/>
        <v>102</v>
      </c>
      <c r="P3839" s="14">
        <f t="shared" si="237"/>
        <v>120.12</v>
      </c>
      <c r="Q3839" s="5" t="s">
        <v>8315</v>
      </c>
      <c r="R3839" s="5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5" hidden="1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3">
        <f t="shared" si="236"/>
        <v>101</v>
      </c>
      <c r="P3840" s="14">
        <f t="shared" si="237"/>
        <v>1008.24</v>
      </c>
      <c r="Q3840" s="5" t="s">
        <v>8315</v>
      </c>
      <c r="R3840" s="5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3">
        <f t="shared" si="236"/>
        <v>101</v>
      </c>
      <c r="P3841" s="14">
        <f t="shared" si="237"/>
        <v>63.28</v>
      </c>
      <c r="Q3841" s="5" t="s">
        <v>8315</v>
      </c>
      <c r="R3841" s="5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30" hidden="1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3">
        <f t="shared" si="236"/>
        <v>6500</v>
      </c>
      <c r="P3842" s="14">
        <f t="shared" si="237"/>
        <v>21.67</v>
      </c>
      <c r="Q3842" s="5" t="s">
        <v>8315</v>
      </c>
      <c r="R3842" s="5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3">
        <f t="shared" ref="O3843:O3906" si="240">ROUND(E3843/D3843*100,0)</f>
        <v>9</v>
      </c>
      <c r="P3843" s="14">
        <f t="shared" ref="P3843:P3906" si="241">IFERROR(ROUND(E3843/L3843,2),0)</f>
        <v>25.65</v>
      </c>
      <c r="Q3843" s="5" t="s">
        <v>8315</v>
      </c>
      <c r="R3843" s="5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3">
        <f t="shared" si="240"/>
        <v>22</v>
      </c>
      <c r="P3844" s="14">
        <f t="shared" si="241"/>
        <v>47.7</v>
      </c>
      <c r="Q3844" s="5" t="s">
        <v>8315</v>
      </c>
      <c r="R3844" s="5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3">
        <f t="shared" si="240"/>
        <v>21</v>
      </c>
      <c r="P3845" s="14">
        <f t="shared" si="241"/>
        <v>56.05</v>
      </c>
      <c r="Q3845" s="5" t="s">
        <v>8315</v>
      </c>
      <c r="R3845" s="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3">
        <f t="shared" si="240"/>
        <v>41</v>
      </c>
      <c r="P3846" s="14">
        <f t="shared" si="241"/>
        <v>81.319999999999993</v>
      </c>
      <c r="Q3846" s="5" t="s">
        <v>8315</v>
      </c>
      <c r="R3846" s="5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3">
        <f t="shared" si="240"/>
        <v>2</v>
      </c>
      <c r="P3847" s="14">
        <f t="shared" si="241"/>
        <v>70.17</v>
      </c>
      <c r="Q3847" s="5" t="s">
        <v>8315</v>
      </c>
      <c r="R3847" s="5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30" hidden="1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3">
        <f t="shared" si="240"/>
        <v>3</v>
      </c>
      <c r="P3848" s="14">
        <f t="shared" si="241"/>
        <v>23.63</v>
      </c>
      <c r="Q3848" s="5" t="s">
        <v>8315</v>
      </c>
      <c r="R3848" s="5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30" hidden="1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3">
        <f t="shared" si="240"/>
        <v>16</v>
      </c>
      <c r="P3849" s="14">
        <f t="shared" si="241"/>
        <v>188.56</v>
      </c>
      <c r="Q3849" s="5" t="s">
        <v>8315</v>
      </c>
      <c r="R3849" s="5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3">
        <f t="shared" si="240"/>
        <v>16</v>
      </c>
      <c r="P3850" s="14">
        <f t="shared" si="241"/>
        <v>49.51</v>
      </c>
      <c r="Q3850" s="5" t="s">
        <v>8315</v>
      </c>
      <c r="R3850" s="5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3">
        <f t="shared" si="240"/>
        <v>7</v>
      </c>
      <c r="P3851" s="14">
        <f t="shared" si="241"/>
        <v>75.459999999999994</v>
      </c>
      <c r="Q3851" s="5" t="s">
        <v>8315</v>
      </c>
      <c r="R3851" s="5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3">
        <f t="shared" si="240"/>
        <v>4</v>
      </c>
      <c r="P3852" s="14">
        <f t="shared" si="241"/>
        <v>9.5</v>
      </c>
      <c r="Q3852" s="5" t="s">
        <v>8315</v>
      </c>
      <c r="R3852" s="5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30" hidden="1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3">
        <f t="shared" si="240"/>
        <v>34</v>
      </c>
      <c r="P3853" s="14">
        <f t="shared" si="241"/>
        <v>35.5</v>
      </c>
      <c r="Q3853" s="5" t="s">
        <v>8315</v>
      </c>
      <c r="R3853" s="5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30" hidden="1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3">
        <f t="shared" si="240"/>
        <v>0</v>
      </c>
      <c r="P3854" s="14">
        <f t="shared" si="241"/>
        <v>10</v>
      </c>
      <c r="Q3854" s="5" t="s">
        <v>8315</v>
      </c>
      <c r="R3854" s="5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3">
        <f t="shared" si="240"/>
        <v>0</v>
      </c>
      <c r="P3855" s="14">
        <f t="shared" si="241"/>
        <v>13</v>
      </c>
      <c r="Q3855" s="5" t="s">
        <v>8315</v>
      </c>
      <c r="R3855" s="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3">
        <f t="shared" si="240"/>
        <v>16</v>
      </c>
      <c r="P3856" s="14">
        <f t="shared" si="241"/>
        <v>89.4</v>
      </c>
      <c r="Q3856" s="5" t="s">
        <v>8315</v>
      </c>
      <c r="R3856" s="5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5" hidden="1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3">
        <f t="shared" si="240"/>
        <v>3</v>
      </c>
      <c r="P3857" s="14">
        <f t="shared" si="241"/>
        <v>25</v>
      </c>
      <c r="Q3857" s="5" t="s">
        <v>8315</v>
      </c>
      <c r="R3857" s="5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3">
        <f t="shared" si="240"/>
        <v>0</v>
      </c>
      <c r="P3858" s="14">
        <f t="shared" si="241"/>
        <v>1</v>
      </c>
      <c r="Q3858" s="5" t="s">
        <v>8315</v>
      </c>
      <c r="R3858" s="5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3">
        <f t="shared" si="240"/>
        <v>5</v>
      </c>
      <c r="P3859" s="14">
        <f t="shared" si="241"/>
        <v>65</v>
      </c>
      <c r="Q3859" s="5" t="s">
        <v>8315</v>
      </c>
      <c r="R3859" s="5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5" hidden="1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3">
        <f t="shared" si="240"/>
        <v>2</v>
      </c>
      <c r="P3860" s="14">
        <f t="shared" si="241"/>
        <v>10</v>
      </c>
      <c r="Q3860" s="5" t="s">
        <v>8315</v>
      </c>
      <c r="R3860" s="5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3">
        <f t="shared" si="240"/>
        <v>0</v>
      </c>
      <c r="P3861" s="14">
        <f t="shared" si="241"/>
        <v>1</v>
      </c>
      <c r="Q3861" s="5" t="s">
        <v>8315</v>
      </c>
      <c r="R3861" s="5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3">
        <f t="shared" si="240"/>
        <v>18</v>
      </c>
      <c r="P3862" s="14">
        <f t="shared" si="241"/>
        <v>81.540000000000006</v>
      </c>
      <c r="Q3862" s="5" t="s">
        <v>8315</v>
      </c>
      <c r="R3862" s="5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3">
        <f t="shared" si="240"/>
        <v>5</v>
      </c>
      <c r="P3863" s="14">
        <f t="shared" si="241"/>
        <v>100</v>
      </c>
      <c r="Q3863" s="5" t="s">
        <v>8315</v>
      </c>
      <c r="R3863" s="5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3">
        <f t="shared" si="240"/>
        <v>0</v>
      </c>
      <c r="P3864" s="14">
        <f t="shared" si="241"/>
        <v>1</v>
      </c>
      <c r="Q3864" s="5" t="s">
        <v>8315</v>
      </c>
      <c r="R3864" s="5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3">
        <f t="shared" si="240"/>
        <v>0</v>
      </c>
      <c r="P3865" s="14">
        <f t="shared" si="241"/>
        <v>0</v>
      </c>
      <c r="Q3865" s="5" t="s">
        <v>8315</v>
      </c>
      <c r="R3865" s="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3">
        <f t="shared" si="240"/>
        <v>1</v>
      </c>
      <c r="P3866" s="14">
        <f t="shared" si="241"/>
        <v>20</v>
      </c>
      <c r="Q3866" s="5" t="s">
        <v>8315</v>
      </c>
      <c r="R3866" s="5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30" hidden="1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3">
        <f t="shared" si="240"/>
        <v>27</v>
      </c>
      <c r="P3867" s="14">
        <f t="shared" si="241"/>
        <v>46.43</v>
      </c>
      <c r="Q3867" s="5" t="s">
        <v>8315</v>
      </c>
      <c r="R3867" s="5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3">
        <f t="shared" si="240"/>
        <v>1</v>
      </c>
      <c r="P3868" s="14">
        <f t="shared" si="241"/>
        <v>5.5</v>
      </c>
      <c r="Q3868" s="5" t="s">
        <v>8315</v>
      </c>
      <c r="R3868" s="5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30" hidden="1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3">
        <f t="shared" si="240"/>
        <v>13</v>
      </c>
      <c r="P3869" s="14">
        <f t="shared" si="241"/>
        <v>50.2</v>
      </c>
      <c r="Q3869" s="5" t="s">
        <v>8315</v>
      </c>
      <c r="R3869" s="5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3">
        <f t="shared" si="240"/>
        <v>0</v>
      </c>
      <c r="P3870" s="14">
        <f t="shared" si="241"/>
        <v>10</v>
      </c>
      <c r="Q3870" s="5" t="s">
        <v>8315</v>
      </c>
      <c r="R3870" s="5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3">
        <f t="shared" si="240"/>
        <v>3</v>
      </c>
      <c r="P3871" s="14">
        <f t="shared" si="241"/>
        <v>30.13</v>
      </c>
      <c r="Q3871" s="5" t="s">
        <v>8315</v>
      </c>
      <c r="R3871" s="5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3">
        <f t="shared" si="240"/>
        <v>15</v>
      </c>
      <c r="P3872" s="14">
        <f t="shared" si="241"/>
        <v>150</v>
      </c>
      <c r="Q3872" s="5" t="s">
        <v>8315</v>
      </c>
      <c r="R3872" s="5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3">
        <f t="shared" si="240"/>
        <v>3</v>
      </c>
      <c r="P3873" s="14">
        <f t="shared" si="241"/>
        <v>13.33</v>
      </c>
      <c r="Q3873" s="5" t="s">
        <v>8315</v>
      </c>
      <c r="R3873" s="5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3">
        <f t="shared" si="240"/>
        <v>0</v>
      </c>
      <c r="P3874" s="14">
        <f t="shared" si="241"/>
        <v>0</v>
      </c>
      <c r="Q3874" s="5" t="s">
        <v>8315</v>
      </c>
      <c r="R3874" s="5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3">
        <f t="shared" si="240"/>
        <v>0</v>
      </c>
      <c r="P3875" s="14">
        <f t="shared" si="241"/>
        <v>0</v>
      </c>
      <c r="Q3875" s="5" t="s">
        <v>8315</v>
      </c>
      <c r="R3875" s="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3">
        <f t="shared" si="240"/>
        <v>0</v>
      </c>
      <c r="P3876" s="14">
        <f t="shared" si="241"/>
        <v>0</v>
      </c>
      <c r="Q3876" s="5" t="s">
        <v>8315</v>
      </c>
      <c r="R3876" s="5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3">
        <f t="shared" si="240"/>
        <v>0</v>
      </c>
      <c r="P3877" s="14">
        <f t="shared" si="241"/>
        <v>0</v>
      </c>
      <c r="Q3877" s="5" t="s">
        <v>8315</v>
      </c>
      <c r="R3877" s="5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3">
        <f t="shared" si="240"/>
        <v>53</v>
      </c>
      <c r="P3878" s="14">
        <f t="shared" si="241"/>
        <v>44.76</v>
      </c>
      <c r="Q3878" s="5" t="s">
        <v>8315</v>
      </c>
      <c r="R3878" s="5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3">
        <f t="shared" si="240"/>
        <v>5</v>
      </c>
      <c r="P3879" s="14">
        <f t="shared" si="241"/>
        <v>88.64</v>
      </c>
      <c r="Q3879" s="5" t="s">
        <v>8315</v>
      </c>
      <c r="R3879" s="5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3">
        <f t="shared" si="240"/>
        <v>0</v>
      </c>
      <c r="P3880" s="14">
        <f t="shared" si="241"/>
        <v>10</v>
      </c>
      <c r="Q3880" s="5" t="s">
        <v>8315</v>
      </c>
      <c r="R3880" s="5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30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3">
        <f t="shared" si="240"/>
        <v>0</v>
      </c>
      <c r="P3881" s="14">
        <f t="shared" si="241"/>
        <v>0</v>
      </c>
      <c r="Q3881" s="5" t="s">
        <v>8315</v>
      </c>
      <c r="R3881" s="5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3">
        <f t="shared" si="240"/>
        <v>13</v>
      </c>
      <c r="P3882" s="14">
        <f t="shared" si="241"/>
        <v>57.65</v>
      </c>
      <c r="Q3882" s="5" t="s">
        <v>8315</v>
      </c>
      <c r="R3882" s="5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3">
        <f t="shared" si="240"/>
        <v>5</v>
      </c>
      <c r="P3883" s="14">
        <f t="shared" si="241"/>
        <v>25</v>
      </c>
      <c r="Q3883" s="5" t="s">
        <v>8315</v>
      </c>
      <c r="R3883" s="5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30" hidden="1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3">
        <f t="shared" si="240"/>
        <v>0</v>
      </c>
      <c r="P3884" s="14">
        <f t="shared" si="241"/>
        <v>0</v>
      </c>
      <c r="Q3884" s="5" t="s">
        <v>8315</v>
      </c>
      <c r="R3884" s="5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5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3">
        <f t="shared" si="240"/>
        <v>0</v>
      </c>
      <c r="P3885" s="14">
        <f t="shared" si="241"/>
        <v>0</v>
      </c>
      <c r="Q3885" s="5" t="s">
        <v>8315</v>
      </c>
      <c r="R3885" s="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30" hidden="1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3">
        <f t="shared" si="240"/>
        <v>0</v>
      </c>
      <c r="P3886" s="14">
        <f t="shared" si="241"/>
        <v>0</v>
      </c>
      <c r="Q3886" s="5" t="s">
        <v>8315</v>
      </c>
      <c r="R3886" s="5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30" hidden="1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3">
        <f t="shared" si="240"/>
        <v>0</v>
      </c>
      <c r="P3887" s="14">
        <f t="shared" si="241"/>
        <v>0</v>
      </c>
      <c r="Q3887" s="5" t="s">
        <v>8315</v>
      </c>
      <c r="R3887" s="5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3">
        <f t="shared" si="240"/>
        <v>0</v>
      </c>
      <c r="P3888" s="14">
        <f t="shared" si="241"/>
        <v>0</v>
      </c>
      <c r="Q3888" s="5" t="s">
        <v>8315</v>
      </c>
      <c r="R3888" s="5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3">
        <f t="shared" si="240"/>
        <v>2</v>
      </c>
      <c r="P3889" s="14">
        <f t="shared" si="241"/>
        <v>17.5</v>
      </c>
      <c r="Q3889" s="5" t="s">
        <v>8315</v>
      </c>
      <c r="R3889" s="5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3">
        <f t="shared" si="240"/>
        <v>27</v>
      </c>
      <c r="P3890" s="14">
        <f t="shared" si="241"/>
        <v>38.71</v>
      </c>
      <c r="Q3890" s="5" t="s">
        <v>8315</v>
      </c>
      <c r="R3890" s="5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30" hidden="1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3">
        <f t="shared" si="240"/>
        <v>1</v>
      </c>
      <c r="P3891" s="14">
        <f t="shared" si="241"/>
        <v>13.11</v>
      </c>
      <c r="Q3891" s="5" t="s">
        <v>8315</v>
      </c>
      <c r="R3891" s="5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3">
        <f t="shared" si="240"/>
        <v>17</v>
      </c>
      <c r="P3892" s="14">
        <f t="shared" si="241"/>
        <v>315.5</v>
      </c>
      <c r="Q3892" s="5" t="s">
        <v>8315</v>
      </c>
      <c r="R3892" s="5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3">
        <f t="shared" si="240"/>
        <v>33</v>
      </c>
      <c r="P3893" s="14">
        <f t="shared" si="241"/>
        <v>37.14</v>
      </c>
      <c r="Q3893" s="5" t="s">
        <v>8315</v>
      </c>
      <c r="R3893" s="5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3">
        <f t="shared" si="240"/>
        <v>0</v>
      </c>
      <c r="P3894" s="14">
        <f t="shared" si="241"/>
        <v>0</v>
      </c>
      <c r="Q3894" s="5" t="s">
        <v>8315</v>
      </c>
      <c r="R3894" s="5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3">
        <f t="shared" si="240"/>
        <v>22</v>
      </c>
      <c r="P3895" s="14">
        <f t="shared" si="241"/>
        <v>128.27000000000001</v>
      </c>
      <c r="Q3895" s="5" t="s">
        <v>8315</v>
      </c>
      <c r="R3895" s="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3">
        <f t="shared" si="240"/>
        <v>3</v>
      </c>
      <c r="P3896" s="14">
        <f t="shared" si="241"/>
        <v>47.27</v>
      </c>
      <c r="Q3896" s="5" t="s">
        <v>8315</v>
      </c>
      <c r="R3896" s="5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3">
        <f t="shared" si="240"/>
        <v>5</v>
      </c>
      <c r="P3897" s="14">
        <f t="shared" si="241"/>
        <v>50</v>
      </c>
      <c r="Q3897" s="5" t="s">
        <v>8315</v>
      </c>
      <c r="R3897" s="5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3">
        <f t="shared" si="240"/>
        <v>11</v>
      </c>
      <c r="P3898" s="14">
        <f t="shared" si="241"/>
        <v>42.5</v>
      </c>
      <c r="Q3898" s="5" t="s">
        <v>8315</v>
      </c>
      <c r="R3898" s="5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3">
        <f t="shared" si="240"/>
        <v>18</v>
      </c>
      <c r="P3899" s="14">
        <f t="shared" si="241"/>
        <v>44</v>
      </c>
      <c r="Q3899" s="5" t="s">
        <v>8315</v>
      </c>
      <c r="R3899" s="5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45" hidden="1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3">
        <f t="shared" si="240"/>
        <v>33</v>
      </c>
      <c r="P3900" s="14">
        <f t="shared" si="241"/>
        <v>50.88</v>
      </c>
      <c r="Q3900" s="5" t="s">
        <v>8315</v>
      </c>
      <c r="R3900" s="5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30" hidden="1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3">
        <f t="shared" si="240"/>
        <v>1</v>
      </c>
      <c r="P3901" s="14">
        <f t="shared" si="241"/>
        <v>62.5</v>
      </c>
      <c r="Q3901" s="5" t="s">
        <v>8315</v>
      </c>
      <c r="R3901" s="5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3">
        <f t="shared" si="240"/>
        <v>5</v>
      </c>
      <c r="P3902" s="14">
        <f t="shared" si="241"/>
        <v>27</v>
      </c>
      <c r="Q3902" s="5" t="s">
        <v>8315</v>
      </c>
      <c r="R3902" s="5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3">
        <f t="shared" si="240"/>
        <v>1</v>
      </c>
      <c r="P3903" s="14">
        <f t="shared" si="241"/>
        <v>25</v>
      </c>
      <c r="Q3903" s="5" t="s">
        <v>8315</v>
      </c>
      <c r="R3903" s="5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3">
        <f t="shared" si="240"/>
        <v>49</v>
      </c>
      <c r="P3904" s="14">
        <f t="shared" si="241"/>
        <v>47.26</v>
      </c>
      <c r="Q3904" s="5" t="s">
        <v>8315</v>
      </c>
      <c r="R3904" s="5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5" hidden="1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3">
        <f t="shared" si="240"/>
        <v>0</v>
      </c>
      <c r="P3905" s="14">
        <f t="shared" si="241"/>
        <v>0</v>
      </c>
      <c r="Q3905" s="5" t="s">
        <v>8315</v>
      </c>
      <c r="R3905" s="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3">
        <f t="shared" si="240"/>
        <v>0</v>
      </c>
      <c r="P3906" s="14">
        <f t="shared" si="241"/>
        <v>1.5</v>
      </c>
      <c r="Q3906" s="5" t="s">
        <v>8315</v>
      </c>
      <c r="R3906" s="5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3">
        <f t="shared" ref="O3907:O3970" si="244">ROUND(E3907/D3907*100,0)</f>
        <v>12</v>
      </c>
      <c r="P3907" s="14">
        <f t="shared" ref="P3907:P3970" si="245">IFERROR(ROUND(E3907/L3907,2),0)</f>
        <v>24.71</v>
      </c>
      <c r="Q3907" s="5" t="s">
        <v>8315</v>
      </c>
      <c r="R3907" s="5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3">
        <f t="shared" si="244"/>
        <v>67</v>
      </c>
      <c r="P3908" s="14">
        <f t="shared" si="245"/>
        <v>63.13</v>
      </c>
      <c r="Q3908" s="5" t="s">
        <v>8315</v>
      </c>
      <c r="R3908" s="5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3">
        <f t="shared" si="244"/>
        <v>15</v>
      </c>
      <c r="P3909" s="14">
        <f t="shared" si="245"/>
        <v>38.25</v>
      </c>
      <c r="Q3909" s="5" t="s">
        <v>8315</v>
      </c>
      <c r="R3909" s="5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3">
        <f t="shared" si="244"/>
        <v>9</v>
      </c>
      <c r="P3910" s="14">
        <f t="shared" si="245"/>
        <v>16.25</v>
      </c>
      <c r="Q3910" s="5" t="s">
        <v>8315</v>
      </c>
      <c r="R3910" s="5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3">
        <f t="shared" si="244"/>
        <v>0</v>
      </c>
      <c r="P3911" s="14">
        <f t="shared" si="245"/>
        <v>33.75</v>
      </c>
      <c r="Q3911" s="5" t="s">
        <v>8315</v>
      </c>
      <c r="R3911" s="5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30" hidden="1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3">
        <f t="shared" si="244"/>
        <v>3</v>
      </c>
      <c r="P3912" s="14">
        <f t="shared" si="245"/>
        <v>61.67</v>
      </c>
      <c r="Q3912" s="5" t="s">
        <v>8315</v>
      </c>
      <c r="R3912" s="5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30" hidden="1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3">
        <f t="shared" si="244"/>
        <v>37</v>
      </c>
      <c r="P3913" s="14">
        <f t="shared" si="245"/>
        <v>83.14</v>
      </c>
      <c r="Q3913" s="5" t="s">
        <v>8315</v>
      </c>
      <c r="R3913" s="5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30" hidden="1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3">
        <f t="shared" si="244"/>
        <v>0</v>
      </c>
      <c r="P3914" s="14">
        <f t="shared" si="245"/>
        <v>1</v>
      </c>
      <c r="Q3914" s="5" t="s">
        <v>8315</v>
      </c>
      <c r="R3914" s="5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30" hidden="1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3">
        <f t="shared" si="244"/>
        <v>10</v>
      </c>
      <c r="P3915" s="14">
        <f t="shared" si="245"/>
        <v>142.86000000000001</v>
      </c>
      <c r="Q3915" s="5" t="s">
        <v>8315</v>
      </c>
      <c r="R3915" s="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3">
        <f t="shared" si="244"/>
        <v>36</v>
      </c>
      <c r="P3916" s="14">
        <f t="shared" si="245"/>
        <v>33.67</v>
      </c>
      <c r="Q3916" s="5" t="s">
        <v>8315</v>
      </c>
      <c r="R3916" s="5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30" hidden="1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3">
        <f t="shared" si="244"/>
        <v>0</v>
      </c>
      <c r="P3917" s="14">
        <f t="shared" si="245"/>
        <v>5</v>
      </c>
      <c r="Q3917" s="5" t="s">
        <v>8315</v>
      </c>
      <c r="R3917" s="5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3">
        <f t="shared" si="244"/>
        <v>0</v>
      </c>
      <c r="P3918" s="14">
        <f t="shared" si="245"/>
        <v>0</v>
      </c>
      <c r="Q3918" s="5" t="s">
        <v>8315</v>
      </c>
      <c r="R3918" s="5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3">
        <f t="shared" si="244"/>
        <v>0</v>
      </c>
      <c r="P3919" s="14">
        <f t="shared" si="245"/>
        <v>10</v>
      </c>
      <c r="Q3919" s="5" t="s">
        <v>8315</v>
      </c>
      <c r="R3919" s="5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3">
        <f t="shared" si="244"/>
        <v>0</v>
      </c>
      <c r="P3920" s="14">
        <f t="shared" si="245"/>
        <v>40</v>
      </c>
      <c r="Q3920" s="5" t="s">
        <v>8315</v>
      </c>
      <c r="R3920" s="5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3">
        <f t="shared" si="244"/>
        <v>2</v>
      </c>
      <c r="P3921" s="14">
        <f t="shared" si="245"/>
        <v>30</v>
      </c>
      <c r="Q3921" s="5" t="s">
        <v>8315</v>
      </c>
      <c r="R3921" s="5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3">
        <f t="shared" si="244"/>
        <v>5</v>
      </c>
      <c r="P3922" s="14">
        <f t="shared" si="245"/>
        <v>45</v>
      </c>
      <c r="Q3922" s="5" t="s">
        <v>8315</v>
      </c>
      <c r="R3922" s="5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30" hidden="1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3">
        <f t="shared" si="244"/>
        <v>0</v>
      </c>
      <c r="P3923" s="14">
        <f t="shared" si="245"/>
        <v>0</v>
      </c>
      <c r="Q3923" s="5" t="s">
        <v>8315</v>
      </c>
      <c r="R3923" s="5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3">
        <f t="shared" si="244"/>
        <v>8</v>
      </c>
      <c r="P3924" s="14">
        <f t="shared" si="245"/>
        <v>10.17</v>
      </c>
      <c r="Q3924" s="5" t="s">
        <v>8315</v>
      </c>
      <c r="R3924" s="5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3">
        <f t="shared" si="244"/>
        <v>12</v>
      </c>
      <c r="P3925" s="14">
        <f t="shared" si="245"/>
        <v>81.41</v>
      </c>
      <c r="Q3925" s="5" t="s">
        <v>8315</v>
      </c>
      <c r="R3925" s="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3">
        <f t="shared" si="244"/>
        <v>15</v>
      </c>
      <c r="P3926" s="14">
        <f t="shared" si="245"/>
        <v>57.25</v>
      </c>
      <c r="Q3926" s="5" t="s">
        <v>8315</v>
      </c>
      <c r="R3926" s="5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3">
        <f t="shared" si="244"/>
        <v>10</v>
      </c>
      <c r="P3927" s="14">
        <f t="shared" si="245"/>
        <v>5</v>
      </c>
      <c r="Q3927" s="5" t="s">
        <v>8315</v>
      </c>
      <c r="R3927" s="5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3">
        <f t="shared" si="244"/>
        <v>0</v>
      </c>
      <c r="P3928" s="14">
        <f t="shared" si="245"/>
        <v>15</v>
      </c>
      <c r="Q3928" s="5" t="s">
        <v>8315</v>
      </c>
      <c r="R3928" s="5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3">
        <f t="shared" si="244"/>
        <v>1</v>
      </c>
      <c r="P3929" s="14">
        <f t="shared" si="245"/>
        <v>12.5</v>
      </c>
      <c r="Q3929" s="5" t="s">
        <v>8315</v>
      </c>
      <c r="R3929" s="5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3">
        <f t="shared" si="244"/>
        <v>13</v>
      </c>
      <c r="P3930" s="14">
        <f t="shared" si="245"/>
        <v>93</v>
      </c>
      <c r="Q3930" s="5" t="s">
        <v>8315</v>
      </c>
      <c r="R3930" s="5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3">
        <f t="shared" si="244"/>
        <v>2</v>
      </c>
      <c r="P3931" s="14">
        <f t="shared" si="245"/>
        <v>32.36</v>
      </c>
      <c r="Q3931" s="5" t="s">
        <v>8315</v>
      </c>
      <c r="R3931" s="5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3">
        <f t="shared" si="244"/>
        <v>0</v>
      </c>
      <c r="P3932" s="14">
        <f t="shared" si="245"/>
        <v>0</v>
      </c>
      <c r="Q3932" s="5" t="s">
        <v>8315</v>
      </c>
      <c r="R3932" s="5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3">
        <f t="shared" si="244"/>
        <v>0</v>
      </c>
      <c r="P3933" s="14">
        <f t="shared" si="245"/>
        <v>0</v>
      </c>
      <c r="Q3933" s="5" t="s">
        <v>8315</v>
      </c>
      <c r="R3933" s="5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3">
        <f t="shared" si="244"/>
        <v>0</v>
      </c>
      <c r="P3934" s="14">
        <f t="shared" si="245"/>
        <v>1</v>
      </c>
      <c r="Q3934" s="5" t="s">
        <v>8315</v>
      </c>
      <c r="R3934" s="5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3">
        <f t="shared" si="244"/>
        <v>16</v>
      </c>
      <c r="P3935" s="14">
        <f t="shared" si="245"/>
        <v>91.83</v>
      </c>
      <c r="Q3935" s="5" t="s">
        <v>8315</v>
      </c>
      <c r="R3935" s="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30" hidden="1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3">
        <f t="shared" si="244"/>
        <v>11</v>
      </c>
      <c r="P3936" s="14">
        <f t="shared" si="245"/>
        <v>45.83</v>
      </c>
      <c r="Q3936" s="5" t="s">
        <v>8315</v>
      </c>
      <c r="R3936" s="5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45" hidden="1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3">
        <f t="shared" si="244"/>
        <v>44</v>
      </c>
      <c r="P3937" s="14">
        <f t="shared" si="245"/>
        <v>57.17</v>
      </c>
      <c r="Q3937" s="5" t="s">
        <v>8315</v>
      </c>
      <c r="R3937" s="5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3">
        <f t="shared" si="244"/>
        <v>0</v>
      </c>
      <c r="P3938" s="14">
        <f t="shared" si="245"/>
        <v>0</v>
      </c>
      <c r="Q3938" s="5" t="s">
        <v>8315</v>
      </c>
      <c r="R3938" s="5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3">
        <f t="shared" si="244"/>
        <v>86</v>
      </c>
      <c r="P3939" s="14">
        <f t="shared" si="245"/>
        <v>248.5</v>
      </c>
      <c r="Q3939" s="5" t="s">
        <v>8315</v>
      </c>
      <c r="R3939" s="5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3">
        <f t="shared" si="244"/>
        <v>12</v>
      </c>
      <c r="P3940" s="14">
        <f t="shared" si="245"/>
        <v>79.400000000000006</v>
      </c>
      <c r="Q3940" s="5" t="s">
        <v>8315</v>
      </c>
      <c r="R3940" s="5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30" hidden="1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3">
        <f t="shared" si="244"/>
        <v>0</v>
      </c>
      <c r="P3941" s="14">
        <f t="shared" si="245"/>
        <v>5</v>
      </c>
      <c r="Q3941" s="5" t="s">
        <v>8315</v>
      </c>
      <c r="R3941" s="5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3">
        <f t="shared" si="244"/>
        <v>0</v>
      </c>
      <c r="P3942" s="14">
        <f t="shared" si="245"/>
        <v>5.5</v>
      </c>
      <c r="Q3942" s="5" t="s">
        <v>8315</v>
      </c>
      <c r="R3942" s="5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5" hidden="1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3">
        <f t="shared" si="244"/>
        <v>1</v>
      </c>
      <c r="P3943" s="14">
        <f t="shared" si="245"/>
        <v>25</v>
      </c>
      <c r="Q3943" s="5" t="s">
        <v>8315</v>
      </c>
      <c r="R3943" s="5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3">
        <f t="shared" si="244"/>
        <v>0</v>
      </c>
      <c r="P3944" s="14">
        <f t="shared" si="245"/>
        <v>0</v>
      </c>
      <c r="Q3944" s="5" t="s">
        <v>8315</v>
      </c>
      <c r="R3944" s="5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30" hidden="1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3">
        <f t="shared" si="244"/>
        <v>36</v>
      </c>
      <c r="P3945" s="14">
        <f t="shared" si="245"/>
        <v>137.08000000000001</v>
      </c>
      <c r="Q3945" s="5" t="s">
        <v>8315</v>
      </c>
      <c r="R3945" s="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3">
        <f t="shared" si="244"/>
        <v>0</v>
      </c>
      <c r="P3946" s="14">
        <f t="shared" si="245"/>
        <v>0</v>
      </c>
      <c r="Q3946" s="5" t="s">
        <v>8315</v>
      </c>
      <c r="R3946" s="5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3">
        <f t="shared" si="244"/>
        <v>0</v>
      </c>
      <c r="P3947" s="14">
        <f t="shared" si="245"/>
        <v>5</v>
      </c>
      <c r="Q3947" s="5" t="s">
        <v>8315</v>
      </c>
      <c r="R3947" s="5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3">
        <f t="shared" si="244"/>
        <v>3</v>
      </c>
      <c r="P3948" s="14">
        <f t="shared" si="245"/>
        <v>39</v>
      </c>
      <c r="Q3948" s="5" t="s">
        <v>8315</v>
      </c>
      <c r="R3948" s="5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3">
        <f t="shared" si="244"/>
        <v>3</v>
      </c>
      <c r="P3949" s="14">
        <f t="shared" si="245"/>
        <v>50.5</v>
      </c>
      <c r="Q3949" s="5" t="s">
        <v>8315</v>
      </c>
      <c r="R3949" s="5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3">
        <f t="shared" si="244"/>
        <v>0</v>
      </c>
      <c r="P3950" s="14">
        <f t="shared" si="245"/>
        <v>0</v>
      </c>
      <c r="Q3950" s="5" t="s">
        <v>8315</v>
      </c>
      <c r="R3950" s="5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3">
        <f t="shared" si="244"/>
        <v>16</v>
      </c>
      <c r="P3951" s="14">
        <f t="shared" si="245"/>
        <v>49.28</v>
      </c>
      <c r="Q3951" s="5" t="s">
        <v>8315</v>
      </c>
      <c r="R3951" s="5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3">
        <f t="shared" si="244"/>
        <v>1</v>
      </c>
      <c r="P3952" s="14">
        <f t="shared" si="245"/>
        <v>25</v>
      </c>
      <c r="Q3952" s="5" t="s">
        <v>8315</v>
      </c>
      <c r="R3952" s="5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3">
        <f t="shared" si="244"/>
        <v>0</v>
      </c>
      <c r="P3953" s="14">
        <f t="shared" si="245"/>
        <v>1</v>
      </c>
      <c r="Q3953" s="5" t="s">
        <v>8315</v>
      </c>
      <c r="R3953" s="5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3">
        <f t="shared" si="244"/>
        <v>0</v>
      </c>
      <c r="P3954" s="14">
        <f t="shared" si="245"/>
        <v>25</v>
      </c>
      <c r="Q3954" s="5" t="s">
        <v>8315</v>
      </c>
      <c r="R3954" s="5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30" hidden="1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3">
        <f t="shared" si="244"/>
        <v>0</v>
      </c>
      <c r="P3955" s="14">
        <f t="shared" si="245"/>
        <v>0</v>
      </c>
      <c r="Q3955" s="5" t="s">
        <v>8315</v>
      </c>
      <c r="R3955" s="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3">
        <f t="shared" si="244"/>
        <v>0</v>
      </c>
      <c r="P3956" s="14">
        <f t="shared" si="245"/>
        <v>0</v>
      </c>
      <c r="Q3956" s="5" t="s">
        <v>8315</v>
      </c>
      <c r="R3956" s="5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30" hidden="1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3">
        <f t="shared" si="244"/>
        <v>24</v>
      </c>
      <c r="P3957" s="14">
        <f t="shared" si="245"/>
        <v>53.13</v>
      </c>
      <c r="Q3957" s="5" t="s">
        <v>8315</v>
      </c>
      <c r="R3957" s="5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3">
        <f t="shared" si="244"/>
        <v>0</v>
      </c>
      <c r="P3958" s="14">
        <f t="shared" si="245"/>
        <v>0</v>
      </c>
      <c r="Q3958" s="5" t="s">
        <v>8315</v>
      </c>
      <c r="R3958" s="5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30" hidden="1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3">
        <f t="shared" si="244"/>
        <v>0</v>
      </c>
      <c r="P3959" s="14">
        <f t="shared" si="245"/>
        <v>7</v>
      </c>
      <c r="Q3959" s="5" t="s">
        <v>8315</v>
      </c>
      <c r="R3959" s="5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3">
        <f t="shared" si="244"/>
        <v>32</v>
      </c>
      <c r="P3960" s="14">
        <f t="shared" si="245"/>
        <v>40.06</v>
      </c>
      <c r="Q3960" s="5" t="s">
        <v>8315</v>
      </c>
      <c r="R3960" s="5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3">
        <f t="shared" si="244"/>
        <v>24</v>
      </c>
      <c r="P3961" s="14">
        <f t="shared" si="245"/>
        <v>24.33</v>
      </c>
      <c r="Q3961" s="5" t="s">
        <v>8315</v>
      </c>
      <c r="R3961" s="5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3">
        <f t="shared" si="244"/>
        <v>2</v>
      </c>
      <c r="P3962" s="14">
        <f t="shared" si="245"/>
        <v>11.25</v>
      </c>
      <c r="Q3962" s="5" t="s">
        <v>8315</v>
      </c>
      <c r="R3962" s="5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3">
        <f t="shared" si="244"/>
        <v>0</v>
      </c>
      <c r="P3963" s="14">
        <f t="shared" si="245"/>
        <v>10.5</v>
      </c>
      <c r="Q3963" s="5" t="s">
        <v>8315</v>
      </c>
      <c r="R3963" s="5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3">
        <f t="shared" si="244"/>
        <v>3</v>
      </c>
      <c r="P3964" s="14">
        <f t="shared" si="245"/>
        <v>15</v>
      </c>
      <c r="Q3964" s="5" t="s">
        <v>8315</v>
      </c>
      <c r="R3964" s="5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3">
        <f t="shared" si="244"/>
        <v>0</v>
      </c>
      <c r="P3965" s="14">
        <f t="shared" si="245"/>
        <v>0</v>
      </c>
      <c r="Q3965" s="5" t="s">
        <v>8315</v>
      </c>
      <c r="R3965" s="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30" hidden="1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3">
        <f t="shared" si="244"/>
        <v>6</v>
      </c>
      <c r="P3966" s="14">
        <f t="shared" si="245"/>
        <v>42</v>
      </c>
      <c r="Q3966" s="5" t="s">
        <v>8315</v>
      </c>
      <c r="R3966" s="5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3">
        <f t="shared" si="244"/>
        <v>14</v>
      </c>
      <c r="P3967" s="14">
        <f t="shared" si="245"/>
        <v>71.25</v>
      </c>
      <c r="Q3967" s="5" t="s">
        <v>8315</v>
      </c>
      <c r="R3967" s="5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3">
        <f t="shared" si="244"/>
        <v>1</v>
      </c>
      <c r="P3968" s="14">
        <f t="shared" si="245"/>
        <v>22.5</v>
      </c>
      <c r="Q3968" s="5" t="s">
        <v>8315</v>
      </c>
      <c r="R3968" s="5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3">
        <f t="shared" si="244"/>
        <v>24</v>
      </c>
      <c r="P3969" s="14">
        <f t="shared" si="245"/>
        <v>41</v>
      </c>
      <c r="Q3969" s="5" t="s">
        <v>8315</v>
      </c>
      <c r="R3969" s="5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30" hidden="1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3">
        <f t="shared" si="244"/>
        <v>11</v>
      </c>
      <c r="P3970" s="14">
        <f t="shared" si="245"/>
        <v>47.91</v>
      </c>
      <c r="Q3970" s="5" t="s">
        <v>8315</v>
      </c>
      <c r="R3970" s="5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3">
        <f t="shared" ref="O3971:O4034" si="248">ROUND(E3971/D3971*100,0)</f>
        <v>7</v>
      </c>
      <c r="P3971" s="14">
        <f t="shared" ref="P3971:P4034" si="249">IFERROR(ROUND(E3971/L3971,2),0)</f>
        <v>35.17</v>
      </c>
      <c r="Q3971" s="5" t="s">
        <v>8315</v>
      </c>
      <c r="R3971" s="5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45" hidden="1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3">
        <f t="shared" si="248"/>
        <v>0</v>
      </c>
      <c r="P3972" s="14">
        <f t="shared" si="249"/>
        <v>5.5</v>
      </c>
      <c r="Q3972" s="5" t="s">
        <v>8315</v>
      </c>
      <c r="R3972" s="5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3">
        <f t="shared" si="248"/>
        <v>1</v>
      </c>
      <c r="P3973" s="14">
        <f t="shared" si="249"/>
        <v>22.67</v>
      </c>
      <c r="Q3973" s="5" t="s">
        <v>8315</v>
      </c>
      <c r="R3973" s="5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0" hidden="1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3">
        <f t="shared" si="248"/>
        <v>21</v>
      </c>
      <c r="P3974" s="14">
        <f t="shared" si="249"/>
        <v>26.38</v>
      </c>
      <c r="Q3974" s="5" t="s">
        <v>8315</v>
      </c>
      <c r="R3974" s="5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3">
        <f t="shared" si="248"/>
        <v>78</v>
      </c>
      <c r="P3975" s="14">
        <f t="shared" si="249"/>
        <v>105.54</v>
      </c>
      <c r="Q3975" s="5" t="s">
        <v>8315</v>
      </c>
      <c r="R3975" s="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3">
        <f t="shared" si="248"/>
        <v>32</v>
      </c>
      <c r="P3976" s="14">
        <f t="shared" si="249"/>
        <v>29.09</v>
      </c>
      <c r="Q3976" s="5" t="s">
        <v>8315</v>
      </c>
      <c r="R3976" s="5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3">
        <f t="shared" si="248"/>
        <v>0</v>
      </c>
      <c r="P3977" s="14">
        <f t="shared" si="249"/>
        <v>0</v>
      </c>
      <c r="Q3977" s="5" t="s">
        <v>8315</v>
      </c>
      <c r="R3977" s="5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3">
        <f t="shared" si="248"/>
        <v>48</v>
      </c>
      <c r="P3978" s="14">
        <f t="shared" si="249"/>
        <v>62</v>
      </c>
      <c r="Q3978" s="5" t="s">
        <v>8315</v>
      </c>
      <c r="R3978" s="5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3">
        <f t="shared" si="248"/>
        <v>1</v>
      </c>
      <c r="P3979" s="14">
        <f t="shared" si="249"/>
        <v>217.5</v>
      </c>
      <c r="Q3979" s="5" t="s">
        <v>8315</v>
      </c>
      <c r="R3979" s="5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3">
        <f t="shared" si="248"/>
        <v>11</v>
      </c>
      <c r="P3980" s="14">
        <f t="shared" si="249"/>
        <v>26.75</v>
      </c>
      <c r="Q3980" s="5" t="s">
        <v>8315</v>
      </c>
      <c r="R3980" s="5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3">
        <f t="shared" si="248"/>
        <v>2</v>
      </c>
      <c r="P3981" s="14">
        <f t="shared" si="249"/>
        <v>18.329999999999998</v>
      </c>
      <c r="Q3981" s="5" t="s">
        <v>8315</v>
      </c>
      <c r="R3981" s="5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3">
        <f t="shared" si="248"/>
        <v>18</v>
      </c>
      <c r="P3982" s="14">
        <f t="shared" si="249"/>
        <v>64.290000000000006</v>
      </c>
      <c r="Q3982" s="5" t="s">
        <v>8315</v>
      </c>
      <c r="R3982" s="5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3">
        <f t="shared" si="248"/>
        <v>4</v>
      </c>
      <c r="P3983" s="14">
        <f t="shared" si="249"/>
        <v>175</v>
      </c>
      <c r="Q3983" s="5" t="s">
        <v>8315</v>
      </c>
      <c r="R3983" s="5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45" hidden="1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3">
        <f t="shared" si="248"/>
        <v>20</v>
      </c>
      <c r="P3984" s="14">
        <f t="shared" si="249"/>
        <v>34</v>
      </c>
      <c r="Q3984" s="5" t="s">
        <v>8315</v>
      </c>
      <c r="R3984" s="5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3">
        <f t="shared" si="248"/>
        <v>35</v>
      </c>
      <c r="P3985" s="14">
        <f t="shared" si="249"/>
        <v>84.28</v>
      </c>
      <c r="Q3985" s="5" t="s">
        <v>8315</v>
      </c>
      <c r="R3985" s="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3">
        <f t="shared" si="248"/>
        <v>6</v>
      </c>
      <c r="P3986" s="14">
        <f t="shared" si="249"/>
        <v>9.5</v>
      </c>
      <c r="Q3986" s="5" t="s">
        <v>8315</v>
      </c>
      <c r="R3986" s="5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5" hidden="1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3">
        <f t="shared" si="248"/>
        <v>32</v>
      </c>
      <c r="P3987" s="14">
        <f t="shared" si="249"/>
        <v>33.74</v>
      </c>
      <c r="Q3987" s="5" t="s">
        <v>8315</v>
      </c>
      <c r="R3987" s="5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3">
        <f t="shared" si="248"/>
        <v>10</v>
      </c>
      <c r="P3988" s="14">
        <f t="shared" si="249"/>
        <v>37.54</v>
      </c>
      <c r="Q3988" s="5" t="s">
        <v>8315</v>
      </c>
      <c r="R3988" s="5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30" hidden="1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3">
        <f t="shared" si="248"/>
        <v>38</v>
      </c>
      <c r="P3989" s="14">
        <f t="shared" si="249"/>
        <v>11.62</v>
      </c>
      <c r="Q3989" s="5" t="s">
        <v>8315</v>
      </c>
      <c r="R3989" s="5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idden="1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3">
        <f t="shared" si="248"/>
        <v>2</v>
      </c>
      <c r="P3990" s="14">
        <f t="shared" si="249"/>
        <v>8</v>
      </c>
      <c r="Q3990" s="5" t="s">
        <v>8315</v>
      </c>
      <c r="R3990" s="5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3">
        <f t="shared" si="248"/>
        <v>0</v>
      </c>
      <c r="P3991" s="14">
        <f t="shared" si="249"/>
        <v>0</v>
      </c>
      <c r="Q3991" s="5" t="s">
        <v>8315</v>
      </c>
      <c r="R3991" s="5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3">
        <f t="shared" si="248"/>
        <v>4</v>
      </c>
      <c r="P3992" s="14">
        <f t="shared" si="249"/>
        <v>23</v>
      </c>
      <c r="Q3992" s="5" t="s">
        <v>8315</v>
      </c>
      <c r="R3992" s="5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3">
        <f t="shared" si="248"/>
        <v>20</v>
      </c>
      <c r="P3993" s="14">
        <f t="shared" si="249"/>
        <v>100</v>
      </c>
      <c r="Q3993" s="5" t="s">
        <v>8315</v>
      </c>
      <c r="R3993" s="5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30" hidden="1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3">
        <f t="shared" si="248"/>
        <v>5</v>
      </c>
      <c r="P3994" s="14">
        <f t="shared" si="249"/>
        <v>60.11</v>
      </c>
      <c r="Q3994" s="5" t="s">
        <v>8315</v>
      </c>
      <c r="R3994" s="5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30" hidden="1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3">
        <f t="shared" si="248"/>
        <v>0</v>
      </c>
      <c r="P3995" s="14">
        <f t="shared" si="249"/>
        <v>3</v>
      </c>
      <c r="Q3995" s="5" t="s">
        <v>8315</v>
      </c>
      <c r="R3995" s="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0" hidden="1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3">
        <f t="shared" si="248"/>
        <v>0</v>
      </c>
      <c r="P3996" s="14">
        <f t="shared" si="249"/>
        <v>5</v>
      </c>
      <c r="Q3996" s="5" t="s">
        <v>8315</v>
      </c>
      <c r="R3996" s="5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3">
        <f t="shared" si="248"/>
        <v>35</v>
      </c>
      <c r="P3997" s="14">
        <f t="shared" si="249"/>
        <v>17.5</v>
      </c>
      <c r="Q3997" s="5" t="s">
        <v>8315</v>
      </c>
      <c r="R3997" s="5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3">
        <f t="shared" si="248"/>
        <v>17</v>
      </c>
      <c r="P3998" s="14">
        <f t="shared" si="249"/>
        <v>29.24</v>
      </c>
      <c r="Q3998" s="5" t="s">
        <v>8315</v>
      </c>
      <c r="R3998" s="5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3">
        <f t="shared" si="248"/>
        <v>0</v>
      </c>
      <c r="P3999" s="14">
        <f t="shared" si="249"/>
        <v>0</v>
      </c>
      <c r="Q3999" s="5" t="s">
        <v>8315</v>
      </c>
      <c r="R3999" s="5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30" hidden="1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3">
        <f t="shared" si="248"/>
        <v>57</v>
      </c>
      <c r="P4000" s="14">
        <f t="shared" si="249"/>
        <v>59.58</v>
      </c>
      <c r="Q4000" s="5" t="s">
        <v>8315</v>
      </c>
      <c r="R4000" s="5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30" hidden="1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3">
        <f t="shared" si="248"/>
        <v>17</v>
      </c>
      <c r="P4001" s="14">
        <f t="shared" si="249"/>
        <v>82.57</v>
      </c>
      <c r="Q4001" s="5" t="s">
        <v>8315</v>
      </c>
      <c r="R4001" s="5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3">
        <f t="shared" si="248"/>
        <v>0</v>
      </c>
      <c r="P4002" s="14">
        <f t="shared" si="249"/>
        <v>10</v>
      </c>
      <c r="Q4002" s="5" t="s">
        <v>8315</v>
      </c>
      <c r="R4002" s="5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5" hidden="1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3">
        <f t="shared" si="248"/>
        <v>38</v>
      </c>
      <c r="P4003" s="14">
        <f t="shared" si="249"/>
        <v>32.36</v>
      </c>
      <c r="Q4003" s="5" t="s">
        <v>8315</v>
      </c>
      <c r="R4003" s="5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3">
        <f t="shared" si="248"/>
        <v>2</v>
      </c>
      <c r="P4004" s="14">
        <f t="shared" si="249"/>
        <v>5.75</v>
      </c>
      <c r="Q4004" s="5" t="s">
        <v>8315</v>
      </c>
      <c r="R4004" s="5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30" hidden="1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3">
        <f t="shared" si="248"/>
        <v>10</v>
      </c>
      <c r="P4005" s="14">
        <f t="shared" si="249"/>
        <v>100.5</v>
      </c>
      <c r="Q4005" s="5" t="s">
        <v>8315</v>
      </c>
      <c r="R4005" s="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3">
        <f t="shared" si="248"/>
        <v>0</v>
      </c>
      <c r="P4006" s="14">
        <f t="shared" si="249"/>
        <v>1</v>
      </c>
      <c r="Q4006" s="5" t="s">
        <v>8315</v>
      </c>
      <c r="R4006" s="5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3">
        <f t="shared" si="248"/>
        <v>1</v>
      </c>
      <c r="P4007" s="14">
        <f t="shared" si="249"/>
        <v>20</v>
      </c>
      <c r="Q4007" s="5" t="s">
        <v>8315</v>
      </c>
      <c r="R4007" s="5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3">
        <f t="shared" si="248"/>
        <v>0</v>
      </c>
      <c r="P4008" s="14">
        <f t="shared" si="249"/>
        <v>2</v>
      </c>
      <c r="Q4008" s="5" t="s">
        <v>8315</v>
      </c>
      <c r="R4008" s="5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3">
        <f t="shared" si="248"/>
        <v>0</v>
      </c>
      <c r="P4009" s="14">
        <f t="shared" si="249"/>
        <v>5</v>
      </c>
      <c r="Q4009" s="5" t="s">
        <v>8315</v>
      </c>
      <c r="R4009" s="5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3">
        <f t="shared" si="248"/>
        <v>6</v>
      </c>
      <c r="P4010" s="14">
        <f t="shared" si="249"/>
        <v>15</v>
      </c>
      <c r="Q4010" s="5" t="s">
        <v>8315</v>
      </c>
      <c r="R4010" s="5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30" hidden="1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3">
        <f t="shared" si="248"/>
        <v>4</v>
      </c>
      <c r="P4011" s="14">
        <f t="shared" si="249"/>
        <v>25</v>
      </c>
      <c r="Q4011" s="5" t="s">
        <v>8315</v>
      </c>
      <c r="R4011" s="5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30" hidden="1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3">
        <f t="shared" si="248"/>
        <v>24</v>
      </c>
      <c r="P4012" s="14">
        <f t="shared" si="249"/>
        <v>45.84</v>
      </c>
      <c r="Q4012" s="5" t="s">
        <v>8315</v>
      </c>
      <c r="R4012" s="5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3">
        <f t="shared" si="248"/>
        <v>8</v>
      </c>
      <c r="P4013" s="14">
        <f t="shared" si="249"/>
        <v>4.75</v>
      </c>
      <c r="Q4013" s="5" t="s">
        <v>8315</v>
      </c>
      <c r="R4013" s="5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5" hidden="1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3">
        <f t="shared" si="248"/>
        <v>0</v>
      </c>
      <c r="P4014" s="14">
        <f t="shared" si="249"/>
        <v>0</v>
      </c>
      <c r="Q4014" s="5" t="s">
        <v>8315</v>
      </c>
      <c r="R4014" s="5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3">
        <f t="shared" si="248"/>
        <v>1</v>
      </c>
      <c r="P4015" s="14">
        <f t="shared" si="249"/>
        <v>13</v>
      </c>
      <c r="Q4015" s="5" t="s">
        <v>8315</v>
      </c>
      <c r="R4015" s="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3">
        <f t="shared" si="248"/>
        <v>0</v>
      </c>
      <c r="P4016" s="14">
        <f t="shared" si="249"/>
        <v>0</v>
      </c>
      <c r="Q4016" s="5" t="s">
        <v>8315</v>
      </c>
      <c r="R4016" s="5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3">
        <f t="shared" si="248"/>
        <v>0</v>
      </c>
      <c r="P4017" s="14">
        <f t="shared" si="249"/>
        <v>1</v>
      </c>
      <c r="Q4017" s="5" t="s">
        <v>8315</v>
      </c>
      <c r="R4017" s="5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3">
        <f t="shared" si="248"/>
        <v>14</v>
      </c>
      <c r="P4018" s="14">
        <f t="shared" si="249"/>
        <v>10</v>
      </c>
      <c r="Q4018" s="5" t="s">
        <v>8315</v>
      </c>
      <c r="R4018" s="5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3">
        <f t="shared" si="248"/>
        <v>1</v>
      </c>
      <c r="P4019" s="14">
        <f t="shared" si="249"/>
        <v>52.5</v>
      </c>
      <c r="Q4019" s="5" t="s">
        <v>8315</v>
      </c>
      <c r="R4019" s="5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3">
        <f t="shared" si="248"/>
        <v>9</v>
      </c>
      <c r="P4020" s="14">
        <f t="shared" si="249"/>
        <v>32.5</v>
      </c>
      <c r="Q4020" s="5" t="s">
        <v>8315</v>
      </c>
      <c r="R4020" s="5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3">
        <f t="shared" si="248"/>
        <v>1</v>
      </c>
      <c r="P4021" s="14">
        <f t="shared" si="249"/>
        <v>7.25</v>
      </c>
      <c r="Q4021" s="5" t="s">
        <v>8315</v>
      </c>
      <c r="R4021" s="5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3">
        <f t="shared" si="248"/>
        <v>17</v>
      </c>
      <c r="P4022" s="14">
        <f t="shared" si="249"/>
        <v>33.33</v>
      </c>
      <c r="Q4022" s="5" t="s">
        <v>8315</v>
      </c>
      <c r="R4022" s="5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30" hidden="1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3">
        <f t="shared" si="248"/>
        <v>1</v>
      </c>
      <c r="P4023" s="14">
        <f t="shared" si="249"/>
        <v>62.5</v>
      </c>
      <c r="Q4023" s="5" t="s">
        <v>8315</v>
      </c>
      <c r="R4023" s="5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3">
        <f t="shared" si="248"/>
        <v>70</v>
      </c>
      <c r="P4024" s="14">
        <f t="shared" si="249"/>
        <v>63.56</v>
      </c>
      <c r="Q4024" s="5" t="s">
        <v>8315</v>
      </c>
      <c r="R4024" s="5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30" hidden="1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3">
        <f t="shared" si="248"/>
        <v>0</v>
      </c>
      <c r="P4025" s="14">
        <f t="shared" si="249"/>
        <v>0</v>
      </c>
      <c r="Q4025" s="5" t="s">
        <v>8315</v>
      </c>
      <c r="R4025" s="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3">
        <f t="shared" si="248"/>
        <v>1</v>
      </c>
      <c r="P4026" s="14">
        <f t="shared" si="249"/>
        <v>10</v>
      </c>
      <c r="Q4026" s="5" t="s">
        <v>8315</v>
      </c>
      <c r="R4026" s="5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3">
        <f t="shared" si="248"/>
        <v>5</v>
      </c>
      <c r="P4027" s="14">
        <f t="shared" si="249"/>
        <v>62.5</v>
      </c>
      <c r="Q4027" s="5" t="s">
        <v>8315</v>
      </c>
      <c r="R4027" s="5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30" hidden="1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3">
        <f t="shared" si="248"/>
        <v>0</v>
      </c>
      <c r="P4028" s="14">
        <f t="shared" si="249"/>
        <v>0</v>
      </c>
      <c r="Q4028" s="5" t="s">
        <v>8315</v>
      </c>
      <c r="R4028" s="5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3">
        <f t="shared" si="248"/>
        <v>7</v>
      </c>
      <c r="P4029" s="14">
        <f t="shared" si="249"/>
        <v>30.71</v>
      </c>
      <c r="Q4029" s="5" t="s">
        <v>8315</v>
      </c>
      <c r="R4029" s="5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30" hidden="1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3">
        <f t="shared" si="248"/>
        <v>28</v>
      </c>
      <c r="P4030" s="14">
        <f t="shared" si="249"/>
        <v>51</v>
      </c>
      <c r="Q4030" s="5" t="s">
        <v>8315</v>
      </c>
      <c r="R4030" s="5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30" hidden="1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3">
        <f t="shared" si="248"/>
        <v>0</v>
      </c>
      <c r="P4031" s="14">
        <f t="shared" si="249"/>
        <v>0</v>
      </c>
      <c r="Q4031" s="5" t="s">
        <v>8315</v>
      </c>
      <c r="R4031" s="5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3">
        <f t="shared" si="248"/>
        <v>16</v>
      </c>
      <c r="P4032" s="14">
        <f t="shared" si="249"/>
        <v>66.67</v>
      </c>
      <c r="Q4032" s="5" t="s">
        <v>8315</v>
      </c>
      <c r="R4032" s="5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3">
        <f t="shared" si="248"/>
        <v>0</v>
      </c>
      <c r="P4033" s="14">
        <f t="shared" si="249"/>
        <v>0</v>
      </c>
      <c r="Q4033" s="5" t="s">
        <v>8315</v>
      </c>
      <c r="R4033" s="5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3">
        <f t="shared" si="248"/>
        <v>7</v>
      </c>
      <c r="P4034" s="14">
        <f t="shared" si="249"/>
        <v>59</v>
      </c>
      <c r="Q4034" s="5" t="s">
        <v>8315</v>
      </c>
      <c r="R4034" s="5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30" hidden="1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3">
        <f t="shared" ref="O4035:O4098" si="252">ROUND(E4035/D4035*100,0)</f>
        <v>26</v>
      </c>
      <c r="P4035" s="14">
        <f t="shared" ref="P4035:P4098" si="253">IFERROR(ROUND(E4035/L4035,2),0)</f>
        <v>65.34</v>
      </c>
      <c r="Q4035" s="5" t="s">
        <v>8315</v>
      </c>
      <c r="R4035" s="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3">
        <f t="shared" si="252"/>
        <v>1</v>
      </c>
      <c r="P4036" s="14">
        <f t="shared" si="253"/>
        <v>100</v>
      </c>
      <c r="Q4036" s="5" t="s">
        <v>8315</v>
      </c>
      <c r="R4036" s="5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3">
        <f t="shared" si="252"/>
        <v>37</v>
      </c>
      <c r="P4037" s="14">
        <f t="shared" si="253"/>
        <v>147.4</v>
      </c>
      <c r="Q4037" s="5" t="s">
        <v>8315</v>
      </c>
      <c r="R4037" s="5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3">
        <f t="shared" si="252"/>
        <v>47</v>
      </c>
      <c r="P4038" s="14">
        <f t="shared" si="253"/>
        <v>166.06</v>
      </c>
      <c r="Q4038" s="5" t="s">
        <v>8315</v>
      </c>
      <c r="R4038" s="5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3">
        <f t="shared" si="252"/>
        <v>11</v>
      </c>
      <c r="P4039" s="14">
        <f t="shared" si="253"/>
        <v>40</v>
      </c>
      <c r="Q4039" s="5" t="s">
        <v>8315</v>
      </c>
      <c r="R4039" s="5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30" hidden="1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3">
        <f t="shared" si="252"/>
        <v>12</v>
      </c>
      <c r="P4040" s="14">
        <f t="shared" si="253"/>
        <v>75.25</v>
      </c>
      <c r="Q4040" s="5" t="s">
        <v>8315</v>
      </c>
      <c r="R4040" s="5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0" hidden="1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3">
        <f t="shared" si="252"/>
        <v>60</v>
      </c>
      <c r="P4041" s="14">
        <f t="shared" si="253"/>
        <v>60</v>
      </c>
      <c r="Q4041" s="5" t="s">
        <v>8315</v>
      </c>
      <c r="R4041" s="5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30" hidden="1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3">
        <f t="shared" si="252"/>
        <v>31</v>
      </c>
      <c r="P4042" s="14">
        <f t="shared" si="253"/>
        <v>1250</v>
      </c>
      <c r="Q4042" s="5" t="s">
        <v>8315</v>
      </c>
      <c r="R4042" s="5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3">
        <f t="shared" si="252"/>
        <v>0</v>
      </c>
      <c r="P4043" s="14">
        <f t="shared" si="253"/>
        <v>10.5</v>
      </c>
      <c r="Q4043" s="5" t="s">
        <v>8315</v>
      </c>
      <c r="R4043" s="5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30" hidden="1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3">
        <f t="shared" si="252"/>
        <v>0</v>
      </c>
      <c r="P4044" s="14">
        <f t="shared" si="253"/>
        <v>7</v>
      </c>
      <c r="Q4044" s="5" t="s">
        <v>8315</v>
      </c>
      <c r="R4044" s="5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30" hidden="1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3">
        <f t="shared" si="252"/>
        <v>0</v>
      </c>
      <c r="P4045" s="14">
        <f t="shared" si="253"/>
        <v>0</v>
      </c>
      <c r="Q4045" s="5" t="s">
        <v>8315</v>
      </c>
      <c r="R4045" s="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3">
        <f t="shared" si="252"/>
        <v>38</v>
      </c>
      <c r="P4046" s="14">
        <f t="shared" si="253"/>
        <v>56.25</v>
      </c>
      <c r="Q4046" s="5" t="s">
        <v>8315</v>
      </c>
      <c r="R4046" s="5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3">
        <f t="shared" si="252"/>
        <v>0</v>
      </c>
      <c r="P4047" s="14">
        <f t="shared" si="253"/>
        <v>1</v>
      </c>
      <c r="Q4047" s="5" t="s">
        <v>8315</v>
      </c>
      <c r="R4047" s="5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3">
        <f t="shared" si="252"/>
        <v>8</v>
      </c>
      <c r="P4048" s="14">
        <f t="shared" si="253"/>
        <v>38.33</v>
      </c>
      <c r="Q4048" s="5" t="s">
        <v>8315</v>
      </c>
      <c r="R4048" s="5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3">
        <f t="shared" si="252"/>
        <v>2</v>
      </c>
      <c r="P4049" s="14">
        <f t="shared" si="253"/>
        <v>27.5</v>
      </c>
      <c r="Q4049" s="5" t="s">
        <v>8315</v>
      </c>
      <c r="R4049" s="5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3">
        <f t="shared" si="252"/>
        <v>18</v>
      </c>
      <c r="P4050" s="14">
        <f t="shared" si="253"/>
        <v>32.979999999999997</v>
      </c>
      <c r="Q4050" s="5" t="s">
        <v>8315</v>
      </c>
      <c r="R4050" s="5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3">
        <f t="shared" si="252"/>
        <v>0</v>
      </c>
      <c r="P4051" s="14">
        <f t="shared" si="253"/>
        <v>16</v>
      </c>
      <c r="Q4051" s="5" t="s">
        <v>8315</v>
      </c>
      <c r="R4051" s="5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3">
        <f t="shared" si="252"/>
        <v>0</v>
      </c>
      <c r="P4052" s="14">
        <f t="shared" si="253"/>
        <v>1</v>
      </c>
      <c r="Q4052" s="5" t="s">
        <v>8315</v>
      </c>
      <c r="R4052" s="5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30" hidden="1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3">
        <f t="shared" si="252"/>
        <v>0</v>
      </c>
      <c r="P4053" s="14">
        <f t="shared" si="253"/>
        <v>0</v>
      </c>
      <c r="Q4053" s="5" t="s">
        <v>8315</v>
      </c>
      <c r="R4053" s="5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45" hidden="1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3">
        <f t="shared" si="252"/>
        <v>38</v>
      </c>
      <c r="P4054" s="14">
        <f t="shared" si="253"/>
        <v>86.62</v>
      </c>
      <c r="Q4054" s="5" t="s">
        <v>8315</v>
      </c>
      <c r="R4054" s="5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3">
        <f t="shared" si="252"/>
        <v>22</v>
      </c>
      <c r="P4055" s="14">
        <f t="shared" si="253"/>
        <v>55</v>
      </c>
      <c r="Q4055" s="5" t="s">
        <v>8315</v>
      </c>
      <c r="R4055" s="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3">
        <f t="shared" si="252"/>
        <v>0</v>
      </c>
      <c r="P4056" s="14">
        <f t="shared" si="253"/>
        <v>0</v>
      </c>
      <c r="Q4056" s="5" t="s">
        <v>8315</v>
      </c>
      <c r="R4056" s="5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3">
        <f t="shared" si="252"/>
        <v>18</v>
      </c>
      <c r="P4057" s="14">
        <f t="shared" si="253"/>
        <v>41.95</v>
      </c>
      <c r="Q4057" s="5" t="s">
        <v>8315</v>
      </c>
      <c r="R4057" s="5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3">
        <f t="shared" si="252"/>
        <v>53</v>
      </c>
      <c r="P4058" s="14">
        <f t="shared" si="253"/>
        <v>88.33</v>
      </c>
      <c r="Q4058" s="5" t="s">
        <v>8315</v>
      </c>
      <c r="R4058" s="5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3">
        <f t="shared" si="252"/>
        <v>22</v>
      </c>
      <c r="P4059" s="14">
        <f t="shared" si="253"/>
        <v>129.16999999999999</v>
      </c>
      <c r="Q4059" s="5" t="s">
        <v>8315</v>
      </c>
      <c r="R4059" s="5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30" hidden="1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3">
        <f t="shared" si="252"/>
        <v>3</v>
      </c>
      <c r="P4060" s="14">
        <f t="shared" si="253"/>
        <v>23.75</v>
      </c>
      <c r="Q4060" s="5" t="s">
        <v>8315</v>
      </c>
      <c r="R4060" s="5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30" hidden="1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3">
        <f t="shared" si="252"/>
        <v>3</v>
      </c>
      <c r="P4061" s="14">
        <f t="shared" si="253"/>
        <v>35.71</v>
      </c>
      <c r="Q4061" s="5" t="s">
        <v>8315</v>
      </c>
      <c r="R4061" s="5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3">
        <f t="shared" si="252"/>
        <v>3</v>
      </c>
      <c r="P4062" s="14">
        <f t="shared" si="253"/>
        <v>57</v>
      </c>
      <c r="Q4062" s="5" t="s">
        <v>8315</v>
      </c>
      <c r="R4062" s="5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3">
        <f t="shared" si="252"/>
        <v>0</v>
      </c>
      <c r="P4063" s="14">
        <f t="shared" si="253"/>
        <v>0</v>
      </c>
      <c r="Q4063" s="5" t="s">
        <v>8315</v>
      </c>
      <c r="R4063" s="5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3">
        <f t="shared" si="252"/>
        <v>2</v>
      </c>
      <c r="P4064" s="14">
        <f t="shared" si="253"/>
        <v>163.33000000000001</v>
      </c>
      <c r="Q4064" s="5" t="s">
        <v>8315</v>
      </c>
      <c r="R4064" s="5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3">
        <f t="shared" si="252"/>
        <v>1</v>
      </c>
      <c r="P4065" s="14">
        <f t="shared" si="253"/>
        <v>15</v>
      </c>
      <c r="Q4065" s="5" t="s">
        <v>8315</v>
      </c>
      <c r="R4065" s="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3">
        <f t="shared" si="252"/>
        <v>19</v>
      </c>
      <c r="P4066" s="14">
        <f t="shared" si="253"/>
        <v>64.17</v>
      </c>
      <c r="Q4066" s="5" t="s">
        <v>8315</v>
      </c>
      <c r="R4066" s="5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3">
        <f t="shared" si="252"/>
        <v>1</v>
      </c>
      <c r="P4067" s="14">
        <f t="shared" si="253"/>
        <v>6.75</v>
      </c>
      <c r="Q4067" s="5" t="s">
        <v>8315</v>
      </c>
      <c r="R4067" s="5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5" hidden="1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3">
        <f t="shared" si="252"/>
        <v>0</v>
      </c>
      <c r="P4068" s="14">
        <f t="shared" si="253"/>
        <v>25</v>
      </c>
      <c r="Q4068" s="5" t="s">
        <v>8315</v>
      </c>
      <c r="R4068" s="5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3">
        <f t="shared" si="252"/>
        <v>61</v>
      </c>
      <c r="P4069" s="14">
        <f t="shared" si="253"/>
        <v>179.12</v>
      </c>
      <c r="Q4069" s="5" t="s">
        <v>8315</v>
      </c>
      <c r="R4069" s="5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3">
        <f t="shared" si="252"/>
        <v>1</v>
      </c>
      <c r="P4070" s="14">
        <f t="shared" si="253"/>
        <v>34.950000000000003</v>
      </c>
      <c r="Q4070" s="5" t="s">
        <v>8315</v>
      </c>
      <c r="R4070" s="5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30" hidden="1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3">
        <f t="shared" si="252"/>
        <v>34</v>
      </c>
      <c r="P4071" s="14">
        <f t="shared" si="253"/>
        <v>33.08</v>
      </c>
      <c r="Q4071" s="5" t="s">
        <v>8315</v>
      </c>
      <c r="R4071" s="5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3">
        <f t="shared" si="252"/>
        <v>17</v>
      </c>
      <c r="P4072" s="14">
        <f t="shared" si="253"/>
        <v>27.5</v>
      </c>
      <c r="Q4072" s="5" t="s">
        <v>8315</v>
      </c>
      <c r="R4072" s="5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5" hidden="1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3">
        <f t="shared" si="252"/>
        <v>0</v>
      </c>
      <c r="P4073" s="14">
        <f t="shared" si="253"/>
        <v>0</v>
      </c>
      <c r="Q4073" s="5" t="s">
        <v>8315</v>
      </c>
      <c r="R4073" s="5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5" hidden="1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3">
        <f t="shared" si="252"/>
        <v>0</v>
      </c>
      <c r="P4074" s="14">
        <f t="shared" si="253"/>
        <v>2</v>
      </c>
      <c r="Q4074" s="5" t="s">
        <v>8315</v>
      </c>
      <c r="R4074" s="5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3">
        <f t="shared" si="252"/>
        <v>1</v>
      </c>
      <c r="P4075" s="14">
        <f t="shared" si="253"/>
        <v>18.5</v>
      </c>
      <c r="Q4075" s="5" t="s">
        <v>8315</v>
      </c>
      <c r="R4075" s="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3">
        <f t="shared" si="252"/>
        <v>27</v>
      </c>
      <c r="P4076" s="14">
        <f t="shared" si="253"/>
        <v>35</v>
      </c>
      <c r="Q4076" s="5" t="s">
        <v>8315</v>
      </c>
      <c r="R4076" s="5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3">
        <f t="shared" si="252"/>
        <v>29</v>
      </c>
      <c r="P4077" s="14">
        <f t="shared" si="253"/>
        <v>44.31</v>
      </c>
      <c r="Q4077" s="5" t="s">
        <v>8315</v>
      </c>
      <c r="R4077" s="5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30" hidden="1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3">
        <f t="shared" si="252"/>
        <v>0</v>
      </c>
      <c r="P4078" s="14">
        <f t="shared" si="253"/>
        <v>0</v>
      </c>
      <c r="Q4078" s="5" t="s">
        <v>8315</v>
      </c>
      <c r="R4078" s="5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3">
        <f t="shared" si="252"/>
        <v>9</v>
      </c>
      <c r="P4079" s="14">
        <f t="shared" si="253"/>
        <v>222.5</v>
      </c>
      <c r="Q4079" s="5" t="s">
        <v>8315</v>
      </c>
      <c r="R4079" s="5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3">
        <f t="shared" si="252"/>
        <v>0</v>
      </c>
      <c r="P4080" s="14">
        <f t="shared" si="253"/>
        <v>0</v>
      </c>
      <c r="Q4080" s="5" t="s">
        <v>8315</v>
      </c>
      <c r="R4080" s="5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3">
        <f t="shared" si="252"/>
        <v>0</v>
      </c>
      <c r="P4081" s="14">
        <f t="shared" si="253"/>
        <v>5</v>
      </c>
      <c r="Q4081" s="5" t="s">
        <v>8315</v>
      </c>
      <c r="R4081" s="5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3">
        <f t="shared" si="252"/>
        <v>0</v>
      </c>
      <c r="P4082" s="14">
        <f t="shared" si="253"/>
        <v>0</v>
      </c>
      <c r="Q4082" s="5" t="s">
        <v>8315</v>
      </c>
      <c r="R4082" s="5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30" hidden="1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3">
        <f t="shared" si="252"/>
        <v>16</v>
      </c>
      <c r="P4083" s="14">
        <f t="shared" si="253"/>
        <v>29.17</v>
      </c>
      <c r="Q4083" s="5" t="s">
        <v>8315</v>
      </c>
      <c r="R4083" s="5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3">
        <f t="shared" si="252"/>
        <v>2</v>
      </c>
      <c r="P4084" s="14">
        <f t="shared" si="253"/>
        <v>1.5</v>
      </c>
      <c r="Q4084" s="5" t="s">
        <v>8315</v>
      </c>
      <c r="R4084" s="5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3">
        <f t="shared" si="252"/>
        <v>22</v>
      </c>
      <c r="P4085" s="14">
        <f t="shared" si="253"/>
        <v>126.5</v>
      </c>
      <c r="Q4085" s="5" t="s">
        <v>8315</v>
      </c>
      <c r="R4085" s="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5" hidden="1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3">
        <f t="shared" si="252"/>
        <v>0</v>
      </c>
      <c r="P4086" s="14">
        <f t="shared" si="253"/>
        <v>10</v>
      </c>
      <c r="Q4086" s="5" t="s">
        <v>8315</v>
      </c>
      <c r="R4086" s="5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3">
        <f t="shared" si="252"/>
        <v>0</v>
      </c>
      <c r="P4087" s="14">
        <f t="shared" si="253"/>
        <v>10</v>
      </c>
      <c r="Q4087" s="5" t="s">
        <v>8315</v>
      </c>
      <c r="R4087" s="5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3">
        <f t="shared" si="252"/>
        <v>5</v>
      </c>
      <c r="P4088" s="14">
        <f t="shared" si="253"/>
        <v>9.4</v>
      </c>
      <c r="Q4088" s="5" t="s">
        <v>8315</v>
      </c>
      <c r="R4088" s="5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3">
        <f t="shared" si="252"/>
        <v>0</v>
      </c>
      <c r="P4089" s="14">
        <f t="shared" si="253"/>
        <v>0</v>
      </c>
      <c r="Q4089" s="5" t="s">
        <v>8315</v>
      </c>
      <c r="R4089" s="5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30" hidden="1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3">
        <f t="shared" si="252"/>
        <v>11</v>
      </c>
      <c r="P4090" s="14">
        <f t="shared" si="253"/>
        <v>72</v>
      </c>
      <c r="Q4090" s="5" t="s">
        <v>8315</v>
      </c>
      <c r="R4090" s="5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3">
        <f t="shared" si="252"/>
        <v>5</v>
      </c>
      <c r="P4091" s="14">
        <f t="shared" si="253"/>
        <v>30</v>
      </c>
      <c r="Q4091" s="5" t="s">
        <v>8315</v>
      </c>
      <c r="R4091" s="5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30" hidden="1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3">
        <f t="shared" si="252"/>
        <v>3</v>
      </c>
      <c r="P4092" s="14">
        <f t="shared" si="253"/>
        <v>10.67</v>
      </c>
      <c r="Q4092" s="5" t="s">
        <v>8315</v>
      </c>
      <c r="R4092" s="5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3">
        <f t="shared" si="252"/>
        <v>13</v>
      </c>
      <c r="P4093" s="14">
        <f t="shared" si="253"/>
        <v>25.5</v>
      </c>
      <c r="Q4093" s="5" t="s">
        <v>8315</v>
      </c>
      <c r="R4093" s="5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30" hidden="1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3">
        <f t="shared" si="252"/>
        <v>0</v>
      </c>
      <c r="P4094" s="14">
        <f t="shared" si="253"/>
        <v>20</v>
      </c>
      <c r="Q4094" s="5" t="s">
        <v>8315</v>
      </c>
      <c r="R4094" s="5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3">
        <f t="shared" si="252"/>
        <v>2</v>
      </c>
      <c r="P4095" s="14">
        <f t="shared" si="253"/>
        <v>15</v>
      </c>
      <c r="Q4095" s="5" t="s">
        <v>8315</v>
      </c>
      <c r="R4095" s="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30" hidden="1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3">
        <f t="shared" si="252"/>
        <v>37</v>
      </c>
      <c r="P4096" s="14">
        <f t="shared" si="253"/>
        <v>91.25</v>
      </c>
      <c r="Q4096" s="5" t="s">
        <v>8315</v>
      </c>
      <c r="R4096" s="5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3">
        <f t="shared" si="252"/>
        <v>3</v>
      </c>
      <c r="P4097" s="14">
        <f t="shared" si="253"/>
        <v>800</v>
      </c>
      <c r="Q4097" s="5" t="s">
        <v>8315</v>
      </c>
      <c r="R4097" s="5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30" hidden="1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3">
        <f t="shared" si="252"/>
        <v>11</v>
      </c>
      <c r="P4098" s="14">
        <f t="shared" si="253"/>
        <v>80</v>
      </c>
      <c r="Q4098" s="5" t="s">
        <v>8315</v>
      </c>
      <c r="R4098" s="5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3">
        <f t="shared" ref="O4099:O4115" si="256">ROUND(E4099/D4099*100,0)</f>
        <v>0</v>
      </c>
      <c r="P4099" s="14">
        <f t="shared" ref="P4099:P4115" si="257">IFERROR(ROUND(E4099/L4099,2),0)</f>
        <v>0</v>
      </c>
      <c r="Q4099" s="5" t="s">
        <v>8315</v>
      </c>
      <c r="R4099" s="5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30" hidden="1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3">
        <f t="shared" si="256"/>
        <v>0</v>
      </c>
      <c r="P4100" s="14">
        <f t="shared" si="257"/>
        <v>0</v>
      </c>
      <c r="Q4100" s="5" t="s">
        <v>8315</v>
      </c>
      <c r="R4100" s="5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3">
        <f t="shared" si="256"/>
        <v>1</v>
      </c>
      <c r="P4101" s="14">
        <f t="shared" si="257"/>
        <v>50</v>
      </c>
      <c r="Q4101" s="5" t="s">
        <v>8315</v>
      </c>
      <c r="R4101" s="5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3">
        <f t="shared" si="256"/>
        <v>0</v>
      </c>
      <c r="P4102" s="14">
        <f t="shared" si="257"/>
        <v>0</v>
      </c>
      <c r="Q4102" s="5" t="s">
        <v>8315</v>
      </c>
      <c r="R4102" s="5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3">
        <f t="shared" si="256"/>
        <v>0</v>
      </c>
      <c r="P4103" s="14">
        <f t="shared" si="257"/>
        <v>0</v>
      </c>
      <c r="Q4103" s="5" t="s">
        <v>8315</v>
      </c>
      <c r="R4103" s="5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30" hidden="1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3">
        <f t="shared" si="256"/>
        <v>27</v>
      </c>
      <c r="P4104" s="14">
        <f t="shared" si="257"/>
        <v>22.83</v>
      </c>
      <c r="Q4104" s="5" t="s">
        <v>8315</v>
      </c>
      <c r="R4104" s="5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3">
        <f t="shared" si="256"/>
        <v>10</v>
      </c>
      <c r="P4105" s="14">
        <f t="shared" si="257"/>
        <v>16.670000000000002</v>
      </c>
      <c r="Q4105" s="5" t="s">
        <v>8315</v>
      </c>
      <c r="R4105" s="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30" hidden="1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3">
        <f t="shared" si="256"/>
        <v>21</v>
      </c>
      <c r="P4106" s="14">
        <f t="shared" si="257"/>
        <v>45.79</v>
      </c>
      <c r="Q4106" s="5" t="s">
        <v>8315</v>
      </c>
      <c r="R4106" s="5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3">
        <f t="shared" si="256"/>
        <v>7</v>
      </c>
      <c r="P4107" s="14">
        <f t="shared" si="257"/>
        <v>383.33</v>
      </c>
      <c r="Q4107" s="5" t="s">
        <v>8315</v>
      </c>
      <c r="R4107" s="5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3">
        <f t="shared" si="256"/>
        <v>71</v>
      </c>
      <c r="P4108" s="14">
        <f t="shared" si="257"/>
        <v>106.97</v>
      </c>
      <c r="Q4108" s="5" t="s">
        <v>8315</v>
      </c>
      <c r="R4108" s="5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3">
        <f t="shared" si="256"/>
        <v>2</v>
      </c>
      <c r="P4109" s="14">
        <f t="shared" si="257"/>
        <v>10.25</v>
      </c>
      <c r="Q4109" s="5" t="s">
        <v>8315</v>
      </c>
      <c r="R4109" s="5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30" hidden="1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3">
        <f t="shared" si="256"/>
        <v>2</v>
      </c>
      <c r="P4110" s="14">
        <f t="shared" si="257"/>
        <v>59</v>
      </c>
      <c r="Q4110" s="5" t="s">
        <v>8315</v>
      </c>
      <c r="R4110" s="5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30" hidden="1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3">
        <f t="shared" si="256"/>
        <v>0</v>
      </c>
      <c r="P4111" s="14">
        <f t="shared" si="257"/>
        <v>0</v>
      </c>
      <c r="Q4111" s="5" t="s">
        <v>8315</v>
      </c>
      <c r="R4111" s="5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3">
        <f t="shared" si="256"/>
        <v>29</v>
      </c>
      <c r="P4112" s="14">
        <f t="shared" si="257"/>
        <v>14.33</v>
      </c>
      <c r="Q4112" s="5" t="s">
        <v>8315</v>
      </c>
      <c r="R4112" s="5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30" hidden="1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3">
        <f t="shared" si="256"/>
        <v>3</v>
      </c>
      <c r="P4113" s="14">
        <f t="shared" si="257"/>
        <v>15.67</v>
      </c>
      <c r="Q4113" s="5" t="s">
        <v>8315</v>
      </c>
      <c r="R4113" s="5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3">
        <f t="shared" si="256"/>
        <v>0</v>
      </c>
      <c r="P4114" s="14">
        <f t="shared" si="257"/>
        <v>1</v>
      </c>
      <c r="Q4114" s="5" t="s">
        <v>8315</v>
      </c>
      <c r="R4114" s="5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3">
        <f t="shared" si="256"/>
        <v>0</v>
      </c>
      <c r="P4115" s="14">
        <f t="shared" si="257"/>
        <v>1</v>
      </c>
      <c r="Q4115" s="5" t="s">
        <v>8315</v>
      </c>
      <c r="R4115" s="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11" operator="equal">
      <formula>"canceled"</formula>
    </cfRule>
    <cfRule type="cellIs" dxfId="10" priority="12" operator="equal">
      <formula>"failed"</formula>
    </cfRule>
    <cfRule type="cellIs" dxfId="9" priority="13" operator="equal">
      <formula>"successful"</formula>
    </cfRule>
    <cfRule type="cellIs" dxfId="8" priority="14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2D4B9-E24E-4505-B85D-CCECC0358155}">
  <dimension ref="A1:F6"/>
  <sheetViews>
    <sheetView workbookViewId="0">
      <selection activeCell="E32" sqref="E3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5" t="s">
        <v>8222</v>
      </c>
      <c r="B1" t="s">
        <v>8363</v>
      </c>
    </row>
    <row r="3" spans="1:6" x14ac:dyDescent="0.25">
      <c r="A3" s="15" t="s">
        <v>8364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5">
      <c r="A6" s="16" t="s">
        <v>8361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4221-6309-4D36-93C7-098A44C5767F}">
  <dimension ref="A1:E7"/>
  <sheetViews>
    <sheetView topLeftCell="A3" workbookViewId="0">
      <selection activeCell="F28" sqref="F28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8364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742D-A400-47A3-890F-4B134400751E}">
  <dimension ref="A1:F17"/>
  <sheetViews>
    <sheetView workbookViewId="0">
      <selection activeCell="I27" sqref="I27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5" t="s">
        <v>8358</v>
      </c>
      <c r="B1" t="s">
        <v>8315</v>
      </c>
    </row>
    <row r="3" spans="1:6" x14ac:dyDescent="0.25">
      <c r="A3" s="15" t="s">
        <v>8364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19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19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19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19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19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19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19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19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19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19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19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19" t="s">
        <v>8361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EA60-9FAE-4193-ADEB-6B767D9E343B}">
  <dimension ref="A1:F6"/>
  <sheetViews>
    <sheetView workbookViewId="0">
      <selection activeCell="D19" sqref="D19"/>
    </sheetView>
  </sheetViews>
  <sheetFormatPr baseColWidth="10" defaultRowHeight="15" x14ac:dyDescent="0.25"/>
  <cols>
    <col min="1" max="1" width="34.7109375" style="1" customWidth="1"/>
    <col min="2" max="2" width="124.85546875" style="1" bestFit="1" customWidth="1"/>
    <col min="3" max="16384" width="11.42578125" style="1"/>
  </cols>
  <sheetData>
    <row r="1" spans="1:6" ht="30" x14ac:dyDescent="0.25">
      <c r="A1" s="10" t="s">
        <v>8379</v>
      </c>
      <c r="B1" s="10" t="s">
        <v>8380</v>
      </c>
      <c r="C1" s="10" t="s">
        <v>8381</v>
      </c>
      <c r="D1" s="10" t="s">
        <v>8382</v>
      </c>
      <c r="E1" s="10" t="s">
        <v>8307</v>
      </c>
      <c r="F1" s="10" t="s">
        <v>8261</v>
      </c>
    </row>
    <row r="2" spans="1:6" x14ac:dyDescent="0.25">
      <c r="A2" s="20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Kickstarter!B:F, 4, FALSE)</f>
        <v>2020</v>
      </c>
      <c r="E2" s="1">
        <f>VLOOKUP(A2, Kickstarter!B:P, 15, FALSE)</f>
        <v>51.79</v>
      </c>
      <c r="F2" s="1">
        <f>VLOOKUP(A2, Kickstarter!B:L, 11, FALSE)</f>
        <v>39</v>
      </c>
    </row>
    <row r="3" spans="1:6" x14ac:dyDescent="0.25">
      <c r="A3" s="20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Kickstarter!B:F, 4, FALSE)</f>
        <v>2020</v>
      </c>
      <c r="E3" s="1">
        <f>VLOOKUP(A3, Kickstarter!B:P, 15, FALSE)</f>
        <v>36.07</v>
      </c>
      <c r="F3" s="1">
        <f>VLOOKUP(A3, Kickstarter!B:L, 11, FALSE)</f>
        <v>56</v>
      </c>
    </row>
    <row r="4" spans="1:6" x14ac:dyDescent="0.25">
      <c r="A4" s="20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Kickstarter!B:F, 4, FALSE)</f>
        <v>2576</v>
      </c>
      <c r="E4" s="1">
        <f>VLOOKUP(A4, Kickstarter!B:P, 15, FALSE)</f>
        <v>33.03</v>
      </c>
      <c r="F4" s="1">
        <f>VLOOKUP(A4, Kickstarter!B:L, 11, FALSE)</f>
        <v>78</v>
      </c>
    </row>
    <row r="5" spans="1:6" x14ac:dyDescent="0.25">
      <c r="A5" s="20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Kickstarter!B:F, 4, FALSE)</f>
        <v>1168</v>
      </c>
      <c r="E5" s="1">
        <f>VLOOKUP(A5, Kickstarter!B:P, 15, FALSE)</f>
        <v>44.92</v>
      </c>
      <c r="F5" s="1">
        <f>VLOOKUP(A5, Kickstarter!B:L, 11, FALSE)</f>
        <v>26</v>
      </c>
    </row>
    <row r="6" spans="1:6" x14ac:dyDescent="0.25">
      <c r="A6" s="20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Kickstarter!B:F, 4, FALSE)</f>
        <v>4137</v>
      </c>
      <c r="E6" s="1">
        <f>VLOOKUP(A6, Kickstarter!B:P, 15, FALSE)</f>
        <v>36.61</v>
      </c>
      <c r="F6" s="1">
        <f>VLOOKUP(A6, Kickstarter!B:L, 11, FALSE)</f>
        <v>113</v>
      </c>
    </row>
  </sheetData>
  <conditionalFormatting sqref="E1">
    <cfRule type="colorScale" priority="2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A1:D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5214C-A9D6-42C5-B897-7DF52D376D71}">
  <dimension ref="A1:T251"/>
  <sheetViews>
    <sheetView workbookViewId="0">
      <selection activeCell="L4" sqref="L4"/>
    </sheetView>
  </sheetViews>
  <sheetFormatPr baseColWidth="10" defaultRowHeight="15" x14ac:dyDescent="0.25"/>
  <sheetData>
    <row r="1" spans="1:20" ht="60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2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210" x14ac:dyDescent="0.25">
      <c r="A2" s="5">
        <v>2843</v>
      </c>
      <c r="B2" s="6" t="s">
        <v>2843</v>
      </c>
      <c r="C2" s="6" t="s">
        <v>6953</v>
      </c>
      <c r="D2" s="7">
        <v>1200</v>
      </c>
      <c r="E2" s="8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3">
        <v>0</v>
      </c>
      <c r="P2" s="14">
        <v>0</v>
      </c>
      <c r="Q2" s="5" t="s">
        <v>8315</v>
      </c>
      <c r="R2" s="5" t="s">
        <v>8316</v>
      </c>
      <c r="S2" s="18">
        <v>42492.737847222219</v>
      </c>
      <c r="T2" s="18">
        <v>42534.166666666672</v>
      </c>
    </row>
    <row r="3" spans="1:20" ht="195" x14ac:dyDescent="0.25">
      <c r="A3" s="5">
        <v>2845</v>
      </c>
      <c r="B3" s="6" t="s">
        <v>2845</v>
      </c>
      <c r="C3" s="6" t="s">
        <v>6955</v>
      </c>
      <c r="D3" s="7">
        <v>7500</v>
      </c>
      <c r="E3" s="8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3">
        <v>32</v>
      </c>
      <c r="P3" s="14">
        <v>60.67</v>
      </c>
      <c r="Q3" s="5" t="s">
        <v>8315</v>
      </c>
      <c r="R3" s="5" t="s">
        <v>8316</v>
      </c>
      <c r="S3" s="18">
        <v>42103.016585648147</v>
      </c>
      <c r="T3" s="18">
        <v>42163.016585648147</v>
      </c>
    </row>
    <row r="4" spans="1:20" ht="210" x14ac:dyDescent="0.25">
      <c r="A4" s="5">
        <v>2846</v>
      </c>
      <c r="B4" s="6" t="s">
        <v>2846</v>
      </c>
      <c r="C4" s="6" t="s">
        <v>6956</v>
      </c>
      <c r="D4" s="7">
        <v>8000</v>
      </c>
      <c r="E4" s="8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3">
        <v>0</v>
      </c>
      <c r="P4" s="14">
        <v>0</v>
      </c>
      <c r="Q4" s="5" t="s">
        <v>8315</v>
      </c>
      <c r="R4" s="5" t="s">
        <v>8316</v>
      </c>
      <c r="S4" s="18">
        <v>42108.692060185189</v>
      </c>
      <c r="T4" s="18">
        <v>42153.692060185189</v>
      </c>
    </row>
    <row r="5" spans="1:20" ht="195" x14ac:dyDescent="0.25">
      <c r="A5" s="5">
        <v>2847</v>
      </c>
      <c r="B5" s="6" t="s">
        <v>2847</v>
      </c>
      <c r="C5" s="6" t="s">
        <v>6957</v>
      </c>
      <c r="D5" s="7">
        <v>2000</v>
      </c>
      <c r="E5" s="8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3">
        <v>0</v>
      </c>
      <c r="P5" s="14">
        <v>0</v>
      </c>
      <c r="Q5" s="5" t="s">
        <v>8315</v>
      </c>
      <c r="R5" s="5" t="s">
        <v>8316</v>
      </c>
      <c r="S5" s="18">
        <v>42453.806307870371</v>
      </c>
      <c r="T5" s="18">
        <v>42513.806307870371</v>
      </c>
    </row>
    <row r="6" spans="1:20" ht="210" x14ac:dyDescent="0.25">
      <c r="A6" s="5">
        <v>2848</v>
      </c>
      <c r="B6" s="6" t="s">
        <v>2848</v>
      </c>
      <c r="C6" s="6" t="s">
        <v>6958</v>
      </c>
      <c r="D6" s="7">
        <v>35000</v>
      </c>
      <c r="E6" s="8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3">
        <v>0</v>
      </c>
      <c r="P6" s="14">
        <v>23.33</v>
      </c>
      <c r="Q6" s="5" t="s">
        <v>8315</v>
      </c>
      <c r="R6" s="5" t="s">
        <v>8316</v>
      </c>
      <c r="S6" s="18">
        <v>42123.648831018523</v>
      </c>
      <c r="T6" s="18">
        <v>42153.648831018523</v>
      </c>
    </row>
    <row r="7" spans="1:20" ht="195" x14ac:dyDescent="0.25">
      <c r="A7" s="5">
        <v>2850</v>
      </c>
      <c r="B7" s="6" t="s">
        <v>2850</v>
      </c>
      <c r="C7" s="6" t="s">
        <v>6960</v>
      </c>
      <c r="D7" s="7">
        <v>8000</v>
      </c>
      <c r="E7" s="8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3">
        <v>4</v>
      </c>
      <c r="P7" s="14">
        <v>23.92</v>
      </c>
      <c r="Q7" s="5" t="s">
        <v>8315</v>
      </c>
      <c r="R7" s="5" t="s">
        <v>8316</v>
      </c>
      <c r="S7" s="18">
        <v>41858.007071759261</v>
      </c>
      <c r="T7" s="18">
        <v>41888.007071759261</v>
      </c>
    </row>
    <row r="8" spans="1:20" ht="180" x14ac:dyDescent="0.25">
      <c r="A8" s="5">
        <v>2852</v>
      </c>
      <c r="B8" s="6" t="s">
        <v>2852</v>
      </c>
      <c r="C8" s="6" t="s">
        <v>6962</v>
      </c>
      <c r="D8" s="7">
        <v>5000</v>
      </c>
      <c r="E8" s="8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3">
        <v>2</v>
      </c>
      <c r="P8" s="14">
        <v>15.83</v>
      </c>
      <c r="Q8" s="5" t="s">
        <v>8315</v>
      </c>
      <c r="R8" s="5" t="s">
        <v>8316</v>
      </c>
      <c r="S8" s="18">
        <v>41781.045173611114</v>
      </c>
      <c r="T8" s="18">
        <v>41811.045173611114</v>
      </c>
    </row>
    <row r="9" spans="1:20" ht="255" x14ac:dyDescent="0.25">
      <c r="A9" s="5">
        <v>2855</v>
      </c>
      <c r="B9" s="6" t="s">
        <v>2855</v>
      </c>
      <c r="C9" s="6" t="s">
        <v>6965</v>
      </c>
      <c r="D9" s="7">
        <v>600</v>
      </c>
      <c r="E9" s="8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3">
        <v>50</v>
      </c>
      <c r="P9" s="14">
        <v>60</v>
      </c>
      <c r="Q9" s="5" t="s">
        <v>8315</v>
      </c>
      <c r="R9" s="5" t="s">
        <v>8316</v>
      </c>
      <c r="S9" s="18">
        <v>42370.007766203707</v>
      </c>
      <c r="T9" s="18">
        <v>42398.981944444444</v>
      </c>
    </row>
    <row r="10" spans="1:20" ht="210" x14ac:dyDescent="0.25">
      <c r="A10" s="5">
        <v>2856</v>
      </c>
      <c r="B10" s="6" t="s">
        <v>2856</v>
      </c>
      <c r="C10" s="6" t="s">
        <v>6966</v>
      </c>
      <c r="D10" s="7">
        <v>3000</v>
      </c>
      <c r="E10" s="8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3">
        <v>5</v>
      </c>
      <c r="P10" s="14">
        <v>24.33</v>
      </c>
      <c r="Q10" s="5" t="s">
        <v>8315</v>
      </c>
      <c r="R10" s="5" t="s">
        <v>8316</v>
      </c>
      <c r="S10" s="18">
        <v>42165.037581018521</v>
      </c>
      <c r="T10" s="18">
        <v>42224.898611111115</v>
      </c>
    </row>
    <row r="11" spans="1:20" ht="195" x14ac:dyDescent="0.25">
      <c r="A11" s="5">
        <v>2860</v>
      </c>
      <c r="B11" s="6" t="s">
        <v>2860</v>
      </c>
      <c r="C11" s="6" t="s">
        <v>6970</v>
      </c>
      <c r="D11" s="7">
        <v>4000</v>
      </c>
      <c r="E11" s="8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3">
        <v>7</v>
      </c>
      <c r="P11" s="14">
        <v>29.56</v>
      </c>
      <c r="Q11" s="5" t="s">
        <v>8315</v>
      </c>
      <c r="R11" s="5" t="s">
        <v>8316</v>
      </c>
      <c r="S11" s="18">
        <v>42480.800648148142</v>
      </c>
      <c r="T11" s="18">
        <v>42540.800648148142</v>
      </c>
    </row>
    <row r="12" spans="1:20" ht="180" x14ac:dyDescent="0.25">
      <c r="A12" s="5">
        <v>2862</v>
      </c>
      <c r="B12" s="6" t="s">
        <v>2862</v>
      </c>
      <c r="C12" s="6" t="s">
        <v>6972</v>
      </c>
      <c r="D12" s="7">
        <v>12700</v>
      </c>
      <c r="E12" s="8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3">
        <v>0</v>
      </c>
      <c r="P12" s="14">
        <v>18.329999999999998</v>
      </c>
      <c r="Q12" s="5" t="s">
        <v>8315</v>
      </c>
      <c r="R12" s="5" t="s">
        <v>8316</v>
      </c>
      <c r="S12" s="18">
        <v>41784.789687500001</v>
      </c>
      <c r="T12" s="18">
        <v>41814.789687500001</v>
      </c>
    </row>
    <row r="13" spans="1:20" ht="240" x14ac:dyDescent="0.25">
      <c r="A13" s="5">
        <v>2863</v>
      </c>
      <c r="B13" s="6" t="s">
        <v>2863</v>
      </c>
      <c r="C13" s="6" t="s">
        <v>6973</v>
      </c>
      <c r="D13" s="7">
        <v>50000</v>
      </c>
      <c r="E13" s="8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3">
        <v>0</v>
      </c>
      <c r="P13" s="14">
        <v>20</v>
      </c>
      <c r="Q13" s="5" t="s">
        <v>8315</v>
      </c>
      <c r="R13" s="5" t="s">
        <v>8316</v>
      </c>
      <c r="S13" s="18">
        <v>41831.675034722226</v>
      </c>
      <c r="T13" s="18">
        <v>41891.675034722226</v>
      </c>
    </row>
    <row r="14" spans="1:20" ht="165" x14ac:dyDescent="0.25">
      <c r="A14" s="5">
        <v>2865</v>
      </c>
      <c r="B14" s="6" t="s">
        <v>2865</v>
      </c>
      <c r="C14" s="6" t="s">
        <v>6975</v>
      </c>
      <c r="D14" s="7">
        <v>2888</v>
      </c>
      <c r="E14" s="8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3">
        <v>0</v>
      </c>
      <c r="P14" s="14">
        <v>0</v>
      </c>
      <c r="Q14" s="5" t="s">
        <v>8315</v>
      </c>
      <c r="R14" s="5" t="s">
        <v>8316</v>
      </c>
      <c r="S14" s="18">
        <v>41950.114108796297</v>
      </c>
      <c r="T14" s="18">
        <v>42010.114108796297</v>
      </c>
    </row>
    <row r="15" spans="1:20" ht="180" x14ac:dyDescent="0.25">
      <c r="A15" s="5">
        <v>2866</v>
      </c>
      <c r="B15" s="6" t="s">
        <v>2866</v>
      </c>
      <c r="C15" s="6" t="s">
        <v>6976</v>
      </c>
      <c r="D15" s="7">
        <v>5000</v>
      </c>
      <c r="E15" s="8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3">
        <v>1</v>
      </c>
      <c r="P15" s="14">
        <v>22.5</v>
      </c>
      <c r="Q15" s="5" t="s">
        <v>8315</v>
      </c>
      <c r="R15" s="5" t="s">
        <v>8316</v>
      </c>
      <c r="S15" s="18">
        <v>42627.955104166671</v>
      </c>
      <c r="T15" s="18">
        <v>42657.916666666672</v>
      </c>
    </row>
    <row r="16" spans="1:20" ht="210" x14ac:dyDescent="0.25">
      <c r="A16" s="5">
        <v>2867</v>
      </c>
      <c r="B16" s="6" t="s">
        <v>2867</v>
      </c>
      <c r="C16" s="6" t="s">
        <v>6977</v>
      </c>
      <c r="D16" s="7">
        <v>2500</v>
      </c>
      <c r="E16" s="8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3">
        <v>20</v>
      </c>
      <c r="P16" s="14">
        <v>50.4</v>
      </c>
      <c r="Q16" s="5" t="s">
        <v>8315</v>
      </c>
      <c r="R16" s="5" t="s">
        <v>8316</v>
      </c>
      <c r="S16" s="18">
        <v>42531.195277777777</v>
      </c>
      <c r="T16" s="18">
        <v>42555.166666666672</v>
      </c>
    </row>
    <row r="17" spans="1:20" ht="210" x14ac:dyDescent="0.25">
      <c r="A17" s="5">
        <v>2868</v>
      </c>
      <c r="B17" s="6" t="s">
        <v>2868</v>
      </c>
      <c r="C17" s="6" t="s">
        <v>6978</v>
      </c>
      <c r="D17" s="7">
        <v>15000</v>
      </c>
      <c r="E17" s="8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3">
        <v>42</v>
      </c>
      <c r="P17" s="14">
        <v>105.03</v>
      </c>
      <c r="Q17" s="5" t="s">
        <v>8315</v>
      </c>
      <c r="R17" s="5" t="s">
        <v>8316</v>
      </c>
      <c r="S17" s="18">
        <v>42618.827013888891</v>
      </c>
      <c r="T17" s="18">
        <v>42648.827013888891</v>
      </c>
    </row>
    <row r="18" spans="1:20" ht="210" x14ac:dyDescent="0.25">
      <c r="A18" s="5">
        <v>2869</v>
      </c>
      <c r="B18" s="6" t="s">
        <v>2869</v>
      </c>
      <c r="C18" s="6" t="s">
        <v>6979</v>
      </c>
      <c r="D18" s="7">
        <v>20000</v>
      </c>
      <c r="E18" s="8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3">
        <v>1</v>
      </c>
      <c r="P18" s="14">
        <v>35.4</v>
      </c>
      <c r="Q18" s="5" t="s">
        <v>8315</v>
      </c>
      <c r="R18" s="5" t="s">
        <v>8316</v>
      </c>
      <c r="S18" s="18">
        <v>42540.593530092592</v>
      </c>
      <c r="T18" s="18">
        <v>42570.593530092592</v>
      </c>
    </row>
    <row r="19" spans="1:20" ht="210" x14ac:dyDescent="0.25">
      <c r="A19" s="5">
        <v>2870</v>
      </c>
      <c r="B19" s="6" t="s">
        <v>2870</v>
      </c>
      <c r="C19" s="6" t="s">
        <v>6980</v>
      </c>
      <c r="D19" s="7">
        <v>5000</v>
      </c>
      <c r="E19" s="8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3">
        <v>15</v>
      </c>
      <c r="P19" s="14">
        <v>83.33</v>
      </c>
      <c r="Q19" s="5" t="s">
        <v>8315</v>
      </c>
      <c r="R19" s="5" t="s">
        <v>8316</v>
      </c>
      <c r="S19" s="18">
        <v>41746.189409722225</v>
      </c>
      <c r="T19" s="18">
        <v>41776.189409722225</v>
      </c>
    </row>
    <row r="20" spans="1:20" ht="180" x14ac:dyDescent="0.25">
      <c r="A20" s="5">
        <v>2871</v>
      </c>
      <c r="B20" s="6" t="s">
        <v>2871</v>
      </c>
      <c r="C20" s="6" t="s">
        <v>6981</v>
      </c>
      <c r="D20" s="7">
        <v>10000</v>
      </c>
      <c r="E20" s="8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3">
        <v>5</v>
      </c>
      <c r="P20" s="14">
        <v>35.92</v>
      </c>
      <c r="Q20" s="5" t="s">
        <v>8315</v>
      </c>
      <c r="R20" s="5" t="s">
        <v>8316</v>
      </c>
      <c r="S20" s="18">
        <v>41974.738576388889</v>
      </c>
      <c r="T20" s="18">
        <v>41994.738576388889</v>
      </c>
    </row>
    <row r="21" spans="1:20" ht="165" x14ac:dyDescent="0.25">
      <c r="A21" s="5">
        <v>2872</v>
      </c>
      <c r="B21" s="6" t="s">
        <v>2872</v>
      </c>
      <c r="C21" s="6" t="s">
        <v>6982</v>
      </c>
      <c r="D21" s="7">
        <v>3000</v>
      </c>
      <c r="E21" s="8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3">
        <v>0</v>
      </c>
      <c r="P21" s="14">
        <v>0</v>
      </c>
      <c r="Q21" s="5" t="s">
        <v>8315</v>
      </c>
      <c r="R21" s="5" t="s">
        <v>8316</v>
      </c>
      <c r="S21" s="18">
        <v>42115.11618055556</v>
      </c>
      <c r="T21" s="18">
        <v>42175.11618055556</v>
      </c>
    </row>
    <row r="22" spans="1:20" ht="210" x14ac:dyDescent="0.25">
      <c r="A22" s="5">
        <v>2873</v>
      </c>
      <c r="B22" s="6" t="s">
        <v>2873</v>
      </c>
      <c r="C22" s="6" t="s">
        <v>6983</v>
      </c>
      <c r="D22" s="7">
        <v>2500</v>
      </c>
      <c r="E22" s="8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3">
        <v>38</v>
      </c>
      <c r="P22" s="14">
        <v>119.13</v>
      </c>
      <c r="Q22" s="5" t="s">
        <v>8315</v>
      </c>
      <c r="R22" s="5" t="s">
        <v>8316</v>
      </c>
      <c r="S22" s="18">
        <v>42002.817488425921</v>
      </c>
      <c r="T22" s="18">
        <v>42032.817488425921</v>
      </c>
    </row>
    <row r="23" spans="1:20" ht="225" x14ac:dyDescent="0.25">
      <c r="A23" s="5">
        <v>2874</v>
      </c>
      <c r="B23" s="6" t="s">
        <v>2874</v>
      </c>
      <c r="C23" s="6" t="s">
        <v>6984</v>
      </c>
      <c r="D23" s="7">
        <v>5000</v>
      </c>
      <c r="E23" s="8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3">
        <v>5</v>
      </c>
      <c r="P23" s="14">
        <v>90.33</v>
      </c>
      <c r="Q23" s="5" t="s">
        <v>8315</v>
      </c>
      <c r="R23" s="5" t="s">
        <v>8316</v>
      </c>
      <c r="S23" s="18">
        <v>42722.84474537037</v>
      </c>
      <c r="T23" s="18">
        <v>42752.84474537037</v>
      </c>
    </row>
    <row r="24" spans="1:20" ht="210" x14ac:dyDescent="0.25">
      <c r="A24" s="5">
        <v>2875</v>
      </c>
      <c r="B24" s="6" t="s">
        <v>2875</v>
      </c>
      <c r="C24" s="6" t="s">
        <v>6985</v>
      </c>
      <c r="D24" s="7">
        <v>20000</v>
      </c>
      <c r="E24" s="8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3">
        <v>0</v>
      </c>
      <c r="P24" s="14">
        <v>2.33</v>
      </c>
      <c r="Q24" s="5" t="s">
        <v>8315</v>
      </c>
      <c r="R24" s="5" t="s">
        <v>8316</v>
      </c>
      <c r="S24" s="18">
        <v>42465.128391203703</v>
      </c>
      <c r="T24" s="18">
        <v>42495.128391203703</v>
      </c>
    </row>
    <row r="25" spans="1:20" ht="180" x14ac:dyDescent="0.25">
      <c r="A25" s="5">
        <v>2876</v>
      </c>
      <c r="B25" s="6" t="s">
        <v>2876</v>
      </c>
      <c r="C25" s="6" t="s">
        <v>6986</v>
      </c>
      <c r="D25" s="7">
        <v>150000</v>
      </c>
      <c r="E25" s="8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3">
        <v>0</v>
      </c>
      <c r="P25" s="14">
        <v>0</v>
      </c>
      <c r="Q25" s="5" t="s">
        <v>8315</v>
      </c>
      <c r="R25" s="5" t="s">
        <v>8316</v>
      </c>
      <c r="S25" s="18">
        <v>42171.743969907402</v>
      </c>
      <c r="T25" s="18">
        <v>42201.743969907402</v>
      </c>
    </row>
    <row r="26" spans="1:20" ht="180" x14ac:dyDescent="0.25">
      <c r="A26" s="5">
        <v>2877</v>
      </c>
      <c r="B26" s="6" t="s">
        <v>2877</v>
      </c>
      <c r="C26" s="6" t="s">
        <v>6987</v>
      </c>
      <c r="D26" s="7">
        <v>6000</v>
      </c>
      <c r="E26" s="8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3">
        <v>11</v>
      </c>
      <c r="P26" s="14">
        <v>108.33</v>
      </c>
      <c r="Q26" s="5" t="s">
        <v>8315</v>
      </c>
      <c r="R26" s="5" t="s">
        <v>8316</v>
      </c>
      <c r="S26" s="18">
        <v>42672.955138888887</v>
      </c>
      <c r="T26" s="18">
        <v>42704.708333333328</v>
      </c>
    </row>
    <row r="27" spans="1:20" ht="165" x14ac:dyDescent="0.25">
      <c r="A27" s="5">
        <v>2879</v>
      </c>
      <c r="B27" s="6" t="s">
        <v>2879</v>
      </c>
      <c r="C27" s="6" t="s">
        <v>6989</v>
      </c>
      <c r="D27" s="7">
        <v>11200</v>
      </c>
      <c r="E27" s="8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3">
        <v>0</v>
      </c>
      <c r="P27" s="14">
        <v>29</v>
      </c>
      <c r="Q27" s="5" t="s">
        <v>8315</v>
      </c>
      <c r="R27" s="5" t="s">
        <v>8316</v>
      </c>
      <c r="S27" s="18">
        <v>42359.725243055553</v>
      </c>
      <c r="T27" s="18">
        <v>42389.725243055553</v>
      </c>
    </row>
    <row r="28" spans="1:20" ht="225" x14ac:dyDescent="0.25">
      <c r="A28" s="5">
        <v>2880</v>
      </c>
      <c r="B28" s="6" t="s">
        <v>2880</v>
      </c>
      <c r="C28" s="6" t="s">
        <v>6990</v>
      </c>
      <c r="D28" s="7">
        <v>12000</v>
      </c>
      <c r="E28" s="8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3">
        <v>23</v>
      </c>
      <c r="P28" s="14">
        <v>96.55</v>
      </c>
      <c r="Q28" s="5" t="s">
        <v>8315</v>
      </c>
      <c r="R28" s="5" t="s">
        <v>8316</v>
      </c>
      <c r="S28" s="18">
        <v>42192.905694444446</v>
      </c>
      <c r="T28" s="18">
        <v>42236.711805555555</v>
      </c>
    </row>
    <row r="29" spans="1:20" ht="195" x14ac:dyDescent="0.25">
      <c r="A29" s="5">
        <v>2881</v>
      </c>
      <c r="B29" s="6" t="s">
        <v>2881</v>
      </c>
      <c r="C29" s="6" t="s">
        <v>6991</v>
      </c>
      <c r="D29" s="7">
        <v>5500</v>
      </c>
      <c r="E29" s="8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3">
        <v>0</v>
      </c>
      <c r="P29" s="14">
        <v>0</v>
      </c>
      <c r="Q29" s="5" t="s">
        <v>8315</v>
      </c>
      <c r="R29" s="5" t="s">
        <v>8316</v>
      </c>
      <c r="S29" s="18">
        <v>41916.597638888888</v>
      </c>
      <c r="T29" s="18">
        <v>41976.639305555553</v>
      </c>
    </row>
    <row r="30" spans="1:20" ht="195" x14ac:dyDescent="0.25">
      <c r="A30" s="5">
        <v>2882</v>
      </c>
      <c r="B30" s="6" t="s">
        <v>2882</v>
      </c>
      <c r="C30" s="6" t="s">
        <v>6992</v>
      </c>
      <c r="D30" s="7">
        <v>750</v>
      </c>
      <c r="E30" s="8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3">
        <v>34</v>
      </c>
      <c r="P30" s="14">
        <v>63</v>
      </c>
      <c r="Q30" s="5" t="s">
        <v>8315</v>
      </c>
      <c r="R30" s="5" t="s">
        <v>8316</v>
      </c>
      <c r="S30" s="18">
        <v>42461.596273148149</v>
      </c>
      <c r="T30" s="18">
        <v>42491.596273148149</v>
      </c>
    </row>
    <row r="31" spans="1:20" ht="225" x14ac:dyDescent="0.25">
      <c r="A31" s="5">
        <v>2883</v>
      </c>
      <c r="B31" s="6" t="s">
        <v>2883</v>
      </c>
      <c r="C31" s="6" t="s">
        <v>6993</v>
      </c>
      <c r="D31" s="7">
        <v>10000</v>
      </c>
      <c r="E31" s="8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3">
        <v>19</v>
      </c>
      <c r="P31" s="14">
        <v>381.6</v>
      </c>
      <c r="Q31" s="5" t="s">
        <v>8315</v>
      </c>
      <c r="R31" s="5" t="s">
        <v>8316</v>
      </c>
      <c r="S31" s="18">
        <v>42370.90320601852</v>
      </c>
      <c r="T31" s="18">
        <v>42406.207638888889</v>
      </c>
    </row>
    <row r="32" spans="1:20" ht="135" x14ac:dyDescent="0.25">
      <c r="A32" s="5">
        <v>2884</v>
      </c>
      <c r="B32" s="6" t="s">
        <v>2884</v>
      </c>
      <c r="C32" s="6" t="s">
        <v>6994</v>
      </c>
      <c r="D32" s="7">
        <v>45000</v>
      </c>
      <c r="E32" s="8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3">
        <v>0</v>
      </c>
      <c r="P32" s="14">
        <v>46.25</v>
      </c>
      <c r="Q32" s="5" t="s">
        <v>8315</v>
      </c>
      <c r="R32" s="5" t="s">
        <v>8316</v>
      </c>
      <c r="S32" s="18">
        <v>41948.727256944447</v>
      </c>
      <c r="T32" s="18">
        <v>41978.727256944447</v>
      </c>
    </row>
    <row r="33" spans="1:20" ht="120" x14ac:dyDescent="0.25">
      <c r="A33" s="5">
        <v>2885</v>
      </c>
      <c r="B33" s="6" t="s">
        <v>2885</v>
      </c>
      <c r="C33" s="6" t="s">
        <v>6995</v>
      </c>
      <c r="D33" s="7">
        <v>400</v>
      </c>
      <c r="E33" s="8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3">
        <v>33</v>
      </c>
      <c r="P33" s="14">
        <v>26</v>
      </c>
      <c r="Q33" s="5" t="s">
        <v>8315</v>
      </c>
      <c r="R33" s="5" t="s">
        <v>8316</v>
      </c>
      <c r="S33" s="18">
        <v>42047.07640046296</v>
      </c>
      <c r="T33" s="18">
        <v>42077.034733796296</v>
      </c>
    </row>
    <row r="34" spans="1:20" ht="195" x14ac:dyDescent="0.25">
      <c r="A34" s="5">
        <v>2886</v>
      </c>
      <c r="B34" s="6" t="s">
        <v>2886</v>
      </c>
      <c r="C34" s="6" t="s">
        <v>6996</v>
      </c>
      <c r="D34" s="7">
        <v>200</v>
      </c>
      <c r="E34" s="8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3">
        <v>5</v>
      </c>
      <c r="P34" s="14">
        <v>10</v>
      </c>
      <c r="Q34" s="5" t="s">
        <v>8315</v>
      </c>
      <c r="R34" s="5" t="s">
        <v>8316</v>
      </c>
      <c r="S34" s="18">
        <v>42261.632916666669</v>
      </c>
      <c r="T34" s="18">
        <v>42266.165972222225</v>
      </c>
    </row>
    <row r="35" spans="1:20" ht="210" x14ac:dyDescent="0.25">
      <c r="A35" s="5">
        <v>2887</v>
      </c>
      <c r="B35" s="6" t="s">
        <v>2887</v>
      </c>
      <c r="C35" s="6" t="s">
        <v>6997</v>
      </c>
      <c r="D35" s="7">
        <v>3000</v>
      </c>
      <c r="E35" s="8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3">
        <v>0</v>
      </c>
      <c r="P35" s="14">
        <v>5</v>
      </c>
      <c r="Q35" s="5" t="s">
        <v>8315</v>
      </c>
      <c r="R35" s="5" t="s">
        <v>8316</v>
      </c>
      <c r="S35" s="18">
        <v>41985.427361111113</v>
      </c>
      <c r="T35" s="18">
        <v>42015.427361111113</v>
      </c>
    </row>
    <row r="36" spans="1:20" ht="195" x14ac:dyDescent="0.25">
      <c r="A36" s="5">
        <v>2888</v>
      </c>
      <c r="B36" s="6" t="s">
        <v>2888</v>
      </c>
      <c r="C36" s="6" t="s">
        <v>6998</v>
      </c>
      <c r="D36" s="7">
        <v>30000</v>
      </c>
      <c r="E36" s="8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3">
        <v>0</v>
      </c>
      <c r="P36" s="14">
        <v>0</v>
      </c>
      <c r="Q36" s="5" t="s">
        <v>8315</v>
      </c>
      <c r="R36" s="5" t="s">
        <v>8316</v>
      </c>
      <c r="S36" s="18">
        <v>41922.535185185188</v>
      </c>
      <c r="T36" s="18">
        <v>41930.207638888889</v>
      </c>
    </row>
    <row r="37" spans="1:20" ht="195" x14ac:dyDescent="0.25">
      <c r="A37" s="5">
        <v>2889</v>
      </c>
      <c r="B37" s="6" t="s">
        <v>2889</v>
      </c>
      <c r="C37" s="6" t="s">
        <v>6999</v>
      </c>
      <c r="D37" s="7">
        <v>3000</v>
      </c>
      <c r="E37" s="8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3">
        <v>38</v>
      </c>
      <c r="P37" s="14">
        <v>81.569999999999993</v>
      </c>
      <c r="Q37" s="5" t="s">
        <v>8315</v>
      </c>
      <c r="R37" s="5" t="s">
        <v>8316</v>
      </c>
      <c r="S37" s="18">
        <v>41850.863252314812</v>
      </c>
      <c r="T37" s="18">
        <v>41880.863252314812</v>
      </c>
    </row>
    <row r="38" spans="1:20" ht="225" x14ac:dyDescent="0.25">
      <c r="A38" s="5">
        <v>2890</v>
      </c>
      <c r="B38" s="6" t="s">
        <v>2890</v>
      </c>
      <c r="C38" s="6" t="s">
        <v>7000</v>
      </c>
      <c r="D38" s="7">
        <v>2000</v>
      </c>
      <c r="E38" s="8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3">
        <v>1</v>
      </c>
      <c r="P38" s="14">
        <v>7</v>
      </c>
      <c r="Q38" s="5" t="s">
        <v>8315</v>
      </c>
      <c r="R38" s="5" t="s">
        <v>8316</v>
      </c>
      <c r="S38" s="18">
        <v>41831.742962962962</v>
      </c>
      <c r="T38" s="18">
        <v>41860.125</v>
      </c>
    </row>
    <row r="39" spans="1:20" ht="210" x14ac:dyDescent="0.25">
      <c r="A39" s="5">
        <v>2891</v>
      </c>
      <c r="B39" s="6" t="s">
        <v>2891</v>
      </c>
      <c r="C39" s="6" t="s">
        <v>7001</v>
      </c>
      <c r="D39" s="7">
        <v>10000</v>
      </c>
      <c r="E39" s="8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3">
        <v>3</v>
      </c>
      <c r="P39" s="14">
        <v>27.3</v>
      </c>
      <c r="Q39" s="5" t="s">
        <v>8315</v>
      </c>
      <c r="R39" s="5" t="s">
        <v>8316</v>
      </c>
      <c r="S39" s="18">
        <v>42415.883425925931</v>
      </c>
      <c r="T39" s="18">
        <v>42475.84175925926</v>
      </c>
    </row>
    <row r="40" spans="1:20" ht="180" x14ac:dyDescent="0.25">
      <c r="A40" s="5">
        <v>2892</v>
      </c>
      <c r="B40" s="6" t="s">
        <v>2892</v>
      </c>
      <c r="C40" s="6" t="s">
        <v>7002</v>
      </c>
      <c r="D40" s="7">
        <v>5500</v>
      </c>
      <c r="E40" s="8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3">
        <v>9</v>
      </c>
      <c r="P40" s="14">
        <v>29.41</v>
      </c>
      <c r="Q40" s="5" t="s">
        <v>8315</v>
      </c>
      <c r="R40" s="5" t="s">
        <v>8316</v>
      </c>
      <c r="S40" s="18">
        <v>41869.714166666665</v>
      </c>
      <c r="T40" s="18">
        <v>41876.875</v>
      </c>
    </row>
    <row r="41" spans="1:20" ht="75" x14ac:dyDescent="0.25">
      <c r="A41" s="5">
        <v>2893</v>
      </c>
      <c r="B41" s="6" t="s">
        <v>2893</v>
      </c>
      <c r="C41" s="6" t="s">
        <v>7003</v>
      </c>
      <c r="D41" s="7">
        <v>5000</v>
      </c>
      <c r="E41" s="8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3">
        <v>1</v>
      </c>
      <c r="P41" s="14">
        <v>12.5</v>
      </c>
      <c r="Q41" s="5" t="s">
        <v>8315</v>
      </c>
      <c r="R41" s="5" t="s">
        <v>8316</v>
      </c>
      <c r="S41" s="18">
        <v>41953.773090277777</v>
      </c>
      <c r="T41" s="18">
        <v>42013.083333333328</v>
      </c>
    </row>
    <row r="42" spans="1:20" ht="75" x14ac:dyDescent="0.25">
      <c r="A42" s="5">
        <v>2894</v>
      </c>
      <c r="B42" s="6" t="s">
        <v>2894</v>
      </c>
      <c r="C42" s="6" t="s">
        <v>7004</v>
      </c>
      <c r="D42" s="7">
        <v>50000</v>
      </c>
      <c r="E42" s="8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3">
        <v>0</v>
      </c>
      <c r="P42" s="14">
        <v>0</v>
      </c>
      <c r="Q42" s="5" t="s">
        <v>8315</v>
      </c>
      <c r="R42" s="5" t="s">
        <v>8316</v>
      </c>
      <c r="S42" s="18">
        <v>42037.986284722225</v>
      </c>
      <c r="T42" s="18">
        <v>42097.944618055553</v>
      </c>
    </row>
    <row r="43" spans="1:20" ht="195" x14ac:dyDescent="0.25">
      <c r="A43" s="5">
        <v>2895</v>
      </c>
      <c r="B43" s="6" t="s">
        <v>2895</v>
      </c>
      <c r="C43" s="6" t="s">
        <v>7005</v>
      </c>
      <c r="D43" s="7">
        <v>500</v>
      </c>
      <c r="E43" s="8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3">
        <v>5</v>
      </c>
      <c r="P43" s="14">
        <v>5.75</v>
      </c>
      <c r="Q43" s="5" t="s">
        <v>8315</v>
      </c>
      <c r="R43" s="5" t="s">
        <v>8316</v>
      </c>
      <c r="S43" s="18">
        <v>41811.555462962962</v>
      </c>
      <c r="T43" s="18">
        <v>41812.875</v>
      </c>
    </row>
    <row r="44" spans="1:20" ht="135" x14ac:dyDescent="0.25">
      <c r="A44" s="5">
        <v>2896</v>
      </c>
      <c r="B44" s="6" t="s">
        <v>2896</v>
      </c>
      <c r="C44" s="6" t="s">
        <v>7006</v>
      </c>
      <c r="D44" s="7">
        <v>3000</v>
      </c>
      <c r="E44" s="8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3">
        <v>21</v>
      </c>
      <c r="P44" s="14">
        <v>52.08</v>
      </c>
      <c r="Q44" s="5" t="s">
        <v>8315</v>
      </c>
      <c r="R44" s="5" t="s">
        <v>8316</v>
      </c>
      <c r="S44" s="18">
        <v>42701.908807870372</v>
      </c>
      <c r="T44" s="18">
        <v>42716.25</v>
      </c>
    </row>
    <row r="45" spans="1:20" ht="195" x14ac:dyDescent="0.25">
      <c r="A45" s="5">
        <v>2897</v>
      </c>
      <c r="B45" s="6" t="s">
        <v>2897</v>
      </c>
      <c r="C45" s="6" t="s">
        <v>7007</v>
      </c>
      <c r="D45" s="7">
        <v>12000</v>
      </c>
      <c r="E45" s="8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3">
        <v>5</v>
      </c>
      <c r="P45" s="14">
        <v>183.33</v>
      </c>
      <c r="Q45" s="5" t="s">
        <v>8315</v>
      </c>
      <c r="R45" s="5" t="s">
        <v>8316</v>
      </c>
      <c r="S45" s="18">
        <v>42258.646504629629</v>
      </c>
      <c r="T45" s="18">
        <v>42288.645196759258</v>
      </c>
    </row>
    <row r="46" spans="1:20" ht="225" x14ac:dyDescent="0.25">
      <c r="A46" s="5">
        <v>2898</v>
      </c>
      <c r="B46" s="6" t="s">
        <v>2898</v>
      </c>
      <c r="C46" s="6" t="s">
        <v>7008</v>
      </c>
      <c r="D46" s="7">
        <v>7500</v>
      </c>
      <c r="E46" s="8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3">
        <v>4</v>
      </c>
      <c r="P46" s="14">
        <v>26.33</v>
      </c>
      <c r="Q46" s="5" t="s">
        <v>8315</v>
      </c>
      <c r="R46" s="5" t="s">
        <v>8316</v>
      </c>
      <c r="S46" s="18">
        <v>42278.664965277778</v>
      </c>
      <c r="T46" s="18">
        <v>42308.664965277778</v>
      </c>
    </row>
    <row r="47" spans="1:20" ht="210" x14ac:dyDescent="0.25">
      <c r="A47" s="5">
        <v>2899</v>
      </c>
      <c r="B47" s="6" t="s">
        <v>2899</v>
      </c>
      <c r="C47" s="6" t="s">
        <v>7009</v>
      </c>
      <c r="D47" s="7">
        <v>10000</v>
      </c>
      <c r="E47" s="8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3">
        <v>0</v>
      </c>
      <c r="P47" s="14">
        <v>0</v>
      </c>
      <c r="Q47" s="5" t="s">
        <v>8315</v>
      </c>
      <c r="R47" s="5" t="s">
        <v>8316</v>
      </c>
      <c r="S47" s="18">
        <v>42515.078217592592</v>
      </c>
      <c r="T47" s="18">
        <v>42575.078217592592</v>
      </c>
    </row>
    <row r="48" spans="1:20" ht="210" x14ac:dyDescent="0.25">
      <c r="A48" s="5">
        <v>2900</v>
      </c>
      <c r="B48" s="6" t="s">
        <v>2900</v>
      </c>
      <c r="C48" s="6" t="s">
        <v>7010</v>
      </c>
      <c r="D48" s="7">
        <v>5500</v>
      </c>
      <c r="E48" s="8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3">
        <v>62</v>
      </c>
      <c r="P48" s="14">
        <v>486.43</v>
      </c>
      <c r="Q48" s="5" t="s">
        <v>8315</v>
      </c>
      <c r="R48" s="5" t="s">
        <v>8316</v>
      </c>
      <c r="S48" s="18">
        <v>41830.234166666669</v>
      </c>
      <c r="T48" s="18">
        <v>41860.234166666669</v>
      </c>
    </row>
    <row r="49" spans="1:20" ht="180" x14ac:dyDescent="0.25">
      <c r="A49" s="5">
        <v>2901</v>
      </c>
      <c r="B49" s="6" t="s">
        <v>2901</v>
      </c>
      <c r="C49" s="6" t="s">
        <v>7011</v>
      </c>
      <c r="D49" s="7">
        <v>750</v>
      </c>
      <c r="E49" s="8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3">
        <v>1</v>
      </c>
      <c r="P49" s="14">
        <v>3</v>
      </c>
      <c r="Q49" s="5" t="s">
        <v>8315</v>
      </c>
      <c r="R49" s="5" t="s">
        <v>8316</v>
      </c>
      <c r="S49" s="18">
        <v>41982.904386574075</v>
      </c>
      <c r="T49" s="18">
        <v>42042.904386574075</v>
      </c>
    </row>
    <row r="50" spans="1:20" ht="150" x14ac:dyDescent="0.25">
      <c r="A50" s="5">
        <v>2902</v>
      </c>
      <c r="B50" s="6" t="s">
        <v>2902</v>
      </c>
      <c r="C50" s="6" t="s">
        <v>7012</v>
      </c>
      <c r="D50" s="7">
        <v>150000</v>
      </c>
      <c r="E50" s="8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3">
        <v>0</v>
      </c>
      <c r="P50" s="14">
        <v>25</v>
      </c>
      <c r="Q50" s="5" t="s">
        <v>8315</v>
      </c>
      <c r="R50" s="5" t="s">
        <v>8316</v>
      </c>
      <c r="S50" s="18">
        <v>42210.439768518518</v>
      </c>
      <c r="T50" s="18">
        <v>42240.439768518518</v>
      </c>
    </row>
    <row r="51" spans="1:20" ht="225" x14ac:dyDescent="0.25">
      <c r="A51" s="5">
        <v>2903</v>
      </c>
      <c r="B51" s="6" t="s">
        <v>2903</v>
      </c>
      <c r="C51" s="6" t="s">
        <v>7013</v>
      </c>
      <c r="D51" s="7">
        <v>5000</v>
      </c>
      <c r="E51" s="8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3">
        <v>1</v>
      </c>
      <c r="P51" s="14">
        <v>9.75</v>
      </c>
      <c r="Q51" s="5" t="s">
        <v>8315</v>
      </c>
      <c r="R51" s="5" t="s">
        <v>8316</v>
      </c>
      <c r="S51" s="18">
        <v>42196.166874999995</v>
      </c>
      <c r="T51" s="18">
        <v>42256.166874999995</v>
      </c>
    </row>
    <row r="52" spans="1:20" ht="180" x14ac:dyDescent="0.25">
      <c r="A52" s="5">
        <v>2905</v>
      </c>
      <c r="B52" s="6" t="s">
        <v>2905</v>
      </c>
      <c r="C52" s="6" t="s">
        <v>7015</v>
      </c>
      <c r="D52" s="7">
        <v>3500</v>
      </c>
      <c r="E52" s="8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3">
        <v>18</v>
      </c>
      <c r="P52" s="14">
        <v>36.590000000000003</v>
      </c>
      <c r="Q52" s="5" t="s">
        <v>8315</v>
      </c>
      <c r="R52" s="5" t="s">
        <v>8316</v>
      </c>
      <c r="S52" s="18">
        <v>42606.056863425925</v>
      </c>
      <c r="T52" s="18">
        <v>42620.056863425925</v>
      </c>
    </row>
    <row r="53" spans="1:20" ht="225" x14ac:dyDescent="0.25">
      <c r="A53" s="5">
        <v>2906</v>
      </c>
      <c r="B53" s="6" t="s">
        <v>2906</v>
      </c>
      <c r="C53" s="6" t="s">
        <v>7016</v>
      </c>
      <c r="D53" s="7">
        <v>6000</v>
      </c>
      <c r="E53" s="8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3">
        <v>9</v>
      </c>
      <c r="P53" s="14">
        <v>80.709999999999994</v>
      </c>
      <c r="Q53" s="5" t="s">
        <v>8315</v>
      </c>
      <c r="R53" s="5" t="s">
        <v>8316</v>
      </c>
      <c r="S53" s="18">
        <v>42199.648912037039</v>
      </c>
      <c r="T53" s="18">
        <v>42217.041666666672</v>
      </c>
    </row>
    <row r="54" spans="1:20" ht="195" x14ac:dyDescent="0.25">
      <c r="A54" s="5">
        <v>2907</v>
      </c>
      <c r="B54" s="6" t="s">
        <v>2907</v>
      </c>
      <c r="C54" s="6" t="s">
        <v>7017</v>
      </c>
      <c r="D54" s="7">
        <v>2500</v>
      </c>
      <c r="E54" s="8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3">
        <v>0</v>
      </c>
      <c r="P54" s="14">
        <v>1</v>
      </c>
      <c r="Q54" s="5" t="s">
        <v>8315</v>
      </c>
      <c r="R54" s="5" t="s">
        <v>8316</v>
      </c>
      <c r="S54" s="18">
        <v>42444.877743055549</v>
      </c>
      <c r="T54" s="18">
        <v>42504.877743055549</v>
      </c>
    </row>
    <row r="55" spans="1:20" ht="210" x14ac:dyDescent="0.25">
      <c r="A55" s="5">
        <v>2908</v>
      </c>
      <c r="B55" s="6" t="s">
        <v>2908</v>
      </c>
      <c r="C55" s="6" t="s">
        <v>7018</v>
      </c>
      <c r="D55" s="7">
        <v>9600</v>
      </c>
      <c r="E55" s="8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3">
        <v>3</v>
      </c>
      <c r="P55" s="14">
        <v>52.8</v>
      </c>
      <c r="Q55" s="5" t="s">
        <v>8315</v>
      </c>
      <c r="R55" s="5" t="s">
        <v>8316</v>
      </c>
      <c r="S55" s="18">
        <v>42499.731701388882</v>
      </c>
      <c r="T55" s="18">
        <v>42529.731701388882</v>
      </c>
    </row>
    <row r="56" spans="1:20" ht="225" x14ac:dyDescent="0.25">
      <c r="A56" s="5">
        <v>2909</v>
      </c>
      <c r="B56" s="6" t="s">
        <v>2909</v>
      </c>
      <c r="C56" s="6" t="s">
        <v>7019</v>
      </c>
      <c r="D56" s="7">
        <v>180000</v>
      </c>
      <c r="E56" s="8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3">
        <v>0</v>
      </c>
      <c r="P56" s="14">
        <v>20</v>
      </c>
      <c r="Q56" s="5" t="s">
        <v>8315</v>
      </c>
      <c r="R56" s="5" t="s">
        <v>8316</v>
      </c>
      <c r="S56" s="18">
        <v>41929.266215277778</v>
      </c>
      <c r="T56" s="18">
        <v>41968.823611111111</v>
      </c>
    </row>
    <row r="57" spans="1:20" ht="195" x14ac:dyDescent="0.25">
      <c r="A57" s="5">
        <v>2911</v>
      </c>
      <c r="B57" s="6" t="s">
        <v>2911</v>
      </c>
      <c r="C57" s="6" t="s">
        <v>7021</v>
      </c>
      <c r="D57" s="7">
        <v>1800</v>
      </c>
      <c r="E57" s="8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3">
        <v>37</v>
      </c>
      <c r="P57" s="14">
        <v>46.93</v>
      </c>
      <c r="Q57" s="5" t="s">
        <v>8315</v>
      </c>
      <c r="R57" s="5" t="s">
        <v>8316</v>
      </c>
      <c r="S57" s="18">
        <v>42142.768819444449</v>
      </c>
      <c r="T57" s="18">
        <v>42182.768819444449</v>
      </c>
    </row>
    <row r="58" spans="1:20" ht="195" x14ac:dyDescent="0.25">
      <c r="A58" s="5">
        <v>2912</v>
      </c>
      <c r="B58" s="6" t="s">
        <v>2912</v>
      </c>
      <c r="C58" s="6" t="s">
        <v>7022</v>
      </c>
      <c r="D58" s="7">
        <v>14440</v>
      </c>
      <c r="E58" s="8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3">
        <v>14</v>
      </c>
      <c r="P58" s="14">
        <v>78.08</v>
      </c>
      <c r="Q58" s="5" t="s">
        <v>8315</v>
      </c>
      <c r="R58" s="5" t="s">
        <v>8316</v>
      </c>
      <c r="S58" s="18">
        <v>42354.131643518514</v>
      </c>
      <c r="T58" s="18">
        <v>42384.131643518514</v>
      </c>
    </row>
    <row r="59" spans="1:20" ht="210" x14ac:dyDescent="0.25">
      <c r="A59" s="5">
        <v>2913</v>
      </c>
      <c r="B59" s="6" t="s">
        <v>2913</v>
      </c>
      <c r="C59" s="6" t="s">
        <v>7023</v>
      </c>
      <c r="D59" s="7">
        <v>10000</v>
      </c>
      <c r="E59" s="8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3">
        <v>0</v>
      </c>
      <c r="P59" s="14">
        <v>1</v>
      </c>
      <c r="Q59" s="5" t="s">
        <v>8315</v>
      </c>
      <c r="R59" s="5" t="s">
        <v>8316</v>
      </c>
      <c r="S59" s="18">
        <v>41828.922905092593</v>
      </c>
      <c r="T59" s="18">
        <v>41888.922905092593</v>
      </c>
    </row>
    <row r="60" spans="1:20" ht="225" x14ac:dyDescent="0.25">
      <c r="A60" s="5">
        <v>2917</v>
      </c>
      <c r="B60" s="6" t="s">
        <v>2917</v>
      </c>
      <c r="C60" s="6" t="s">
        <v>7027</v>
      </c>
      <c r="D60" s="7">
        <v>2000</v>
      </c>
      <c r="E60" s="8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3">
        <v>22</v>
      </c>
      <c r="P60" s="14">
        <v>48.56</v>
      </c>
      <c r="Q60" s="5" t="s">
        <v>8315</v>
      </c>
      <c r="R60" s="5" t="s">
        <v>8316</v>
      </c>
      <c r="S60" s="18">
        <v>42245.234340277777</v>
      </c>
      <c r="T60" s="18">
        <v>42263.234340277777</v>
      </c>
    </row>
    <row r="61" spans="1:20" ht="195" x14ac:dyDescent="0.25">
      <c r="A61" s="5">
        <v>2918</v>
      </c>
      <c r="B61" s="6" t="s">
        <v>2918</v>
      </c>
      <c r="C61" s="6" t="s">
        <v>7028</v>
      </c>
      <c r="D61" s="7">
        <v>5000</v>
      </c>
      <c r="E61" s="8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3">
        <v>27</v>
      </c>
      <c r="P61" s="14">
        <v>68.099999999999994</v>
      </c>
      <c r="Q61" s="5" t="s">
        <v>8315</v>
      </c>
      <c r="R61" s="5" t="s">
        <v>8316</v>
      </c>
      <c r="S61" s="18">
        <v>42278.629710648151</v>
      </c>
      <c r="T61" s="18">
        <v>42306.629710648151</v>
      </c>
    </row>
    <row r="62" spans="1:20" ht="150" x14ac:dyDescent="0.25">
      <c r="A62" s="5">
        <v>2919</v>
      </c>
      <c r="B62" s="6" t="s">
        <v>2919</v>
      </c>
      <c r="C62" s="6" t="s">
        <v>7029</v>
      </c>
      <c r="D62" s="7">
        <v>600</v>
      </c>
      <c r="E62" s="8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3">
        <v>9</v>
      </c>
      <c r="P62" s="14">
        <v>8.5</v>
      </c>
      <c r="Q62" s="5" t="s">
        <v>8315</v>
      </c>
      <c r="R62" s="5" t="s">
        <v>8316</v>
      </c>
      <c r="S62" s="18">
        <v>41826.61954861111</v>
      </c>
      <c r="T62" s="18">
        <v>41856.61954861111</v>
      </c>
    </row>
    <row r="63" spans="1:20" ht="150" x14ac:dyDescent="0.25">
      <c r="A63" s="5">
        <v>3728</v>
      </c>
      <c r="B63" s="6" t="s">
        <v>3725</v>
      </c>
      <c r="C63" s="6" t="s">
        <v>7838</v>
      </c>
      <c r="D63" s="7">
        <v>20000</v>
      </c>
      <c r="E63" s="8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3">
        <v>9</v>
      </c>
      <c r="P63" s="14">
        <v>60.06</v>
      </c>
      <c r="Q63" s="5" t="s">
        <v>8315</v>
      </c>
      <c r="R63" s="5" t="s">
        <v>8316</v>
      </c>
      <c r="S63" s="18">
        <v>42205.171018518522</v>
      </c>
      <c r="T63" s="18">
        <v>42235.171018518522</v>
      </c>
    </row>
    <row r="64" spans="1:20" ht="210" x14ac:dyDescent="0.25">
      <c r="A64" s="5">
        <v>3729</v>
      </c>
      <c r="B64" s="6" t="s">
        <v>3726</v>
      </c>
      <c r="C64" s="6" t="s">
        <v>7839</v>
      </c>
      <c r="D64" s="7">
        <v>5000</v>
      </c>
      <c r="E64" s="8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3">
        <v>7</v>
      </c>
      <c r="P64" s="14">
        <v>72.400000000000006</v>
      </c>
      <c r="Q64" s="5" t="s">
        <v>8315</v>
      </c>
      <c r="R64" s="5" t="s">
        <v>8316</v>
      </c>
      <c r="S64" s="18">
        <v>42041.205000000002</v>
      </c>
      <c r="T64" s="18">
        <v>42086.16333333333</v>
      </c>
    </row>
    <row r="65" spans="1:20" ht="210" x14ac:dyDescent="0.25">
      <c r="A65" s="5">
        <v>3730</v>
      </c>
      <c r="B65" s="6" t="s">
        <v>3727</v>
      </c>
      <c r="C65" s="6" t="s">
        <v>7840</v>
      </c>
      <c r="D65" s="7">
        <v>1000</v>
      </c>
      <c r="E65" s="8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3">
        <v>10</v>
      </c>
      <c r="P65" s="14">
        <v>100</v>
      </c>
      <c r="Q65" s="5" t="s">
        <v>8315</v>
      </c>
      <c r="R65" s="5" t="s">
        <v>8316</v>
      </c>
      <c r="S65" s="18">
        <v>42203.677766203706</v>
      </c>
      <c r="T65" s="18">
        <v>42233.677766203706</v>
      </c>
    </row>
    <row r="66" spans="1:20" ht="210" x14ac:dyDescent="0.25">
      <c r="A66" s="5">
        <v>3731</v>
      </c>
      <c r="B66" s="6" t="s">
        <v>3728</v>
      </c>
      <c r="C66" s="6" t="s">
        <v>7841</v>
      </c>
      <c r="D66" s="7">
        <v>5500</v>
      </c>
      <c r="E66" s="8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3">
        <v>11</v>
      </c>
      <c r="P66" s="14">
        <v>51.67</v>
      </c>
      <c r="Q66" s="5" t="s">
        <v>8315</v>
      </c>
      <c r="R66" s="5" t="s">
        <v>8316</v>
      </c>
      <c r="S66" s="18">
        <v>41983.752847222218</v>
      </c>
      <c r="T66" s="18">
        <v>42014.140972222223</v>
      </c>
    </row>
    <row r="67" spans="1:20" ht="165" x14ac:dyDescent="0.25">
      <c r="A67" s="5">
        <v>3733</v>
      </c>
      <c r="B67" s="6" t="s">
        <v>3730</v>
      </c>
      <c r="C67" s="6" t="s">
        <v>7843</v>
      </c>
      <c r="D67" s="7">
        <v>1500</v>
      </c>
      <c r="E67" s="8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3">
        <v>0</v>
      </c>
      <c r="P67" s="14">
        <v>0</v>
      </c>
      <c r="Q67" s="5" t="s">
        <v>8315</v>
      </c>
      <c r="R67" s="5" t="s">
        <v>8316</v>
      </c>
      <c r="S67" s="18">
        <v>42103.024398148147</v>
      </c>
      <c r="T67" s="18">
        <v>42112.9375</v>
      </c>
    </row>
    <row r="68" spans="1:20" ht="225" x14ac:dyDescent="0.25">
      <c r="A68" s="5">
        <v>3734</v>
      </c>
      <c r="B68" s="6" t="s">
        <v>3731</v>
      </c>
      <c r="C68" s="6" t="s">
        <v>7844</v>
      </c>
      <c r="D68" s="7">
        <v>1500</v>
      </c>
      <c r="E68" s="8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3">
        <v>28</v>
      </c>
      <c r="P68" s="14">
        <v>61</v>
      </c>
      <c r="Q68" s="5" t="s">
        <v>8315</v>
      </c>
      <c r="R68" s="5" t="s">
        <v>8316</v>
      </c>
      <c r="S68" s="18">
        <v>42089.901574074072</v>
      </c>
      <c r="T68" s="18">
        <v>42149.901574074072</v>
      </c>
    </row>
    <row r="69" spans="1:20" ht="165" x14ac:dyDescent="0.25">
      <c r="A69" s="5">
        <v>3737</v>
      </c>
      <c r="B69" s="6" t="s">
        <v>3734</v>
      </c>
      <c r="C69" s="6" t="s">
        <v>7847</v>
      </c>
      <c r="D69" s="7">
        <v>700</v>
      </c>
      <c r="E69" s="8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3">
        <v>21</v>
      </c>
      <c r="P69" s="14">
        <v>37.5</v>
      </c>
      <c r="Q69" s="5" t="s">
        <v>8315</v>
      </c>
      <c r="R69" s="5" t="s">
        <v>8316</v>
      </c>
      <c r="S69" s="18">
        <v>42297.691006944442</v>
      </c>
      <c r="T69" s="18">
        <v>42320.290972222225</v>
      </c>
    </row>
    <row r="70" spans="1:20" ht="225" x14ac:dyDescent="0.25">
      <c r="A70" s="5">
        <v>3740</v>
      </c>
      <c r="B70" s="6" t="s">
        <v>3737</v>
      </c>
      <c r="C70" s="6" t="s">
        <v>7850</v>
      </c>
      <c r="D70" s="7">
        <v>2000</v>
      </c>
      <c r="E70" s="8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3">
        <v>18</v>
      </c>
      <c r="P70" s="14">
        <v>25.57</v>
      </c>
      <c r="Q70" s="5" t="s">
        <v>8315</v>
      </c>
      <c r="R70" s="5" t="s">
        <v>8316</v>
      </c>
      <c r="S70" s="18">
        <v>41833.089756944442</v>
      </c>
      <c r="T70" s="18">
        <v>41863.079143518517</v>
      </c>
    </row>
    <row r="71" spans="1:20" ht="165" x14ac:dyDescent="0.25">
      <c r="A71" s="5">
        <v>3741</v>
      </c>
      <c r="B71" s="6" t="s">
        <v>3738</v>
      </c>
      <c r="C71" s="6" t="s">
        <v>7851</v>
      </c>
      <c r="D71" s="7">
        <v>20000</v>
      </c>
      <c r="E71" s="8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3">
        <v>0</v>
      </c>
      <c r="P71" s="14">
        <v>0</v>
      </c>
      <c r="Q71" s="5" t="s">
        <v>8315</v>
      </c>
      <c r="R71" s="5" t="s">
        <v>8316</v>
      </c>
      <c r="S71" s="18">
        <v>42325.920717592591</v>
      </c>
      <c r="T71" s="18">
        <v>42355.920717592591</v>
      </c>
    </row>
    <row r="72" spans="1:20" ht="225" x14ac:dyDescent="0.25">
      <c r="A72" s="5">
        <v>3742</v>
      </c>
      <c r="B72" s="6" t="s">
        <v>3739</v>
      </c>
      <c r="C72" s="6" t="s">
        <v>7852</v>
      </c>
      <c r="D72" s="7">
        <v>5000</v>
      </c>
      <c r="E72" s="8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3">
        <v>2</v>
      </c>
      <c r="P72" s="14">
        <v>25</v>
      </c>
      <c r="Q72" s="5" t="s">
        <v>8315</v>
      </c>
      <c r="R72" s="5" t="s">
        <v>8316</v>
      </c>
      <c r="S72" s="18">
        <v>41858.214629629627</v>
      </c>
      <c r="T72" s="18">
        <v>41888.214629629627</v>
      </c>
    </row>
    <row r="73" spans="1:20" ht="150" x14ac:dyDescent="0.25">
      <c r="A73" s="5">
        <v>3743</v>
      </c>
      <c r="B73" s="6" t="s">
        <v>3740</v>
      </c>
      <c r="C73" s="6" t="s">
        <v>7853</v>
      </c>
      <c r="D73" s="7">
        <v>2200</v>
      </c>
      <c r="E73" s="8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3">
        <v>0</v>
      </c>
      <c r="P73" s="14">
        <v>0</v>
      </c>
      <c r="Q73" s="5" t="s">
        <v>8315</v>
      </c>
      <c r="R73" s="5" t="s">
        <v>8316</v>
      </c>
      <c r="S73" s="18">
        <v>41793.710231481484</v>
      </c>
      <c r="T73" s="18">
        <v>41823.710231481484</v>
      </c>
    </row>
    <row r="74" spans="1:20" ht="225" x14ac:dyDescent="0.25">
      <c r="A74" s="5">
        <v>3744</v>
      </c>
      <c r="B74" s="6" t="s">
        <v>3741</v>
      </c>
      <c r="C74" s="6" t="s">
        <v>7854</v>
      </c>
      <c r="D74" s="7">
        <v>1200</v>
      </c>
      <c r="E74" s="8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3">
        <v>0</v>
      </c>
      <c r="P74" s="14">
        <v>0</v>
      </c>
      <c r="Q74" s="5" t="s">
        <v>8315</v>
      </c>
      <c r="R74" s="5" t="s">
        <v>8316</v>
      </c>
      <c r="S74" s="18">
        <v>41793.814259259263</v>
      </c>
      <c r="T74" s="18">
        <v>41825.165972222225</v>
      </c>
    </row>
    <row r="75" spans="1:20" ht="150" x14ac:dyDescent="0.25">
      <c r="A75" s="5">
        <v>3745</v>
      </c>
      <c r="B75" s="6" t="s">
        <v>3742</v>
      </c>
      <c r="C75" s="6" t="s">
        <v>7855</v>
      </c>
      <c r="D75" s="7">
        <v>100</v>
      </c>
      <c r="E75" s="8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3">
        <v>10</v>
      </c>
      <c r="P75" s="14">
        <v>10</v>
      </c>
      <c r="Q75" s="5" t="s">
        <v>8315</v>
      </c>
      <c r="R75" s="5" t="s">
        <v>8316</v>
      </c>
      <c r="S75" s="18">
        <v>41831.697939814818</v>
      </c>
      <c r="T75" s="18">
        <v>41861.697939814818</v>
      </c>
    </row>
    <row r="76" spans="1:20" ht="75" x14ac:dyDescent="0.25">
      <c r="A76" s="5">
        <v>3746</v>
      </c>
      <c r="B76" s="6" t="s">
        <v>3743</v>
      </c>
      <c r="C76" s="6" t="s">
        <v>7856</v>
      </c>
      <c r="D76" s="7">
        <v>8500</v>
      </c>
      <c r="E76" s="8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3">
        <v>2</v>
      </c>
      <c r="P76" s="14">
        <v>202</v>
      </c>
      <c r="Q76" s="5" t="s">
        <v>8315</v>
      </c>
      <c r="R76" s="5" t="s">
        <v>8316</v>
      </c>
      <c r="S76" s="18">
        <v>42621.389340277776</v>
      </c>
      <c r="T76" s="18">
        <v>42651.389340277776</v>
      </c>
    </row>
    <row r="77" spans="1:20" ht="210" x14ac:dyDescent="0.25">
      <c r="A77" s="5">
        <v>3841</v>
      </c>
      <c r="B77" s="6" t="s">
        <v>3838</v>
      </c>
      <c r="C77" s="6" t="s">
        <v>7950</v>
      </c>
      <c r="D77" s="7">
        <v>10000</v>
      </c>
      <c r="E77" s="8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3">
        <v>9</v>
      </c>
      <c r="P77" s="14">
        <v>25.65</v>
      </c>
      <c r="Q77" s="5" t="s">
        <v>8315</v>
      </c>
      <c r="R77" s="5" t="s">
        <v>8316</v>
      </c>
      <c r="S77" s="18">
        <v>41780.785729166666</v>
      </c>
      <c r="T77" s="18">
        <v>41840.785729166666</v>
      </c>
    </row>
    <row r="78" spans="1:20" ht="180" x14ac:dyDescent="0.25">
      <c r="A78" s="5">
        <v>3843</v>
      </c>
      <c r="B78" s="6" t="s">
        <v>3840</v>
      </c>
      <c r="C78" s="6" t="s">
        <v>7952</v>
      </c>
      <c r="D78" s="7">
        <v>5000</v>
      </c>
      <c r="E78" s="8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3">
        <v>21</v>
      </c>
      <c r="P78" s="14">
        <v>56.05</v>
      </c>
      <c r="Q78" s="5" t="s">
        <v>8315</v>
      </c>
      <c r="R78" s="5" t="s">
        <v>8316</v>
      </c>
      <c r="S78" s="18">
        <v>41766.072500000002</v>
      </c>
      <c r="T78" s="18">
        <v>41791.072500000002</v>
      </c>
    </row>
    <row r="79" spans="1:20" ht="210" x14ac:dyDescent="0.25">
      <c r="A79" s="5">
        <v>3844</v>
      </c>
      <c r="B79" s="6" t="s">
        <v>3841</v>
      </c>
      <c r="C79" s="6" t="s">
        <v>7953</v>
      </c>
      <c r="D79" s="7">
        <v>9800</v>
      </c>
      <c r="E79" s="8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3">
        <v>41</v>
      </c>
      <c r="P79" s="14">
        <v>81.319999999999993</v>
      </c>
      <c r="Q79" s="5" t="s">
        <v>8315</v>
      </c>
      <c r="R79" s="5" t="s">
        <v>8316</v>
      </c>
      <c r="S79" s="18">
        <v>41766.617291666669</v>
      </c>
      <c r="T79" s="18">
        <v>41793.290972222225</v>
      </c>
    </row>
    <row r="80" spans="1:20" ht="195" x14ac:dyDescent="0.25">
      <c r="A80" s="5">
        <v>3845</v>
      </c>
      <c r="B80" s="6" t="s">
        <v>3842</v>
      </c>
      <c r="C80" s="6" t="s">
        <v>7954</v>
      </c>
      <c r="D80" s="7">
        <v>40000</v>
      </c>
      <c r="E80" s="8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3">
        <v>2</v>
      </c>
      <c r="P80" s="14">
        <v>70.17</v>
      </c>
      <c r="Q80" s="5" t="s">
        <v>8315</v>
      </c>
      <c r="R80" s="5" t="s">
        <v>8316</v>
      </c>
      <c r="S80" s="18">
        <v>42248.627013888887</v>
      </c>
      <c r="T80" s="18">
        <v>42278.627013888887</v>
      </c>
    </row>
    <row r="81" spans="1:20" ht="180" x14ac:dyDescent="0.25">
      <c r="A81" s="5">
        <v>3846</v>
      </c>
      <c r="B81" s="6" t="s">
        <v>3843</v>
      </c>
      <c r="C81" s="6" t="s">
        <v>7955</v>
      </c>
      <c r="D81" s="7">
        <v>7000</v>
      </c>
      <c r="E81" s="8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3">
        <v>3</v>
      </c>
      <c r="P81" s="14">
        <v>23.63</v>
      </c>
      <c r="Q81" s="5" t="s">
        <v>8315</v>
      </c>
      <c r="R81" s="5" t="s">
        <v>8316</v>
      </c>
      <c r="S81" s="18">
        <v>41885.221550925926</v>
      </c>
      <c r="T81" s="18">
        <v>41916.290972222225</v>
      </c>
    </row>
    <row r="82" spans="1:20" ht="195" x14ac:dyDescent="0.25">
      <c r="A82" s="5">
        <v>3847</v>
      </c>
      <c r="B82" s="6" t="s">
        <v>3844</v>
      </c>
      <c r="C82" s="6" t="s">
        <v>7956</v>
      </c>
      <c r="D82" s="7">
        <v>10500</v>
      </c>
      <c r="E82" s="8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3">
        <v>16</v>
      </c>
      <c r="P82" s="14">
        <v>188.56</v>
      </c>
      <c r="Q82" s="5" t="s">
        <v>8315</v>
      </c>
      <c r="R82" s="5" t="s">
        <v>8316</v>
      </c>
      <c r="S82" s="18">
        <v>42159.224432870367</v>
      </c>
      <c r="T82" s="18">
        <v>42204.224432870367</v>
      </c>
    </row>
    <row r="83" spans="1:20" ht="210" x14ac:dyDescent="0.25">
      <c r="A83" s="5">
        <v>3848</v>
      </c>
      <c r="B83" s="6" t="s">
        <v>3845</v>
      </c>
      <c r="C83" s="6" t="s">
        <v>7957</v>
      </c>
      <c r="D83" s="7">
        <v>13000</v>
      </c>
      <c r="E83" s="8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3">
        <v>16</v>
      </c>
      <c r="P83" s="14">
        <v>49.51</v>
      </c>
      <c r="Q83" s="5" t="s">
        <v>8315</v>
      </c>
      <c r="R83" s="5" t="s">
        <v>8316</v>
      </c>
      <c r="S83" s="18">
        <v>42265.817002314812</v>
      </c>
      <c r="T83" s="18">
        <v>42295.817002314812</v>
      </c>
    </row>
    <row r="84" spans="1:20" ht="135" x14ac:dyDescent="0.25">
      <c r="A84" s="5">
        <v>3850</v>
      </c>
      <c r="B84" s="6" t="s">
        <v>3847</v>
      </c>
      <c r="C84" s="6" t="s">
        <v>7959</v>
      </c>
      <c r="D84" s="7">
        <v>1000</v>
      </c>
      <c r="E84" s="8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3">
        <v>4</v>
      </c>
      <c r="P84" s="14">
        <v>9.5</v>
      </c>
      <c r="Q84" s="5" t="s">
        <v>8315</v>
      </c>
      <c r="R84" s="5" t="s">
        <v>8316</v>
      </c>
      <c r="S84" s="18">
        <v>41975.124340277776</v>
      </c>
      <c r="T84" s="18">
        <v>42005.124340277776</v>
      </c>
    </row>
    <row r="85" spans="1:20" ht="180" x14ac:dyDescent="0.25">
      <c r="A85" s="5">
        <v>3852</v>
      </c>
      <c r="B85" s="6" t="s">
        <v>3849</v>
      </c>
      <c r="C85" s="6" t="s">
        <v>7961</v>
      </c>
      <c r="D85" s="7">
        <v>10000</v>
      </c>
      <c r="E85" s="8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3">
        <v>0</v>
      </c>
      <c r="P85" s="14">
        <v>10</v>
      </c>
      <c r="Q85" s="5" t="s">
        <v>8315</v>
      </c>
      <c r="R85" s="5" t="s">
        <v>8316</v>
      </c>
      <c r="S85" s="18">
        <v>42065.190694444449</v>
      </c>
      <c r="T85" s="18">
        <v>42090.149027777778</v>
      </c>
    </row>
    <row r="86" spans="1:20" ht="150" x14ac:dyDescent="0.25">
      <c r="A86" s="5">
        <v>3853</v>
      </c>
      <c r="B86" s="6" t="s">
        <v>3850</v>
      </c>
      <c r="C86" s="6" t="s">
        <v>7962</v>
      </c>
      <c r="D86" s="7">
        <v>100000</v>
      </c>
      <c r="E86" s="8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3">
        <v>0</v>
      </c>
      <c r="P86" s="14">
        <v>13</v>
      </c>
      <c r="Q86" s="5" t="s">
        <v>8315</v>
      </c>
      <c r="R86" s="5" t="s">
        <v>8316</v>
      </c>
      <c r="S86" s="18">
        <v>41848.84002314815</v>
      </c>
      <c r="T86" s="18">
        <v>41883.84002314815</v>
      </c>
    </row>
    <row r="87" spans="1:20" ht="120" x14ac:dyDescent="0.25">
      <c r="A87" s="5">
        <v>3854</v>
      </c>
      <c r="B87" s="6" t="s">
        <v>3851</v>
      </c>
      <c r="C87" s="6" t="s">
        <v>7963</v>
      </c>
      <c r="D87" s="7">
        <v>11000</v>
      </c>
      <c r="E87" s="8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3">
        <v>16</v>
      </c>
      <c r="P87" s="14">
        <v>89.4</v>
      </c>
      <c r="Q87" s="5" t="s">
        <v>8315</v>
      </c>
      <c r="R87" s="5" t="s">
        <v>8316</v>
      </c>
      <c r="S87" s="18">
        <v>42103.884930555556</v>
      </c>
      <c r="T87" s="18">
        <v>42133.884930555556</v>
      </c>
    </row>
    <row r="88" spans="1:20" ht="210" x14ac:dyDescent="0.25">
      <c r="A88" s="5">
        <v>3855</v>
      </c>
      <c r="B88" s="6" t="s">
        <v>3852</v>
      </c>
      <c r="C88" s="6" t="s">
        <v>7964</v>
      </c>
      <c r="D88" s="7">
        <v>1000</v>
      </c>
      <c r="E88" s="8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3">
        <v>3</v>
      </c>
      <c r="P88" s="14">
        <v>25</v>
      </c>
      <c r="Q88" s="5" t="s">
        <v>8315</v>
      </c>
      <c r="R88" s="5" t="s">
        <v>8316</v>
      </c>
      <c r="S88" s="18">
        <v>42059.970729166671</v>
      </c>
      <c r="T88" s="18">
        <v>42089.929062499999</v>
      </c>
    </row>
    <row r="89" spans="1:20" ht="240" x14ac:dyDescent="0.25">
      <c r="A89" s="5">
        <v>3856</v>
      </c>
      <c r="B89" s="6" t="s">
        <v>3853</v>
      </c>
      <c r="C89" s="6" t="s">
        <v>7965</v>
      </c>
      <c r="D89" s="7">
        <v>5000</v>
      </c>
      <c r="E89" s="8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3">
        <v>0</v>
      </c>
      <c r="P89" s="14">
        <v>1</v>
      </c>
      <c r="Q89" s="5" t="s">
        <v>8315</v>
      </c>
      <c r="R89" s="5" t="s">
        <v>8316</v>
      </c>
      <c r="S89" s="18">
        <v>42041.743090277778</v>
      </c>
      <c r="T89" s="18">
        <v>42071.701423611114</v>
      </c>
    </row>
    <row r="90" spans="1:20" ht="225" x14ac:dyDescent="0.25">
      <c r="A90" s="5">
        <v>3857</v>
      </c>
      <c r="B90" s="6" t="s">
        <v>3854</v>
      </c>
      <c r="C90" s="6" t="s">
        <v>7966</v>
      </c>
      <c r="D90" s="7">
        <v>5000</v>
      </c>
      <c r="E90" s="8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3">
        <v>5</v>
      </c>
      <c r="P90" s="14">
        <v>65</v>
      </c>
      <c r="Q90" s="5" t="s">
        <v>8315</v>
      </c>
      <c r="R90" s="5" t="s">
        <v>8316</v>
      </c>
      <c r="S90" s="18">
        <v>41829.73715277778</v>
      </c>
      <c r="T90" s="18">
        <v>41852.716666666667</v>
      </c>
    </row>
    <row r="91" spans="1:20" ht="195" x14ac:dyDescent="0.25">
      <c r="A91" s="5">
        <v>3859</v>
      </c>
      <c r="B91" s="6" t="s">
        <v>3856</v>
      </c>
      <c r="C91" s="6" t="s">
        <v>7968</v>
      </c>
      <c r="D91" s="7">
        <v>2500</v>
      </c>
      <c r="E91" s="8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3">
        <v>0</v>
      </c>
      <c r="P91" s="14">
        <v>1</v>
      </c>
      <c r="Q91" s="5" t="s">
        <v>8315</v>
      </c>
      <c r="R91" s="5" t="s">
        <v>8316</v>
      </c>
      <c r="S91" s="18">
        <v>41789.893599537041</v>
      </c>
      <c r="T91" s="18">
        <v>41815.875</v>
      </c>
    </row>
    <row r="92" spans="1:20" ht="210" x14ac:dyDescent="0.25">
      <c r="A92" s="5">
        <v>3860</v>
      </c>
      <c r="B92" s="6" t="s">
        <v>3857</v>
      </c>
      <c r="C92" s="6" t="s">
        <v>7969</v>
      </c>
      <c r="D92" s="7">
        <v>6000</v>
      </c>
      <c r="E92" s="8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3">
        <v>18</v>
      </c>
      <c r="P92" s="14">
        <v>81.540000000000006</v>
      </c>
      <c r="Q92" s="5" t="s">
        <v>8315</v>
      </c>
      <c r="R92" s="5" t="s">
        <v>8316</v>
      </c>
      <c r="S92" s="18">
        <v>41833.660995370366</v>
      </c>
      <c r="T92" s="18">
        <v>41863.660995370366</v>
      </c>
    </row>
    <row r="93" spans="1:20" ht="60" x14ac:dyDescent="0.25">
      <c r="A93" s="5">
        <v>3861</v>
      </c>
      <c r="B93" s="6" t="s">
        <v>3858</v>
      </c>
      <c r="C93" s="6" t="s">
        <v>7970</v>
      </c>
      <c r="D93" s="7">
        <v>2000</v>
      </c>
      <c r="E93" s="8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3">
        <v>5</v>
      </c>
      <c r="P93" s="14">
        <v>100</v>
      </c>
      <c r="Q93" s="5" t="s">
        <v>8315</v>
      </c>
      <c r="R93" s="5" t="s">
        <v>8316</v>
      </c>
      <c r="S93" s="18">
        <v>41914.590011574073</v>
      </c>
      <c r="T93" s="18">
        <v>41955.907638888893</v>
      </c>
    </row>
    <row r="94" spans="1:20" ht="120" x14ac:dyDescent="0.25">
      <c r="A94" s="5">
        <v>3862</v>
      </c>
      <c r="B94" s="6" t="s">
        <v>3859</v>
      </c>
      <c r="C94" s="6" t="s">
        <v>7971</v>
      </c>
      <c r="D94" s="7">
        <v>7500</v>
      </c>
      <c r="E94" s="8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3">
        <v>0</v>
      </c>
      <c r="P94" s="14">
        <v>1</v>
      </c>
      <c r="Q94" s="5" t="s">
        <v>8315</v>
      </c>
      <c r="R94" s="5" t="s">
        <v>8316</v>
      </c>
      <c r="S94" s="18">
        <v>42611.261064814811</v>
      </c>
      <c r="T94" s="18">
        <v>42625.707638888889</v>
      </c>
    </row>
    <row r="95" spans="1:20" ht="225" x14ac:dyDescent="0.25">
      <c r="A95" s="5">
        <v>3863</v>
      </c>
      <c r="B95" s="6" t="s">
        <v>3860</v>
      </c>
      <c r="C95" s="6" t="s">
        <v>7972</v>
      </c>
      <c r="D95" s="7">
        <v>6000</v>
      </c>
      <c r="E95" s="8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3">
        <v>0</v>
      </c>
      <c r="P95" s="14">
        <v>0</v>
      </c>
      <c r="Q95" s="5" t="s">
        <v>8315</v>
      </c>
      <c r="R95" s="5" t="s">
        <v>8316</v>
      </c>
      <c r="S95" s="18">
        <v>42253.633159722223</v>
      </c>
      <c r="T95" s="18">
        <v>42313.674826388888</v>
      </c>
    </row>
    <row r="96" spans="1:20" ht="225" x14ac:dyDescent="0.25">
      <c r="A96" s="5">
        <v>3864</v>
      </c>
      <c r="B96" s="6" t="s">
        <v>3861</v>
      </c>
      <c r="C96" s="6" t="s">
        <v>7973</v>
      </c>
      <c r="D96" s="7">
        <v>5000</v>
      </c>
      <c r="E96" s="8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3">
        <v>1</v>
      </c>
      <c r="P96" s="14">
        <v>20</v>
      </c>
      <c r="Q96" s="5" t="s">
        <v>8315</v>
      </c>
      <c r="R96" s="5" t="s">
        <v>8316</v>
      </c>
      <c r="S96" s="18">
        <v>42295.891828703709</v>
      </c>
      <c r="T96" s="18">
        <v>42325.933495370366</v>
      </c>
    </row>
    <row r="97" spans="1:20" ht="105" x14ac:dyDescent="0.25">
      <c r="A97" s="5">
        <v>3866</v>
      </c>
      <c r="B97" s="6" t="s">
        <v>3863</v>
      </c>
      <c r="C97" s="6" t="s">
        <v>7975</v>
      </c>
      <c r="D97" s="7">
        <v>2000</v>
      </c>
      <c r="E97" s="8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3">
        <v>1</v>
      </c>
      <c r="P97" s="14">
        <v>5.5</v>
      </c>
      <c r="Q97" s="5" t="s">
        <v>8315</v>
      </c>
      <c r="R97" s="5" t="s">
        <v>8316</v>
      </c>
      <c r="S97" s="18">
        <v>42402.947002314817</v>
      </c>
      <c r="T97" s="18">
        <v>42452.145138888889</v>
      </c>
    </row>
    <row r="98" spans="1:20" ht="195" x14ac:dyDescent="0.25">
      <c r="A98" s="5">
        <v>3867</v>
      </c>
      <c r="B98" s="6" t="s">
        <v>3864</v>
      </c>
      <c r="C98" s="6" t="s">
        <v>7976</v>
      </c>
      <c r="D98" s="7">
        <v>2000</v>
      </c>
      <c r="E98" s="8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3">
        <v>13</v>
      </c>
      <c r="P98" s="14">
        <v>50.2</v>
      </c>
      <c r="Q98" s="5" t="s">
        <v>8315</v>
      </c>
      <c r="R98" s="5" t="s">
        <v>8316</v>
      </c>
      <c r="S98" s="18">
        <v>42509.814108796301</v>
      </c>
      <c r="T98" s="18">
        <v>42539.814108796301</v>
      </c>
    </row>
    <row r="99" spans="1:20" ht="165" x14ac:dyDescent="0.25">
      <c r="A99" s="5">
        <v>3889</v>
      </c>
      <c r="B99" s="6" t="s">
        <v>3886</v>
      </c>
      <c r="C99" s="6" t="s">
        <v>7997</v>
      </c>
      <c r="D99" s="7">
        <v>8000</v>
      </c>
      <c r="E99" s="8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3">
        <v>1</v>
      </c>
      <c r="P99" s="14">
        <v>13.11</v>
      </c>
      <c r="Q99" s="5" t="s">
        <v>8315</v>
      </c>
      <c r="R99" s="5" t="s">
        <v>8316</v>
      </c>
      <c r="S99" s="18">
        <v>41977.004976851851</v>
      </c>
      <c r="T99" s="18">
        <v>42008.976388888885</v>
      </c>
    </row>
    <row r="100" spans="1:20" ht="195" x14ac:dyDescent="0.25">
      <c r="A100" s="5">
        <v>3890</v>
      </c>
      <c r="B100" s="6" t="s">
        <v>3887</v>
      </c>
      <c r="C100" s="6" t="s">
        <v>7998</v>
      </c>
      <c r="D100" s="7">
        <v>15000</v>
      </c>
      <c r="E100" s="8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3">
        <v>17</v>
      </c>
      <c r="P100" s="14">
        <v>315.5</v>
      </c>
      <c r="Q100" s="5" t="s">
        <v>8315</v>
      </c>
      <c r="R100" s="5" t="s">
        <v>8316</v>
      </c>
      <c r="S100" s="18">
        <v>42171.758611111116</v>
      </c>
      <c r="T100" s="18">
        <v>42231.758611111116</v>
      </c>
    </row>
    <row r="101" spans="1:20" ht="105" x14ac:dyDescent="0.25">
      <c r="A101" s="5">
        <v>3891</v>
      </c>
      <c r="B101" s="6" t="s">
        <v>3888</v>
      </c>
      <c r="C101" s="6" t="s">
        <v>7999</v>
      </c>
      <c r="D101" s="7">
        <v>800</v>
      </c>
      <c r="E101" s="8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3">
        <v>33</v>
      </c>
      <c r="P101" s="14">
        <v>37.14</v>
      </c>
      <c r="Q101" s="5" t="s">
        <v>8315</v>
      </c>
      <c r="R101" s="5" t="s">
        <v>8316</v>
      </c>
      <c r="S101" s="18">
        <v>42056.1324537037</v>
      </c>
      <c r="T101" s="18">
        <v>42086.207638888889</v>
      </c>
    </row>
    <row r="102" spans="1:20" ht="210" x14ac:dyDescent="0.25">
      <c r="A102" s="5">
        <v>3892</v>
      </c>
      <c r="B102" s="6" t="s">
        <v>3889</v>
      </c>
      <c r="C102" s="6" t="s">
        <v>8000</v>
      </c>
      <c r="D102" s="7">
        <v>1000</v>
      </c>
      <c r="E102" s="8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3">
        <v>0</v>
      </c>
      <c r="P102" s="14">
        <v>0</v>
      </c>
      <c r="Q102" s="5" t="s">
        <v>8315</v>
      </c>
      <c r="R102" s="5" t="s">
        <v>8316</v>
      </c>
      <c r="S102" s="18">
        <v>41867.652280092596</v>
      </c>
      <c r="T102" s="18">
        <v>41875.291666666664</v>
      </c>
    </row>
    <row r="103" spans="1:20" ht="225" x14ac:dyDescent="0.25">
      <c r="A103" s="5">
        <v>3893</v>
      </c>
      <c r="B103" s="6" t="s">
        <v>3890</v>
      </c>
      <c r="C103" s="6" t="s">
        <v>8001</v>
      </c>
      <c r="D103" s="7">
        <v>50000</v>
      </c>
      <c r="E103" s="8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3">
        <v>22</v>
      </c>
      <c r="P103" s="14">
        <v>128.27000000000001</v>
      </c>
      <c r="Q103" s="5" t="s">
        <v>8315</v>
      </c>
      <c r="R103" s="5" t="s">
        <v>8316</v>
      </c>
      <c r="S103" s="18">
        <v>41779.657870370371</v>
      </c>
      <c r="T103" s="18">
        <v>41821.25</v>
      </c>
    </row>
    <row r="104" spans="1:20" ht="195" x14ac:dyDescent="0.25">
      <c r="A104" s="5">
        <v>3894</v>
      </c>
      <c r="B104" s="6" t="s">
        <v>3891</v>
      </c>
      <c r="C104" s="6" t="s">
        <v>8002</v>
      </c>
      <c r="D104" s="7">
        <v>15000</v>
      </c>
      <c r="E104" s="8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3">
        <v>3</v>
      </c>
      <c r="P104" s="14">
        <v>47.27</v>
      </c>
      <c r="Q104" s="5" t="s">
        <v>8315</v>
      </c>
      <c r="R104" s="5" t="s">
        <v>8316</v>
      </c>
      <c r="S104" s="18">
        <v>42679.958472222221</v>
      </c>
      <c r="T104" s="18">
        <v>42710.207638888889</v>
      </c>
    </row>
    <row r="105" spans="1:20" ht="210" x14ac:dyDescent="0.25">
      <c r="A105" s="5">
        <v>3895</v>
      </c>
      <c r="B105" s="6" t="s">
        <v>3892</v>
      </c>
      <c r="C105" s="6" t="s">
        <v>8003</v>
      </c>
      <c r="D105" s="7">
        <v>1000</v>
      </c>
      <c r="E105" s="8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3">
        <v>5</v>
      </c>
      <c r="P105" s="14">
        <v>50</v>
      </c>
      <c r="Q105" s="5" t="s">
        <v>8315</v>
      </c>
      <c r="R105" s="5" t="s">
        <v>8316</v>
      </c>
      <c r="S105" s="18">
        <v>42032.250208333338</v>
      </c>
      <c r="T105" s="18">
        <v>42063.250208333338</v>
      </c>
    </row>
    <row r="106" spans="1:20" ht="195" x14ac:dyDescent="0.25">
      <c r="A106" s="5">
        <v>3896</v>
      </c>
      <c r="B106" s="6" t="s">
        <v>3893</v>
      </c>
      <c r="C106" s="6" t="s">
        <v>8004</v>
      </c>
      <c r="D106" s="7">
        <v>1600</v>
      </c>
      <c r="E106" s="8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3">
        <v>11</v>
      </c>
      <c r="P106" s="14">
        <v>42.5</v>
      </c>
      <c r="Q106" s="5" t="s">
        <v>8315</v>
      </c>
      <c r="R106" s="5" t="s">
        <v>8316</v>
      </c>
      <c r="S106" s="18">
        <v>41793.191875000004</v>
      </c>
      <c r="T106" s="18">
        <v>41807.191875000004</v>
      </c>
    </row>
    <row r="107" spans="1:20" ht="150" x14ac:dyDescent="0.25">
      <c r="A107" s="5">
        <v>3899</v>
      </c>
      <c r="B107" s="6" t="s">
        <v>3896</v>
      </c>
      <c r="C107" s="6" t="s">
        <v>8007</v>
      </c>
      <c r="D107" s="7">
        <v>10000</v>
      </c>
      <c r="E107" s="8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3">
        <v>1</v>
      </c>
      <c r="P107" s="14">
        <v>62.5</v>
      </c>
      <c r="Q107" s="5" t="s">
        <v>8315</v>
      </c>
      <c r="R107" s="5" t="s">
        <v>8316</v>
      </c>
      <c r="S107" s="18">
        <v>41843.775011574071</v>
      </c>
      <c r="T107" s="18">
        <v>41863.775011574071</v>
      </c>
    </row>
    <row r="108" spans="1:20" ht="165" x14ac:dyDescent="0.25">
      <c r="A108" s="5">
        <v>3900</v>
      </c>
      <c r="B108" s="6" t="s">
        <v>3897</v>
      </c>
      <c r="C108" s="6" t="s">
        <v>8008</v>
      </c>
      <c r="D108" s="7">
        <v>2500</v>
      </c>
      <c r="E108" s="8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3">
        <v>5</v>
      </c>
      <c r="P108" s="14">
        <v>27</v>
      </c>
      <c r="Q108" s="5" t="s">
        <v>8315</v>
      </c>
      <c r="R108" s="5" t="s">
        <v>8316</v>
      </c>
      <c r="S108" s="18">
        <v>42136.092488425929</v>
      </c>
      <c r="T108" s="18">
        <v>42166.092488425929</v>
      </c>
    </row>
    <row r="109" spans="1:20" ht="210" x14ac:dyDescent="0.25">
      <c r="A109" s="5">
        <v>3901</v>
      </c>
      <c r="B109" s="6" t="s">
        <v>3898</v>
      </c>
      <c r="C109" s="6" t="s">
        <v>8009</v>
      </c>
      <c r="D109" s="7">
        <v>3000</v>
      </c>
      <c r="E109" s="8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3">
        <v>1</v>
      </c>
      <c r="P109" s="14">
        <v>25</v>
      </c>
      <c r="Q109" s="5" t="s">
        <v>8315</v>
      </c>
      <c r="R109" s="5" t="s">
        <v>8316</v>
      </c>
      <c r="S109" s="18">
        <v>42317.826377314821</v>
      </c>
      <c r="T109" s="18">
        <v>42357.826377314821</v>
      </c>
    </row>
    <row r="110" spans="1:20" ht="225" x14ac:dyDescent="0.25">
      <c r="A110" s="5">
        <v>3903</v>
      </c>
      <c r="B110" s="6" t="s">
        <v>3900</v>
      </c>
      <c r="C110" s="6" t="s">
        <v>8011</v>
      </c>
      <c r="D110" s="7">
        <v>1500</v>
      </c>
      <c r="E110" s="8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3">
        <v>0</v>
      </c>
      <c r="P110" s="14">
        <v>0</v>
      </c>
      <c r="Q110" s="5" t="s">
        <v>8315</v>
      </c>
      <c r="R110" s="5" t="s">
        <v>8316</v>
      </c>
      <c r="S110" s="18">
        <v>42186.01116898148</v>
      </c>
      <c r="T110" s="18">
        <v>42230.818055555559</v>
      </c>
    </row>
    <row r="111" spans="1:20" ht="75" x14ac:dyDescent="0.25">
      <c r="A111" s="5">
        <v>3904</v>
      </c>
      <c r="B111" s="6" t="s">
        <v>3901</v>
      </c>
      <c r="C111" s="6" t="s">
        <v>8012</v>
      </c>
      <c r="D111" s="7">
        <v>10000</v>
      </c>
      <c r="E111" s="8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3">
        <v>0</v>
      </c>
      <c r="P111" s="14">
        <v>1.5</v>
      </c>
      <c r="Q111" s="5" t="s">
        <v>8315</v>
      </c>
      <c r="R111" s="5" t="s">
        <v>8316</v>
      </c>
      <c r="S111" s="18">
        <v>42095.229166666672</v>
      </c>
      <c r="T111" s="18">
        <v>42109.211111111115</v>
      </c>
    </row>
    <row r="112" spans="1:20" ht="150" x14ac:dyDescent="0.25">
      <c r="A112" s="5">
        <v>3907</v>
      </c>
      <c r="B112" s="6" t="s">
        <v>3904</v>
      </c>
      <c r="C112" s="6" t="s">
        <v>8015</v>
      </c>
      <c r="D112" s="7">
        <v>1000</v>
      </c>
      <c r="E112" s="8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3">
        <v>15</v>
      </c>
      <c r="P112" s="14">
        <v>38.25</v>
      </c>
      <c r="Q112" s="5" t="s">
        <v>8315</v>
      </c>
      <c r="R112" s="5" t="s">
        <v>8316</v>
      </c>
      <c r="S112" s="18">
        <v>41906.819513888891</v>
      </c>
      <c r="T112" s="18">
        <v>41938.838888888888</v>
      </c>
    </row>
    <row r="113" spans="1:20" ht="210" x14ac:dyDescent="0.25">
      <c r="A113" s="5">
        <v>3908</v>
      </c>
      <c r="B113" s="6" t="s">
        <v>3905</v>
      </c>
      <c r="C113" s="6" t="s">
        <v>8016</v>
      </c>
      <c r="D113" s="7">
        <v>750</v>
      </c>
      <c r="E113" s="8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3">
        <v>9</v>
      </c>
      <c r="P113" s="14">
        <v>16.25</v>
      </c>
      <c r="Q113" s="5" t="s">
        <v>8315</v>
      </c>
      <c r="R113" s="5" t="s">
        <v>8316</v>
      </c>
      <c r="S113" s="18">
        <v>41834.135370370372</v>
      </c>
      <c r="T113" s="18">
        <v>41849.135370370372</v>
      </c>
    </row>
    <row r="114" spans="1:20" ht="195" x14ac:dyDescent="0.25">
      <c r="A114" s="5">
        <v>3909</v>
      </c>
      <c r="B114" s="6" t="s">
        <v>3906</v>
      </c>
      <c r="C114" s="6" t="s">
        <v>8017</v>
      </c>
      <c r="D114" s="7">
        <v>60000</v>
      </c>
      <c r="E114" s="8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3">
        <v>0</v>
      </c>
      <c r="P114" s="14">
        <v>33.75</v>
      </c>
      <c r="Q114" s="5" t="s">
        <v>8315</v>
      </c>
      <c r="R114" s="5" t="s">
        <v>8316</v>
      </c>
      <c r="S114" s="18">
        <v>41863.359282407408</v>
      </c>
      <c r="T114" s="18">
        <v>41893.359282407408</v>
      </c>
    </row>
    <row r="115" spans="1:20" ht="180" x14ac:dyDescent="0.25">
      <c r="A115" s="5">
        <v>3910</v>
      </c>
      <c r="B115" s="6" t="s">
        <v>3907</v>
      </c>
      <c r="C115" s="6" t="s">
        <v>8018</v>
      </c>
      <c r="D115" s="7">
        <v>6000</v>
      </c>
      <c r="E115" s="8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3">
        <v>3</v>
      </c>
      <c r="P115" s="14">
        <v>61.67</v>
      </c>
      <c r="Q115" s="5" t="s">
        <v>8315</v>
      </c>
      <c r="R115" s="5" t="s">
        <v>8316</v>
      </c>
      <c r="S115" s="18">
        <v>42224.756909722222</v>
      </c>
      <c r="T115" s="18">
        <v>42254.756909722222</v>
      </c>
    </row>
    <row r="116" spans="1:20" ht="195" x14ac:dyDescent="0.25">
      <c r="A116" s="5">
        <v>3911</v>
      </c>
      <c r="B116" s="6" t="s">
        <v>3908</v>
      </c>
      <c r="C116" s="6" t="s">
        <v>8019</v>
      </c>
      <c r="D116" s="7">
        <v>8000</v>
      </c>
      <c r="E116" s="8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3">
        <v>37</v>
      </c>
      <c r="P116" s="14">
        <v>83.14</v>
      </c>
      <c r="Q116" s="5" t="s">
        <v>8315</v>
      </c>
      <c r="R116" s="5" t="s">
        <v>8316</v>
      </c>
      <c r="S116" s="18">
        <v>41939.8122337963</v>
      </c>
      <c r="T116" s="18">
        <v>41969.853900462964</v>
      </c>
    </row>
    <row r="117" spans="1:20" ht="180" x14ac:dyDescent="0.25">
      <c r="A117" s="5">
        <v>3912</v>
      </c>
      <c r="B117" s="6" t="s">
        <v>3909</v>
      </c>
      <c r="C117" s="6" t="s">
        <v>8020</v>
      </c>
      <c r="D117" s="7">
        <v>15000</v>
      </c>
      <c r="E117" s="8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3">
        <v>0</v>
      </c>
      <c r="P117" s="14">
        <v>1</v>
      </c>
      <c r="Q117" s="5" t="s">
        <v>8315</v>
      </c>
      <c r="R117" s="5" t="s">
        <v>8316</v>
      </c>
      <c r="S117" s="18">
        <v>42059.270023148143</v>
      </c>
      <c r="T117" s="18">
        <v>42119.190972222219</v>
      </c>
    </row>
    <row r="118" spans="1:20" ht="210" x14ac:dyDescent="0.25">
      <c r="A118" s="5">
        <v>3913</v>
      </c>
      <c r="B118" s="6" t="s">
        <v>3910</v>
      </c>
      <c r="C118" s="6" t="s">
        <v>8021</v>
      </c>
      <c r="D118" s="7">
        <v>10000</v>
      </c>
      <c r="E118" s="8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3">
        <v>10</v>
      </c>
      <c r="P118" s="14">
        <v>142.86000000000001</v>
      </c>
      <c r="Q118" s="5" t="s">
        <v>8315</v>
      </c>
      <c r="R118" s="5" t="s">
        <v>8316</v>
      </c>
      <c r="S118" s="18">
        <v>42308.211215277777</v>
      </c>
      <c r="T118" s="18">
        <v>42338.252881944441</v>
      </c>
    </row>
    <row r="119" spans="1:20" ht="225" x14ac:dyDescent="0.25">
      <c r="A119" s="5">
        <v>3922</v>
      </c>
      <c r="B119" s="6" t="s">
        <v>3919</v>
      </c>
      <c r="C119" s="6" t="s">
        <v>8030</v>
      </c>
      <c r="D119" s="7">
        <v>750</v>
      </c>
      <c r="E119" s="8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3">
        <v>8</v>
      </c>
      <c r="P119" s="14">
        <v>10.17</v>
      </c>
      <c r="Q119" s="5" t="s">
        <v>8315</v>
      </c>
      <c r="R119" s="5" t="s">
        <v>8316</v>
      </c>
      <c r="S119" s="18">
        <v>42020.768634259264</v>
      </c>
      <c r="T119" s="18">
        <v>42065.958333333328</v>
      </c>
    </row>
    <row r="120" spans="1:20" ht="210" x14ac:dyDescent="0.25">
      <c r="A120" s="5">
        <v>3924</v>
      </c>
      <c r="B120" s="6" t="s">
        <v>3921</v>
      </c>
      <c r="C120" s="6" t="s">
        <v>8032</v>
      </c>
      <c r="D120" s="7">
        <v>15000</v>
      </c>
      <c r="E120" s="8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3">
        <v>15</v>
      </c>
      <c r="P120" s="14">
        <v>57.25</v>
      </c>
      <c r="Q120" s="5" t="s">
        <v>8315</v>
      </c>
      <c r="R120" s="5" t="s">
        <v>8316</v>
      </c>
      <c r="S120" s="18">
        <v>41786.959745370368</v>
      </c>
      <c r="T120" s="18">
        <v>41816.959745370368</v>
      </c>
    </row>
    <row r="121" spans="1:20" ht="165" x14ac:dyDescent="0.25">
      <c r="A121" s="5">
        <v>3925</v>
      </c>
      <c r="B121" s="6" t="s">
        <v>3922</v>
      </c>
      <c r="C121" s="6" t="s">
        <v>8033</v>
      </c>
      <c r="D121" s="7">
        <v>150</v>
      </c>
      <c r="E121" s="8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3">
        <v>10</v>
      </c>
      <c r="P121" s="14">
        <v>5</v>
      </c>
      <c r="Q121" s="5" t="s">
        <v>8315</v>
      </c>
      <c r="R121" s="5" t="s">
        <v>8316</v>
      </c>
      <c r="S121" s="18">
        <v>41820.870821759258</v>
      </c>
      <c r="T121" s="18">
        <v>41850.870821759258</v>
      </c>
    </row>
    <row r="122" spans="1:20" ht="225" x14ac:dyDescent="0.25">
      <c r="A122" s="5">
        <v>3928</v>
      </c>
      <c r="B122" s="6" t="s">
        <v>3925</v>
      </c>
      <c r="C122" s="6" t="s">
        <v>8036</v>
      </c>
      <c r="D122" s="7">
        <v>5000</v>
      </c>
      <c r="E122" s="8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3">
        <v>13</v>
      </c>
      <c r="P122" s="14">
        <v>93</v>
      </c>
      <c r="Q122" s="5" t="s">
        <v>8315</v>
      </c>
      <c r="R122" s="5" t="s">
        <v>8316</v>
      </c>
      <c r="S122" s="18">
        <v>42265.683182870373</v>
      </c>
      <c r="T122" s="18">
        <v>42293.207638888889</v>
      </c>
    </row>
    <row r="123" spans="1:20" ht="180" x14ac:dyDescent="0.25">
      <c r="A123" s="5">
        <v>3929</v>
      </c>
      <c r="B123" s="6" t="s">
        <v>3926</v>
      </c>
      <c r="C123" s="6" t="s">
        <v>8037</v>
      </c>
      <c r="D123" s="7">
        <v>20000</v>
      </c>
      <c r="E123" s="8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3">
        <v>2</v>
      </c>
      <c r="P123" s="14">
        <v>32.36</v>
      </c>
      <c r="Q123" s="5" t="s">
        <v>8315</v>
      </c>
      <c r="R123" s="5" t="s">
        <v>8316</v>
      </c>
      <c r="S123" s="18">
        <v>42601.827141203699</v>
      </c>
      <c r="T123" s="18">
        <v>42631.827141203699</v>
      </c>
    </row>
    <row r="124" spans="1:20" ht="195" x14ac:dyDescent="0.25">
      <c r="A124" s="5">
        <v>3931</v>
      </c>
      <c r="B124" s="6" t="s">
        <v>3928</v>
      </c>
      <c r="C124" s="6" t="s">
        <v>8039</v>
      </c>
      <c r="D124" s="7">
        <v>8000</v>
      </c>
      <c r="E124" s="8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3">
        <v>0</v>
      </c>
      <c r="P124" s="14">
        <v>0</v>
      </c>
      <c r="Q124" s="5" t="s">
        <v>8315</v>
      </c>
      <c r="R124" s="5" t="s">
        <v>8316</v>
      </c>
      <c r="S124" s="18">
        <v>42228.151701388888</v>
      </c>
      <c r="T124" s="18">
        <v>42253.151701388888</v>
      </c>
    </row>
    <row r="125" spans="1:20" ht="180" x14ac:dyDescent="0.25">
      <c r="A125" s="5">
        <v>3932</v>
      </c>
      <c r="B125" s="6" t="s">
        <v>3929</v>
      </c>
      <c r="C125" s="6" t="s">
        <v>8040</v>
      </c>
      <c r="D125" s="7">
        <v>12000</v>
      </c>
      <c r="E125" s="8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3">
        <v>0</v>
      </c>
      <c r="P125" s="14">
        <v>1</v>
      </c>
      <c r="Q125" s="5" t="s">
        <v>8315</v>
      </c>
      <c r="R125" s="5" t="s">
        <v>8316</v>
      </c>
      <c r="S125" s="18">
        <v>42415.168564814812</v>
      </c>
      <c r="T125" s="18">
        <v>42445.126898148148</v>
      </c>
    </row>
    <row r="126" spans="1:20" ht="210" x14ac:dyDescent="0.25">
      <c r="A126" s="5">
        <v>3933</v>
      </c>
      <c r="B126" s="6" t="s">
        <v>3930</v>
      </c>
      <c r="C126" s="6" t="s">
        <v>8041</v>
      </c>
      <c r="D126" s="7">
        <v>7000</v>
      </c>
      <c r="E126" s="8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3">
        <v>16</v>
      </c>
      <c r="P126" s="14">
        <v>91.83</v>
      </c>
      <c r="Q126" s="5" t="s">
        <v>8315</v>
      </c>
      <c r="R126" s="5" t="s">
        <v>8316</v>
      </c>
      <c r="S126" s="18">
        <v>42538.968310185184</v>
      </c>
      <c r="T126" s="18">
        <v>42568.029861111107</v>
      </c>
    </row>
    <row r="127" spans="1:20" ht="195" x14ac:dyDescent="0.25">
      <c r="A127" s="5">
        <v>3934</v>
      </c>
      <c r="B127" s="6" t="s">
        <v>3931</v>
      </c>
      <c r="C127" s="6" t="s">
        <v>8042</v>
      </c>
      <c r="D127" s="7">
        <v>5000</v>
      </c>
      <c r="E127" s="8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3">
        <v>11</v>
      </c>
      <c r="P127" s="14">
        <v>45.83</v>
      </c>
      <c r="Q127" s="5" t="s">
        <v>8315</v>
      </c>
      <c r="R127" s="5" t="s">
        <v>8316</v>
      </c>
      <c r="S127" s="18">
        <v>42233.671747685185</v>
      </c>
      <c r="T127" s="18">
        <v>42278.541666666672</v>
      </c>
    </row>
    <row r="128" spans="1:20" ht="195" x14ac:dyDescent="0.25">
      <c r="A128" s="5">
        <v>3936</v>
      </c>
      <c r="B128" s="6" t="s">
        <v>3933</v>
      </c>
      <c r="C128" s="6" t="s">
        <v>8044</v>
      </c>
      <c r="D128" s="7">
        <v>20000</v>
      </c>
      <c r="E128" s="8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3">
        <v>0</v>
      </c>
      <c r="P128" s="14">
        <v>0</v>
      </c>
      <c r="Q128" s="5" t="s">
        <v>8315</v>
      </c>
      <c r="R128" s="5" t="s">
        <v>8316</v>
      </c>
      <c r="S128" s="18">
        <v>42675.262962962966</v>
      </c>
      <c r="T128" s="18">
        <v>42705.304629629631</v>
      </c>
    </row>
    <row r="129" spans="1:20" ht="195" x14ac:dyDescent="0.25">
      <c r="A129" s="5">
        <v>3937</v>
      </c>
      <c r="B129" s="6" t="s">
        <v>3934</v>
      </c>
      <c r="C129" s="6" t="s">
        <v>8045</v>
      </c>
      <c r="D129" s="7">
        <v>2885</v>
      </c>
      <c r="E129" s="8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3">
        <v>86</v>
      </c>
      <c r="P129" s="14">
        <v>248.5</v>
      </c>
      <c r="Q129" s="5" t="s">
        <v>8315</v>
      </c>
      <c r="R129" s="5" t="s">
        <v>8316</v>
      </c>
      <c r="S129" s="18">
        <v>42534.631481481483</v>
      </c>
      <c r="T129" s="18">
        <v>42562.631481481483</v>
      </c>
    </row>
    <row r="130" spans="1:20" ht="210" x14ac:dyDescent="0.25">
      <c r="A130" s="5">
        <v>3938</v>
      </c>
      <c r="B130" s="6" t="s">
        <v>3935</v>
      </c>
      <c r="C130" s="6" t="s">
        <v>8046</v>
      </c>
      <c r="D130" s="7">
        <v>3255</v>
      </c>
      <c r="E130" s="8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3">
        <v>12</v>
      </c>
      <c r="P130" s="14">
        <v>79.400000000000006</v>
      </c>
      <c r="Q130" s="5" t="s">
        <v>8315</v>
      </c>
      <c r="R130" s="5" t="s">
        <v>8316</v>
      </c>
      <c r="S130" s="18">
        <v>42151.905717592599</v>
      </c>
      <c r="T130" s="18">
        <v>42182.905717592599</v>
      </c>
    </row>
    <row r="131" spans="1:20" ht="195" x14ac:dyDescent="0.25">
      <c r="A131" s="5">
        <v>3940</v>
      </c>
      <c r="B131" s="6" t="s">
        <v>3937</v>
      </c>
      <c r="C131" s="6" t="s">
        <v>8048</v>
      </c>
      <c r="D131" s="7">
        <v>5000</v>
      </c>
      <c r="E131" s="8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3">
        <v>0</v>
      </c>
      <c r="P131" s="14">
        <v>5.5</v>
      </c>
      <c r="Q131" s="5" t="s">
        <v>8315</v>
      </c>
      <c r="R131" s="5" t="s">
        <v>8316</v>
      </c>
      <c r="S131" s="18">
        <v>41961.492488425924</v>
      </c>
      <c r="T131" s="18">
        <v>42006.492488425924</v>
      </c>
    </row>
    <row r="132" spans="1:20" ht="225" x14ac:dyDescent="0.25">
      <c r="A132" s="5">
        <v>3941</v>
      </c>
      <c r="B132" s="6" t="s">
        <v>3938</v>
      </c>
      <c r="C132" s="6" t="s">
        <v>8049</v>
      </c>
      <c r="D132" s="7">
        <v>5500</v>
      </c>
      <c r="E132" s="8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3">
        <v>1</v>
      </c>
      <c r="P132" s="14">
        <v>25</v>
      </c>
      <c r="Q132" s="5" t="s">
        <v>8315</v>
      </c>
      <c r="R132" s="5" t="s">
        <v>8316</v>
      </c>
      <c r="S132" s="18">
        <v>41940.587233796294</v>
      </c>
      <c r="T132" s="18">
        <v>41968.041666666672</v>
      </c>
    </row>
    <row r="133" spans="1:20" ht="195" x14ac:dyDescent="0.25">
      <c r="A133" s="5">
        <v>3942</v>
      </c>
      <c r="B133" s="6" t="s">
        <v>3939</v>
      </c>
      <c r="C133" s="6" t="s">
        <v>8050</v>
      </c>
      <c r="D133" s="7">
        <v>1200</v>
      </c>
      <c r="E133" s="8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3">
        <v>0</v>
      </c>
      <c r="P133" s="14">
        <v>0</v>
      </c>
      <c r="Q133" s="5" t="s">
        <v>8315</v>
      </c>
      <c r="R133" s="5" t="s">
        <v>8316</v>
      </c>
      <c r="S133" s="18">
        <v>42111.904097222221</v>
      </c>
      <c r="T133" s="18">
        <v>42171.904097222221</v>
      </c>
    </row>
    <row r="134" spans="1:20" ht="180" x14ac:dyDescent="0.25">
      <c r="A134" s="5">
        <v>3943</v>
      </c>
      <c r="B134" s="6" t="s">
        <v>3940</v>
      </c>
      <c r="C134" s="6" t="s">
        <v>8051</v>
      </c>
      <c r="D134" s="7">
        <v>5000</v>
      </c>
      <c r="E134" s="8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3">
        <v>36</v>
      </c>
      <c r="P134" s="14">
        <v>137.08000000000001</v>
      </c>
      <c r="Q134" s="5" t="s">
        <v>8315</v>
      </c>
      <c r="R134" s="5" t="s">
        <v>8316</v>
      </c>
      <c r="S134" s="18">
        <v>42279.778564814813</v>
      </c>
      <c r="T134" s="18">
        <v>42310.701388888891</v>
      </c>
    </row>
    <row r="135" spans="1:20" ht="225" x14ac:dyDescent="0.25">
      <c r="A135" s="5">
        <v>3944</v>
      </c>
      <c r="B135" s="6" t="s">
        <v>3941</v>
      </c>
      <c r="C135" s="6" t="s">
        <v>8052</v>
      </c>
      <c r="D135" s="7">
        <v>5000</v>
      </c>
      <c r="E135" s="8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3">
        <v>0</v>
      </c>
      <c r="P135" s="14">
        <v>0</v>
      </c>
      <c r="Q135" s="5" t="s">
        <v>8315</v>
      </c>
      <c r="R135" s="5" t="s">
        <v>8316</v>
      </c>
      <c r="S135" s="18">
        <v>42213.662905092591</v>
      </c>
      <c r="T135" s="18">
        <v>42243.662905092591</v>
      </c>
    </row>
    <row r="136" spans="1:20" ht="225" x14ac:dyDescent="0.25">
      <c r="A136" s="5">
        <v>3945</v>
      </c>
      <c r="B136" s="6" t="s">
        <v>3942</v>
      </c>
      <c r="C136" s="6" t="s">
        <v>8053</v>
      </c>
      <c r="D136" s="7">
        <v>2000</v>
      </c>
      <c r="E136" s="8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3">
        <v>0</v>
      </c>
      <c r="P136" s="14">
        <v>5</v>
      </c>
      <c r="Q136" s="5" t="s">
        <v>8315</v>
      </c>
      <c r="R136" s="5" t="s">
        <v>8316</v>
      </c>
      <c r="S136" s="18">
        <v>42109.801712962959</v>
      </c>
      <c r="T136" s="18">
        <v>42139.801712962959</v>
      </c>
    </row>
    <row r="137" spans="1:20" ht="135" x14ac:dyDescent="0.25">
      <c r="A137" s="5">
        <v>3946</v>
      </c>
      <c r="B137" s="6" t="s">
        <v>3943</v>
      </c>
      <c r="C137" s="6" t="s">
        <v>8054</v>
      </c>
      <c r="D137" s="7">
        <v>6000</v>
      </c>
      <c r="E137" s="8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3">
        <v>3</v>
      </c>
      <c r="P137" s="14">
        <v>39</v>
      </c>
      <c r="Q137" s="5" t="s">
        <v>8315</v>
      </c>
      <c r="R137" s="5" t="s">
        <v>8316</v>
      </c>
      <c r="S137" s="18">
        <v>42031.833587962959</v>
      </c>
      <c r="T137" s="18">
        <v>42063.333333333328</v>
      </c>
    </row>
    <row r="138" spans="1:20" ht="210" x14ac:dyDescent="0.25">
      <c r="A138" s="5">
        <v>3947</v>
      </c>
      <c r="B138" s="6" t="s">
        <v>3944</v>
      </c>
      <c r="C138" s="6" t="s">
        <v>8055</v>
      </c>
      <c r="D138" s="7">
        <v>3000</v>
      </c>
      <c r="E138" s="8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3">
        <v>3</v>
      </c>
      <c r="P138" s="14">
        <v>50.5</v>
      </c>
      <c r="Q138" s="5" t="s">
        <v>8315</v>
      </c>
      <c r="R138" s="5" t="s">
        <v>8316</v>
      </c>
      <c r="S138" s="18">
        <v>42615.142870370371</v>
      </c>
      <c r="T138" s="18">
        <v>42645.142870370371</v>
      </c>
    </row>
    <row r="139" spans="1:20" ht="225" x14ac:dyDescent="0.25">
      <c r="A139" s="5">
        <v>3950</v>
      </c>
      <c r="B139" s="6" t="s">
        <v>3947</v>
      </c>
      <c r="C139" s="6" t="s">
        <v>8058</v>
      </c>
      <c r="D139" s="7">
        <v>4000</v>
      </c>
      <c r="E139" s="8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3">
        <v>1</v>
      </c>
      <c r="P139" s="14">
        <v>25</v>
      </c>
      <c r="Q139" s="5" t="s">
        <v>8315</v>
      </c>
      <c r="R139" s="5" t="s">
        <v>8316</v>
      </c>
      <c r="S139" s="18">
        <v>42439.702314814815</v>
      </c>
      <c r="T139" s="18">
        <v>42468.774305555555</v>
      </c>
    </row>
    <row r="140" spans="1:20" ht="195" x14ac:dyDescent="0.25">
      <c r="A140" s="5">
        <v>3952</v>
      </c>
      <c r="B140" s="6" t="s">
        <v>3949</v>
      </c>
      <c r="C140" s="6" t="s">
        <v>8059</v>
      </c>
      <c r="D140" s="7">
        <v>26000</v>
      </c>
      <c r="E140" s="8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3">
        <v>0</v>
      </c>
      <c r="P140" s="14">
        <v>25</v>
      </c>
      <c r="Q140" s="5" t="s">
        <v>8315</v>
      </c>
      <c r="R140" s="5" t="s">
        <v>8316</v>
      </c>
      <c r="S140" s="18">
        <v>42243.790393518517</v>
      </c>
      <c r="T140" s="18">
        <v>42303.790393518517</v>
      </c>
    </row>
    <row r="141" spans="1:20" ht="180" x14ac:dyDescent="0.25">
      <c r="A141" s="5">
        <v>3953</v>
      </c>
      <c r="B141" s="6" t="s">
        <v>3950</v>
      </c>
      <c r="C141" s="6" t="s">
        <v>8060</v>
      </c>
      <c r="D141" s="7">
        <v>17600</v>
      </c>
      <c r="E141" s="8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3">
        <v>0</v>
      </c>
      <c r="P141" s="14">
        <v>0</v>
      </c>
      <c r="Q141" s="5" t="s">
        <v>8315</v>
      </c>
      <c r="R141" s="5" t="s">
        <v>8316</v>
      </c>
      <c r="S141" s="18">
        <v>42550.048449074078</v>
      </c>
      <c r="T141" s="18">
        <v>42580.978472222225</v>
      </c>
    </row>
    <row r="142" spans="1:20" ht="210" x14ac:dyDescent="0.25">
      <c r="A142" s="5">
        <v>3955</v>
      </c>
      <c r="B142" s="6" t="s">
        <v>3952</v>
      </c>
      <c r="C142" s="6" t="s">
        <v>8062</v>
      </c>
      <c r="D142" s="7">
        <v>1750</v>
      </c>
      <c r="E142" s="8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3">
        <v>24</v>
      </c>
      <c r="P142" s="14">
        <v>53.13</v>
      </c>
      <c r="Q142" s="5" t="s">
        <v>8315</v>
      </c>
      <c r="R142" s="5" t="s">
        <v>8316</v>
      </c>
      <c r="S142" s="18">
        <v>42306.848854166667</v>
      </c>
      <c r="T142" s="18">
        <v>42336.890520833331</v>
      </c>
    </row>
    <row r="143" spans="1:20" ht="195" x14ac:dyDescent="0.25">
      <c r="A143" s="5">
        <v>3956</v>
      </c>
      <c r="B143" s="6" t="s">
        <v>3953</v>
      </c>
      <c r="C143" s="6" t="s">
        <v>8063</v>
      </c>
      <c r="D143" s="7">
        <v>5500</v>
      </c>
      <c r="E143" s="8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3">
        <v>0</v>
      </c>
      <c r="P143" s="14">
        <v>0</v>
      </c>
      <c r="Q143" s="5" t="s">
        <v>8315</v>
      </c>
      <c r="R143" s="5" t="s">
        <v>8316</v>
      </c>
      <c r="S143" s="18">
        <v>42457.932025462964</v>
      </c>
      <c r="T143" s="18">
        <v>42485.013888888891</v>
      </c>
    </row>
    <row r="144" spans="1:20" ht="165" x14ac:dyDescent="0.25">
      <c r="A144" s="5">
        <v>3957</v>
      </c>
      <c r="B144" s="6" t="s">
        <v>3954</v>
      </c>
      <c r="C144" s="6" t="s">
        <v>8064</v>
      </c>
      <c r="D144" s="7">
        <v>28000</v>
      </c>
      <c r="E144" s="8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3">
        <v>0</v>
      </c>
      <c r="P144" s="14">
        <v>7</v>
      </c>
      <c r="Q144" s="5" t="s">
        <v>8315</v>
      </c>
      <c r="R144" s="5" t="s">
        <v>8316</v>
      </c>
      <c r="S144" s="18">
        <v>42513.976319444439</v>
      </c>
      <c r="T144" s="18">
        <v>42559.976319444439</v>
      </c>
    </row>
    <row r="145" spans="1:20" ht="225" x14ac:dyDescent="0.25">
      <c r="A145" s="5">
        <v>3958</v>
      </c>
      <c r="B145" s="6" t="s">
        <v>3955</v>
      </c>
      <c r="C145" s="6" t="s">
        <v>8065</v>
      </c>
      <c r="D145" s="7">
        <v>2000</v>
      </c>
      <c r="E145" s="8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3">
        <v>32</v>
      </c>
      <c r="P145" s="14">
        <v>40.06</v>
      </c>
      <c r="Q145" s="5" t="s">
        <v>8315</v>
      </c>
      <c r="R145" s="5" t="s">
        <v>8316</v>
      </c>
      <c r="S145" s="18">
        <v>41816.950370370374</v>
      </c>
      <c r="T145" s="18">
        <v>41853.583333333336</v>
      </c>
    </row>
    <row r="146" spans="1:20" ht="210" x14ac:dyDescent="0.25">
      <c r="A146" s="5">
        <v>3959</v>
      </c>
      <c r="B146" s="6" t="s">
        <v>3956</v>
      </c>
      <c r="C146" s="6" t="s">
        <v>8066</v>
      </c>
      <c r="D146" s="7">
        <v>1200</v>
      </c>
      <c r="E146" s="8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3">
        <v>24</v>
      </c>
      <c r="P146" s="14">
        <v>24.33</v>
      </c>
      <c r="Q146" s="5" t="s">
        <v>8315</v>
      </c>
      <c r="R146" s="5" t="s">
        <v>8316</v>
      </c>
      <c r="S146" s="18">
        <v>41880.788842592592</v>
      </c>
      <c r="T146" s="18">
        <v>41910.788842592592</v>
      </c>
    </row>
    <row r="147" spans="1:20" ht="225" x14ac:dyDescent="0.25">
      <c r="A147" s="5">
        <v>3960</v>
      </c>
      <c r="B147" s="6" t="s">
        <v>3957</v>
      </c>
      <c r="C147" s="6" t="s">
        <v>8067</v>
      </c>
      <c r="D147" s="7">
        <v>3000</v>
      </c>
      <c r="E147" s="8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3">
        <v>2</v>
      </c>
      <c r="P147" s="14">
        <v>11.25</v>
      </c>
      <c r="Q147" s="5" t="s">
        <v>8315</v>
      </c>
      <c r="R147" s="5" t="s">
        <v>8316</v>
      </c>
      <c r="S147" s="18">
        <v>42342.845555555556</v>
      </c>
      <c r="T147" s="18">
        <v>42372.845555555556</v>
      </c>
    </row>
    <row r="148" spans="1:20" ht="165" x14ac:dyDescent="0.25">
      <c r="A148" s="5">
        <v>3964</v>
      </c>
      <c r="B148" s="6" t="s">
        <v>3961</v>
      </c>
      <c r="C148" s="6" t="s">
        <v>8071</v>
      </c>
      <c r="D148" s="7">
        <v>2000</v>
      </c>
      <c r="E148" s="8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3">
        <v>6</v>
      </c>
      <c r="P148" s="14">
        <v>42</v>
      </c>
      <c r="Q148" s="5" t="s">
        <v>8315</v>
      </c>
      <c r="R148" s="5" t="s">
        <v>8316</v>
      </c>
      <c r="S148" s="18">
        <v>42053.722060185188</v>
      </c>
      <c r="T148" s="18">
        <v>42113.680393518516</v>
      </c>
    </row>
    <row r="149" spans="1:20" ht="210" x14ac:dyDescent="0.25">
      <c r="A149" s="5">
        <v>3965</v>
      </c>
      <c r="B149" s="6" t="s">
        <v>3962</v>
      </c>
      <c r="C149" s="6" t="s">
        <v>8072</v>
      </c>
      <c r="D149" s="7">
        <v>2000</v>
      </c>
      <c r="E149" s="8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3">
        <v>14</v>
      </c>
      <c r="P149" s="14">
        <v>71.25</v>
      </c>
      <c r="Q149" s="5" t="s">
        <v>8315</v>
      </c>
      <c r="R149" s="5" t="s">
        <v>8316</v>
      </c>
      <c r="S149" s="18">
        <v>42414.235879629632</v>
      </c>
      <c r="T149" s="18">
        <v>42474.194212962961</v>
      </c>
    </row>
    <row r="150" spans="1:20" ht="210" x14ac:dyDescent="0.25">
      <c r="A150" s="5">
        <v>3966</v>
      </c>
      <c r="B150" s="6" t="s">
        <v>3963</v>
      </c>
      <c r="C150" s="6" t="s">
        <v>8073</v>
      </c>
      <c r="D150" s="7">
        <v>7500</v>
      </c>
      <c r="E150" s="8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3">
        <v>1</v>
      </c>
      <c r="P150" s="14">
        <v>22.5</v>
      </c>
      <c r="Q150" s="5" t="s">
        <v>8315</v>
      </c>
      <c r="R150" s="5" t="s">
        <v>8316</v>
      </c>
      <c r="S150" s="18">
        <v>41801.711550925924</v>
      </c>
      <c r="T150" s="18">
        <v>41844.124305555553</v>
      </c>
    </row>
    <row r="151" spans="1:20" ht="210" x14ac:dyDescent="0.25">
      <c r="A151" s="5">
        <v>3967</v>
      </c>
      <c r="B151" s="6" t="s">
        <v>3964</v>
      </c>
      <c r="C151" s="6" t="s">
        <v>8074</v>
      </c>
      <c r="D151" s="7">
        <v>1700</v>
      </c>
      <c r="E151" s="8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3">
        <v>24</v>
      </c>
      <c r="P151" s="14">
        <v>41</v>
      </c>
      <c r="Q151" s="5" t="s">
        <v>8315</v>
      </c>
      <c r="R151" s="5" t="s">
        <v>8316</v>
      </c>
      <c r="S151" s="18">
        <v>42770.290590277778</v>
      </c>
      <c r="T151" s="18">
        <v>42800.290590277778</v>
      </c>
    </row>
    <row r="152" spans="1:20" ht="180" x14ac:dyDescent="0.25">
      <c r="A152" s="5">
        <v>3968</v>
      </c>
      <c r="B152" s="6" t="s">
        <v>3965</v>
      </c>
      <c r="C152" s="6" t="s">
        <v>8075</v>
      </c>
      <c r="D152" s="7">
        <v>5000</v>
      </c>
      <c r="E152" s="8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3">
        <v>11</v>
      </c>
      <c r="P152" s="14">
        <v>47.91</v>
      </c>
      <c r="Q152" s="5" t="s">
        <v>8315</v>
      </c>
      <c r="R152" s="5" t="s">
        <v>8316</v>
      </c>
      <c r="S152" s="18">
        <v>42452.815659722226</v>
      </c>
      <c r="T152" s="18">
        <v>42512.815659722226</v>
      </c>
    </row>
    <row r="153" spans="1:20" ht="195" x14ac:dyDescent="0.25">
      <c r="A153" s="5">
        <v>3969</v>
      </c>
      <c r="B153" s="6" t="s">
        <v>3966</v>
      </c>
      <c r="C153" s="6" t="s">
        <v>8076</v>
      </c>
      <c r="D153" s="7">
        <v>2825</v>
      </c>
      <c r="E153" s="8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3">
        <v>7</v>
      </c>
      <c r="P153" s="14">
        <v>35.17</v>
      </c>
      <c r="Q153" s="5" t="s">
        <v>8315</v>
      </c>
      <c r="R153" s="5" t="s">
        <v>8316</v>
      </c>
      <c r="S153" s="18">
        <v>42601.854699074072</v>
      </c>
      <c r="T153" s="18">
        <v>42611.163194444445</v>
      </c>
    </row>
    <row r="154" spans="1:20" ht="225" x14ac:dyDescent="0.25">
      <c r="A154" s="5">
        <v>3970</v>
      </c>
      <c r="B154" s="6" t="s">
        <v>3967</v>
      </c>
      <c r="C154" s="6" t="s">
        <v>8077</v>
      </c>
      <c r="D154" s="7">
        <v>15000</v>
      </c>
      <c r="E154" s="8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3">
        <v>0</v>
      </c>
      <c r="P154" s="14">
        <v>5.5</v>
      </c>
      <c r="Q154" s="5" t="s">
        <v>8315</v>
      </c>
      <c r="R154" s="5" t="s">
        <v>8316</v>
      </c>
      <c r="S154" s="18">
        <v>42447.863553240735</v>
      </c>
      <c r="T154" s="18">
        <v>42477.863553240735</v>
      </c>
    </row>
    <row r="155" spans="1:20" ht="195" x14ac:dyDescent="0.25">
      <c r="A155" s="5">
        <v>3971</v>
      </c>
      <c r="B155" s="6" t="s">
        <v>3968</v>
      </c>
      <c r="C155" s="6" t="s">
        <v>8078</v>
      </c>
      <c r="D155" s="7">
        <v>14000</v>
      </c>
      <c r="E155" s="8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3">
        <v>1</v>
      </c>
      <c r="P155" s="14">
        <v>22.67</v>
      </c>
      <c r="Q155" s="5" t="s">
        <v>8315</v>
      </c>
      <c r="R155" s="5" t="s">
        <v>8316</v>
      </c>
      <c r="S155" s="18">
        <v>41811.536180555559</v>
      </c>
      <c r="T155" s="18">
        <v>41841.536180555559</v>
      </c>
    </row>
    <row r="156" spans="1:20" ht="165" x14ac:dyDescent="0.25">
      <c r="A156" s="5">
        <v>3972</v>
      </c>
      <c r="B156" s="6" t="s">
        <v>3969</v>
      </c>
      <c r="C156" s="6" t="s">
        <v>8079</v>
      </c>
      <c r="D156" s="7">
        <v>1000</v>
      </c>
      <c r="E156" s="8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3">
        <v>21</v>
      </c>
      <c r="P156" s="14">
        <v>26.38</v>
      </c>
      <c r="Q156" s="5" t="s">
        <v>8315</v>
      </c>
      <c r="R156" s="5" t="s">
        <v>8316</v>
      </c>
      <c r="S156" s="18">
        <v>41981.067523148144</v>
      </c>
      <c r="T156" s="18">
        <v>42041.067523148144</v>
      </c>
    </row>
    <row r="157" spans="1:20" ht="210" x14ac:dyDescent="0.25">
      <c r="A157" s="5">
        <v>3973</v>
      </c>
      <c r="B157" s="6" t="s">
        <v>3970</v>
      </c>
      <c r="C157" s="6" t="s">
        <v>8080</v>
      </c>
      <c r="D157" s="7">
        <v>5000</v>
      </c>
      <c r="E157" s="8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3">
        <v>78</v>
      </c>
      <c r="P157" s="14">
        <v>105.54</v>
      </c>
      <c r="Q157" s="5" t="s">
        <v>8315</v>
      </c>
      <c r="R157" s="5" t="s">
        <v>8316</v>
      </c>
      <c r="S157" s="18">
        <v>42469.68414351852</v>
      </c>
      <c r="T157" s="18">
        <v>42499.166666666672</v>
      </c>
    </row>
    <row r="158" spans="1:20" ht="210" x14ac:dyDescent="0.25">
      <c r="A158" s="5">
        <v>3975</v>
      </c>
      <c r="B158" s="6" t="s">
        <v>3972</v>
      </c>
      <c r="C158" s="6" t="s">
        <v>8082</v>
      </c>
      <c r="D158" s="7">
        <v>678</v>
      </c>
      <c r="E158" s="8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3">
        <v>0</v>
      </c>
      <c r="P158" s="14">
        <v>0</v>
      </c>
      <c r="Q158" s="5" t="s">
        <v>8315</v>
      </c>
      <c r="R158" s="5" t="s">
        <v>8316</v>
      </c>
      <c r="S158" s="18">
        <v>42534.866875</v>
      </c>
      <c r="T158" s="18">
        <v>42564.866875</v>
      </c>
    </row>
    <row r="159" spans="1:20" ht="210" x14ac:dyDescent="0.25">
      <c r="A159" s="5">
        <v>3976</v>
      </c>
      <c r="B159" s="6" t="s">
        <v>3973</v>
      </c>
      <c r="C159" s="6" t="s">
        <v>8083</v>
      </c>
      <c r="D159" s="7">
        <v>1300</v>
      </c>
      <c r="E159" s="8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3">
        <v>48</v>
      </c>
      <c r="P159" s="14">
        <v>62</v>
      </c>
      <c r="Q159" s="5" t="s">
        <v>8315</v>
      </c>
      <c r="R159" s="5" t="s">
        <v>8316</v>
      </c>
      <c r="S159" s="18">
        <v>41830.858344907407</v>
      </c>
      <c r="T159" s="18">
        <v>41852.291666666664</v>
      </c>
    </row>
    <row r="160" spans="1:20" ht="210" x14ac:dyDescent="0.25">
      <c r="A160" s="5">
        <v>3977</v>
      </c>
      <c r="B160" s="6" t="s">
        <v>3974</v>
      </c>
      <c r="C160" s="6" t="s">
        <v>8084</v>
      </c>
      <c r="D160" s="7">
        <v>90000</v>
      </c>
      <c r="E160" s="8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3">
        <v>1</v>
      </c>
      <c r="P160" s="14">
        <v>217.5</v>
      </c>
      <c r="Q160" s="5" t="s">
        <v>8315</v>
      </c>
      <c r="R160" s="5" t="s">
        <v>8316</v>
      </c>
      <c r="S160" s="18">
        <v>42543.788564814815</v>
      </c>
      <c r="T160" s="18">
        <v>42573.788564814815</v>
      </c>
    </row>
    <row r="161" spans="1:20" ht="195" x14ac:dyDescent="0.25">
      <c r="A161" s="5">
        <v>3978</v>
      </c>
      <c r="B161" s="6" t="s">
        <v>3975</v>
      </c>
      <c r="C161" s="6" t="s">
        <v>8085</v>
      </c>
      <c r="D161" s="7">
        <v>2000</v>
      </c>
      <c r="E161" s="8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3">
        <v>11</v>
      </c>
      <c r="P161" s="14">
        <v>26.75</v>
      </c>
      <c r="Q161" s="5" t="s">
        <v>8315</v>
      </c>
      <c r="R161" s="5" t="s">
        <v>8316</v>
      </c>
      <c r="S161" s="18">
        <v>41975.642974537041</v>
      </c>
      <c r="T161" s="18">
        <v>42035.642974537041</v>
      </c>
    </row>
    <row r="162" spans="1:20" ht="210" x14ac:dyDescent="0.25">
      <c r="A162" s="5">
        <v>3980</v>
      </c>
      <c r="B162" s="6" t="s">
        <v>3977</v>
      </c>
      <c r="C162" s="6" t="s">
        <v>8087</v>
      </c>
      <c r="D162" s="7">
        <v>2500</v>
      </c>
      <c r="E162" s="8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3">
        <v>18</v>
      </c>
      <c r="P162" s="14">
        <v>64.290000000000006</v>
      </c>
      <c r="Q162" s="5" t="s">
        <v>8315</v>
      </c>
      <c r="R162" s="5" t="s">
        <v>8316</v>
      </c>
      <c r="S162" s="18">
        <v>41795.598923611113</v>
      </c>
      <c r="T162" s="18">
        <v>41825.598923611113</v>
      </c>
    </row>
    <row r="163" spans="1:20" ht="150" x14ac:dyDescent="0.25">
      <c r="A163" s="5">
        <v>3981</v>
      </c>
      <c r="B163" s="6" t="s">
        <v>3358</v>
      </c>
      <c r="C163" s="6" t="s">
        <v>7469</v>
      </c>
      <c r="D163" s="7">
        <v>30000</v>
      </c>
      <c r="E163" s="8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3">
        <v>4</v>
      </c>
      <c r="P163" s="14">
        <v>175</v>
      </c>
      <c r="Q163" s="5" t="s">
        <v>8315</v>
      </c>
      <c r="R163" s="5" t="s">
        <v>8316</v>
      </c>
      <c r="S163" s="18">
        <v>42508.179965277777</v>
      </c>
      <c r="T163" s="18">
        <v>42568.179965277777</v>
      </c>
    </row>
    <row r="164" spans="1:20" ht="195" x14ac:dyDescent="0.25">
      <c r="A164" s="5">
        <v>3983</v>
      </c>
      <c r="B164" s="6" t="s">
        <v>3979</v>
      </c>
      <c r="C164" s="6" t="s">
        <v>8089</v>
      </c>
      <c r="D164" s="7">
        <v>11140</v>
      </c>
      <c r="E164" s="8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3">
        <v>35</v>
      </c>
      <c r="P164" s="14">
        <v>84.28</v>
      </c>
      <c r="Q164" s="5" t="s">
        <v>8315</v>
      </c>
      <c r="R164" s="5" t="s">
        <v>8316</v>
      </c>
      <c r="S164" s="18">
        <v>41747.86986111111</v>
      </c>
      <c r="T164" s="18">
        <v>41779.290972222225</v>
      </c>
    </row>
    <row r="165" spans="1:20" ht="210" x14ac:dyDescent="0.25">
      <c r="A165" s="5">
        <v>3985</v>
      </c>
      <c r="B165" s="6" t="s">
        <v>3981</v>
      </c>
      <c r="C165" s="6" t="s">
        <v>8091</v>
      </c>
      <c r="D165" s="7">
        <v>2000</v>
      </c>
      <c r="E165" s="8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3">
        <v>32</v>
      </c>
      <c r="P165" s="14">
        <v>33.74</v>
      </c>
      <c r="Q165" s="5" t="s">
        <v>8315</v>
      </c>
      <c r="R165" s="5" t="s">
        <v>8316</v>
      </c>
      <c r="S165" s="18">
        <v>42399.707407407404</v>
      </c>
      <c r="T165" s="18">
        <v>42420.878472222219</v>
      </c>
    </row>
    <row r="166" spans="1:20" ht="75" x14ac:dyDescent="0.25">
      <c r="A166" s="5">
        <v>3988</v>
      </c>
      <c r="B166" s="6" t="s">
        <v>3984</v>
      </c>
      <c r="C166" s="6" t="s">
        <v>8094</v>
      </c>
      <c r="D166" s="7">
        <v>1500</v>
      </c>
      <c r="E166" s="8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3">
        <v>2</v>
      </c>
      <c r="P166" s="14">
        <v>8</v>
      </c>
      <c r="Q166" s="5" t="s">
        <v>8315</v>
      </c>
      <c r="R166" s="5" t="s">
        <v>8316</v>
      </c>
      <c r="S166" s="18">
        <v>42230.08116898148</v>
      </c>
      <c r="T166" s="18">
        <v>42245.08116898148</v>
      </c>
    </row>
    <row r="167" spans="1:20" ht="195" x14ac:dyDescent="0.25">
      <c r="A167" s="5">
        <v>3989</v>
      </c>
      <c r="B167" s="6" t="s">
        <v>3985</v>
      </c>
      <c r="C167" s="6" t="s">
        <v>8095</v>
      </c>
      <c r="D167" s="7">
        <v>3000</v>
      </c>
      <c r="E167" s="8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3">
        <v>0</v>
      </c>
      <c r="P167" s="14">
        <v>0</v>
      </c>
      <c r="Q167" s="5" t="s">
        <v>8315</v>
      </c>
      <c r="R167" s="5" t="s">
        <v>8316</v>
      </c>
      <c r="S167" s="18">
        <v>42286.749780092592</v>
      </c>
      <c r="T167" s="18">
        <v>42316.791446759264</v>
      </c>
    </row>
    <row r="168" spans="1:20" ht="105" x14ac:dyDescent="0.25">
      <c r="A168" s="5">
        <v>3991</v>
      </c>
      <c r="B168" s="6" t="s">
        <v>3987</v>
      </c>
      <c r="C168" s="6" t="s">
        <v>8097</v>
      </c>
      <c r="D168" s="7">
        <v>500</v>
      </c>
      <c r="E168" s="8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3">
        <v>20</v>
      </c>
      <c r="P168" s="14">
        <v>100</v>
      </c>
      <c r="Q168" s="5" t="s">
        <v>8315</v>
      </c>
      <c r="R168" s="5" t="s">
        <v>8316</v>
      </c>
      <c r="S168" s="18">
        <v>42125.644467592589</v>
      </c>
      <c r="T168" s="18">
        <v>42155.644467592589</v>
      </c>
    </row>
    <row r="169" spans="1:20" ht="180" x14ac:dyDescent="0.25">
      <c r="A169" s="5">
        <v>3992</v>
      </c>
      <c r="B169" s="6" t="s">
        <v>3988</v>
      </c>
      <c r="C169" s="6" t="s">
        <v>8098</v>
      </c>
      <c r="D169" s="7">
        <v>10000</v>
      </c>
      <c r="E169" s="8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3">
        <v>5</v>
      </c>
      <c r="P169" s="14">
        <v>60.11</v>
      </c>
      <c r="Q169" s="5" t="s">
        <v>8315</v>
      </c>
      <c r="R169" s="5" t="s">
        <v>8316</v>
      </c>
      <c r="S169" s="18">
        <v>42289.94049768518</v>
      </c>
      <c r="T169" s="18">
        <v>42349.982164351852</v>
      </c>
    </row>
    <row r="170" spans="1:20" ht="180" x14ac:dyDescent="0.25">
      <c r="A170" s="5">
        <v>3993</v>
      </c>
      <c r="B170" s="6" t="s">
        <v>3989</v>
      </c>
      <c r="C170" s="6" t="s">
        <v>8099</v>
      </c>
      <c r="D170" s="7">
        <v>50000</v>
      </c>
      <c r="E170" s="8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3">
        <v>0</v>
      </c>
      <c r="P170" s="14">
        <v>3</v>
      </c>
      <c r="Q170" s="5" t="s">
        <v>8315</v>
      </c>
      <c r="R170" s="5" t="s">
        <v>8316</v>
      </c>
      <c r="S170" s="18">
        <v>42107.864722222221</v>
      </c>
      <c r="T170" s="18">
        <v>42137.864722222221</v>
      </c>
    </row>
    <row r="171" spans="1:20" ht="135" x14ac:dyDescent="0.25">
      <c r="A171" s="5">
        <v>3994</v>
      </c>
      <c r="B171" s="6" t="s">
        <v>3990</v>
      </c>
      <c r="C171" s="6" t="s">
        <v>8100</v>
      </c>
      <c r="D171" s="7">
        <v>2000</v>
      </c>
      <c r="E171" s="8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3">
        <v>0</v>
      </c>
      <c r="P171" s="14">
        <v>5</v>
      </c>
      <c r="Q171" s="5" t="s">
        <v>8315</v>
      </c>
      <c r="R171" s="5" t="s">
        <v>8316</v>
      </c>
      <c r="S171" s="18">
        <v>41809.389930555553</v>
      </c>
      <c r="T171" s="18">
        <v>41839.389930555553</v>
      </c>
    </row>
    <row r="172" spans="1:20" ht="210" x14ac:dyDescent="0.25">
      <c r="A172" s="5">
        <v>3996</v>
      </c>
      <c r="B172" s="6" t="s">
        <v>3992</v>
      </c>
      <c r="C172" s="6" t="s">
        <v>8102</v>
      </c>
      <c r="D172" s="7">
        <v>3000</v>
      </c>
      <c r="E172" s="8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3">
        <v>17</v>
      </c>
      <c r="P172" s="14">
        <v>29.24</v>
      </c>
      <c r="Q172" s="5" t="s">
        <v>8315</v>
      </c>
      <c r="R172" s="5" t="s">
        <v>8316</v>
      </c>
      <c r="S172" s="18">
        <v>41950.26694444444</v>
      </c>
      <c r="T172" s="18">
        <v>41963.669444444444</v>
      </c>
    </row>
    <row r="173" spans="1:20" ht="180" x14ac:dyDescent="0.25">
      <c r="A173" s="5">
        <v>3998</v>
      </c>
      <c r="B173" s="6" t="s">
        <v>3994</v>
      </c>
      <c r="C173" s="6" t="s">
        <v>8104</v>
      </c>
      <c r="D173" s="7">
        <v>1250</v>
      </c>
      <c r="E173" s="8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3">
        <v>57</v>
      </c>
      <c r="P173" s="14">
        <v>59.58</v>
      </c>
      <c r="Q173" s="5" t="s">
        <v>8315</v>
      </c>
      <c r="R173" s="5" t="s">
        <v>8316</v>
      </c>
      <c r="S173" s="18">
        <v>42061.963263888887</v>
      </c>
      <c r="T173" s="18">
        <v>42091.921597222223</v>
      </c>
    </row>
    <row r="174" spans="1:20" ht="180" x14ac:dyDescent="0.25">
      <c r="A174" s="5">
        <v>3999</v>
      </c>
      <c r="B174" s="6" t="s">
        <v>3995</v>
      </c>
      <c r="C174" s="6" t="s">
        <v>8105</v>
      </c>
      <c r="D174" s="7">
        <v>7000</v>
      </c>
      <c r="E174" s="8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3">
        <v>17</v>
      </c>
      <c r="P174" s="14">
        <v>82.57</v>
      </c>
      <c r="Q174" s="5" t="s">
        <v>8315</v>
      </c>
      <c r="R174" s="5" t="s">
        <v>8316</v>
      </c>
      <c r="S174" s="18">
        <v>41842.828680555554</v>
      </c>
      <c r="T174" s="18">
        <v>41882.827650462961</v>
      </c>
    </row>
    <row r="175" spans="1:20" ht="75" x14ac:dyDescent="0.25">
      <c r="A175" s="5">
        <v>4000</v>
      </c>
      <c r="B175" s="6" t="s">
        <v>3996</v>
      </c>
      <c r="C175" s="6" t="s">
        <v>8106</v>
      </c>
      <c r="D175" s="7">
        <v>8000</v>
      </c>
      <c r="E175" s="8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3">
        <v>0</v>
      </c>
      <c r="P175" s="14">
        <v>10</v>
      </c>
      <c r="Q175" s="5" t="s">
        <v>8315</v>
      </c>
      <c r="R175" s="5" t="s">
        <v>8316</v>
      </c>
      <c r="S175" s="18">
        <v>42437.64534722222</v>
      </c>
      <c r="T175" s="18">
        <v>42497.603680555556</v>
      </c>
    </row>
    <row r="176" spans="1:20" ht="195" x14ac:dyDescent="0.25">
      <c r="A176" s="5">
        <v>4002</v>
      </c>
      <c r="B176" s="6" t="s">
        <v>3998</v>
      </c>
      <c r="C176" s="6" t="s">
        <v>8108</v>
      </c>
      <c r="D176" s="7">
        <v>1250</v>
      </c>
      <c r="E176" s="8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3">
        <v>2</v>
      </c>
      <c r="P176" s="14">
        <v>5.75</v>
      </c>
      <c r="Q176" s="5" t="s">
        <v>8315</v>
      </c>
      <c r="R176" s="5" t="s">
        <v>8316</v>
      </c>
      <c r="S176" s="18">
        <v>41879.043530092589</v>
      </c>
      <c r="T176" s="18">
        <v>41909.043530092589</v>
      </c>
    </row>
    <row r="177" spans="1:20" ht="165" x14ac:dyDescent="0.25">
      <c r="A177" s="5">
        <v>4003</v>
      </c>
      <c r="B177" s="6" t="s">
        <v>3999</v>
      </c>
      <c r="C177" s="6" t="s">
        <v>8071</v>
      </c>
      <c r="D177" s="7">
        <v>2000</v>
      </c>
      <c r="E177" s="8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3">
        <v>10</v>
      </c>
      <c r="P177" s="14">
        <v>100.5</v>
      </c>
      <c r="Q177" s="5" t="s">
        <v>8315</v>
      </c>
      <c r="R177" s="5" t="s">
        <v>8316</v>
      </c>
      <c r="S177" s="18">
        <v>42020.587349537032</v>
      </c>
      <c r="T177" s="18">
        <v>42050.587349537032</v>
      </c>
    </row>
    <row r="178" spans="1:20" ht="60" x14ac:dyDescent="0.25">
      <c r="A178" s="5">
        <v>4004</v>
      </c>
      <c r="B178" s="6" t="s">
        <v>4000</v>
      </c>
      <c r="C178" s="6" t="s">
        <v>8109</v>
      </c>
      <c r="D178" s="7">
        <v>500</v>
      </c>
      <c r="E178" s="8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3">
        <v>0</v>
      </c>
      <c r="P178" s="14">
        <v>1</v>
      </c>
      <c r="Q178" s="5" t="s">
        <v>8315</v>
      </c>
      <c r="R178" s="5" t="s">
        <v>8316</v>
      </c>
      <c r="S178" s="18">
        <v>41890.16269675926</v>
      </c>
      <c r="T178" s="18">
        <v>41920.16269675926</v>
      </c>
    </row>
    <row r="179" spans="1:20" ht="195" x14ac:dyDescent="0.25">
      <c r="A179" s="5">
        <v>4005</v>
      </c>
      <c r="B179" s="6" t="s">
        <v>4001</v>
      </c>
      <c r="C179" s="6" t="s">
        <v>8110</v>
      </c>
      <c r="D179" s="7">
        <v>3000</v>
      </c>
      <c r="E179" s="8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3">
        <v>1</v>
      </c>
      <c r="P179" s="14">
        <v>20</v>
      </c>
      <c r="Q179" s="5" t="s">
        <v>8315</v>
      </c>
      <c r="R179" s="5" t="s">
        <v>8316</v>
      </c>
      <c r="S179" s="18">
        <v>41872.807696759257</v>
      </c>
      <c r="T179" s="18">
        <v>41932.807696759257</v>
      </c>
    </row>
    <row r="180" spans="1:20" ht="210" x14ac:dyDescent="0.25">
      <c r="A180" s="5">
        <v>4006</v>
      </c>
      <c r="B180" s="6" t="s">
        <v>4002</v>
      </c>
      <c r="C180" s="6" t="s">
        <v>8111</v>
      </c>
      <c r="D180" s="7">
        <v>30000</v>
      </c>
      <c r="E180" s="8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3">
        <v>0</v>
      </c>
      <c r="P180" s="14">
        <v>2</v>
      </c>
      <c r="Q180" s="5" t="s">
        <v>8315</v>
      </c>
      <c r="R180" s="5" t="s">
        <v>8316</v>
      </c>
      <c r="S180" s="18">
        <v>42391.772997685184</v>
      </c>
      <c r="T180" s="18">
        <v>42416.772997685184</v>
      </c>
    </row>
    <row r="181" spans="1:20" ht="180" x14ac:dyDescent="0.25">
      <c r="A181" s="5">
        <v>4007</v>
      </c>
      <c r="B181" s="6" t="s">
        <v>4003</v>
      </c>
      <c r="C181" s="6" t="s">
        <v>8112</v>
      </c>
      <c r="D181" s="7">
        <v>2000</v>
      </c>
      <c r="E181" s="8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3">
        <v>0</v>
      </c>
      <c r="P181" s="14">
        <v>5</v>
      </c>
      <c r="Q181" s="5" t="s">
        <v>8315</v>
      </c>
      <c r="R181" s="5" t="s">
        <v>8316</v>
      </c>
      <c r="S181" s="18">
        <v>41848.772928240738</v>
      </c>
      <c r="T181" s="18">
        <v>41877.686111111114</v>
      </c>
    </row>
    <row r="182" spans="1:20" ht="180" x14ac:dyDescent="0.25">
      <c r="A182" s="5">
        <v>4010</v>
      </c>
      <c r="B182" s="6" t="s">
        <v>4006</v>
      </c>
      <c r="C182" s="6" t="s">
        <v>8115</v>
      </c>
      <c r="D182" s="7">
        <v>7200</v>
      </c>
      <c r="E182" s="8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3">
        <v>24</v>
      </c>
      <c r="P182" s="14">
        <v>45.84</v>
      </c>
      <c r="Q182" s="5" t="s">
        <v>8315</v>
      </c>
      <c r="R182" s="5" t="s">
        <v>8316</v>
      </c>
      <c r="S182" s="18">
        <v>41921.770439814813</v>
      </c>
      <c r="T182" s="18">
        <v>41938.770439814813</v>
      </c>
    </row>
    <row r="183" spans="1:20" ht="210" x14ac:dyDescent="0.25">
      <c r="A183" s="5">
        <v>4013</v>
      </c>
      <c r="B183" s="6" t="s">
        <v>4009</v>
      </c>
      <c r="C183" s="6" t="s">
        <v>8118</v>
      </c>
      <c r="D183" s="7">
        <v>2000</v>
      </c>
      <c r="E183" s="8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3">
        <v>1</v>
      </c>
      <c r="P183" s="14">
        <v>13</v>
      </c>
      <c r="Q183" s="5" t="s">
        <v>8315</v>
      </c>
      <c r="R183" s="5" t="s">
        <v>8316</v>
      </c>
      <c r="S183" s="18">
        <v>42021.301192129627</v>
      </c>
      <c r="T183" s="18">
        <v>42051.301192129627</v>
      </c>
    </row>
    <row r="184" spans="1:20" ht="210" x14ac:dyDescent="0.25">
      <c r="A184" s="5">
        <v>4014</v>
      </c>
      <c r="B184" s="6" t="s">
        <v>4010</v>
      </c>
      <c r="C184" s="6" t="s">
        <v>8119</v>
      </c>
      <c r="D184" s="7">
        <v>9000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3">
        <v>0</v>
      </c>
      <c r="P184" s="14">
        <v>0</v>
      </c>
      <c r="Q184" s="5" t="s">
        <v>8315</v>
      </c>
      <c r="R184" s="5" t="s">
        <v>8316</v>
      </c>
      <c r="S184" s="18">
        <v>42419.246168981481</v>
      </c>
      <c r="T184" s="18">
        <v>42434.246168981481</v>
      </c>
    </row>
    <row r="185" spans="1:20" ht="225" x14ac:dyDescent="0.25">
      <c r="A185" s="5">
        <v>4015</v>
      </c>
      <c r="B185" s="6" t="s">
        <v>4011</v>
      </c>
      <c r="C185" s="6" t="s">
        <v>8120</v>
      </c>
      <c r="D185" s="7">
        <v>7000</v>
      </c>
      <c r="E185" s="8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3">
        <v>0</v>
      </c>
      <c r="P185" s="14">
        <v>1</v>
      </c>
      <c r="Q185" s="5" t="s">
        <v>8315</v>
      </c>
      <c r="R185" s="5" t="s">
        <v>8316</v>
      </c>
      <c r="S185" s="18">
        <v>42174.780821759254</v>
      </c>
      <c r="T185" s="18">
        <v>42204.780821759254</v>
      </c>
    </row>
    <row r="186" spans="1:20" ht="225" x14ac:dyDescent="0.25">
      <c r="A186" s="5">
        <v>4017</v>
      </c>
      <c r="B186" s="6" t="s">
        <v>4013</v>
      </c>
      <c r="C186" s="6" t="s">
        <v>8122</v>
      </c>
      <c r="D186" s="7">
        <v>10000</v>
      </c>
      <c r="E186" s="8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3">
        <v>1</v>
      </c>
      <c r="P186" s="14">
        <v>52.5</v>
      </c>
      <c r="Q186" s="5" t="s">
        <v>8315</v>
      </c>
      <c r="R186" s="5" t="s">
        <v>8316</v>
      </c>
      <c r="S186" s="18">
        <v>41856.672152777777</v>
      </c>
      <c r="T186" s="18">
        <v>41886.672152777777</v>
      </c>
    </row>
    <row r="187" spans="1:20" ht="210" x14ac:dyDescent="0.25">
      <c r="A187" s="5">
        <v>4019</v>
      </c>
      <c r="B187" s="6" t="s">
        <v>4015</v>
      </c>
      <c r="C187" s="6" t="s">
        <v>8124</v>
      </c>
      <c r="D187" s="7">
        <v>3500</v>
      </c>
      <c r="E187" s="8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3">
        <v>1</v>
      </c>
      <c r="P187" s="14">
        <v>7.25</v>
      </c>
      <c r="Q187" s="5" t="s">
        <v>8315</v>
      </c>
      <c r="R187" s="5" t="s">
        <v>8316</v>
      </c>
      <c r="S187" s="18">
        <v>42417.675879629634</v>
      </c>
      <c r="T187" s="18">
        <v>42475.686111111107</v>
      </c>
    </row>
    <row r="188" spans="1:20" ht="195" x14ac:dyDescent="0.25">
      <c r="A188" s="5">
        <v>4020</v>
      </c>
      <c r="B188" s="6" t="s">
        <v>4016</v>
      </c>
      <c r="C188" s="6" t="s">
        <v>8125</v>
      </c>
      <c r="D188" s="7">
        <v>600</v>
      </c>
      <c r="E188" s="8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3">
        <v>17</v>
      </c>
      <c r="P188" s="14">
        <v>33.33</v>
      </c>
      <c r="Q188" s="5" t="s">
        <v>8315</v>
      </c>
      <c r="R188" s="5" t="s">
        <v>8316</v>
      </c>
      <c r="S188" s="18">
        <v>42057.190960648149</v>
      </c>
      <c r="T188" s="18">
        <v>42087.149293981478</v>
      </c>
    </row>
    <row r="189" spans="1:20" ht="165" x14ac:dyDescent="0.25">
      <c r="A189" s="5">
        <v>4021</v>
      </c>
      <c r="B189" s="6" t="s">
        <v>4017</v>
      </c>
      <c r="C189" s="6" t="s">
        <v>8126</v>
      </c>
      <c r="D189" s="7">
        <v>15000</v>
      </c>
      <c r="E189" s="8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3">
        <v>1</v>
      </c>
      <c r="P189" s="14">
        <v>62.5</v>
      </c>
      <c r="Q189" s="5" t="s">
        <v>8315</v>
      </c>
      <c r="R189" s="5" t="s">
        <v>8316</v>
      </c>
      <c r="S189" s="18">
        <v>41878.911550925928</v>
      </c>
      <c r="T189" s="18">
        <v>41938.911550925928</v>
      </c>
    </row>
    <row r="190" spans="1:20" ht="120" x14ac:dyDescent="0.25">
      <c r="A190" s="5">
        <v>4022</v>
      </c>
      <c r="B190" s="6" t="s">
        <v>4018</v>
      </c>
      <c r="C190" s="6" t="s">
        <v>8127</v>
      </c>
      <c r="D190" s="7">
        <v>18000</v>
      </c>
      <c r="E190" s="8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3">
        <v>70</v>
      </c>
      <c r="P190" s="14">
        <v>63.56</v>
      </c>
      <c r="Q190" s="5" t="s">
        <v>8315</v>
      </c>
      <c r="R190" s="5" t="s">
        <v>8316</v>
      </c>
      <c r="S190" s="18">
        <v>41990.584108796291</v>
      </c>
      <c r="T190" s="18">
        <v>42036.120833333334</v>
      </c>
    </row>
    <row r="191" spans="1:20" ht="180" x14ac:dyDescent="0.25">
      <c r="A191" s="5">
        <v>4023</v>
      </c>
      <c r="B191" s="6" t="s">
        <v>4019</v>
      </c>
      <c r="C191" s="6" t="s">
        <v>8128</v>
      </c>
      <c r="D191" s="7">
        <v>7000</v>
      </c>
      <c r="E191" s="8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3">
        <v>0</v>
      </c>
      <c r="P191" s="14">
        <v>0</v>
      </c>
      <c r="Q191" s="5" t="s">
        <v>8315</v>
      </c>
      <c r="R191" s="5" t="s">
        <v>8316</v>
      </c>
      <c r="S191" s="18">
        <v>42408.999571759254</v>
      </c>
      <c r="T191" s="18">
        <v>42453.957905092597</v>
      </c>
    </row>
    <row r="192" spans="1:20" ht="225" x14ac:dyDescent="0.25">
      <c r="A192" s="5">
        <v>4024</v>
      </c>
      <c r="B192" s="6" t="s">
        <v>4020</v>
      </c>
      <c r="C192" s="6" t="s">
        <v>8129</v>
      </c>
      <c r="D192" s="7">
        <v>800</v>
      </c>
      <c r="E192" s="8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3">
        <v>1</v>
      </c>
      <c r="P192" s="14">
        <v>10</v>
      </c>
      <c r="Q192" s="5" t="s">
        <v>8315</v>
      </c>
      <c r="R192" s="5" t="s">
        <v>8316</v>
      </c>
      <c r="S192" s="18">
        <v>42217.670104166667</v>
      </c>
      <c r="T192" s="18">
        <v>42247.670104166667</v>
      </c>
    </row>
    <row r="193" spans="1:20" ht="165" x14ac:dyDescent="0.25">
      <c r="A193" s="5">
        <v>4026</v>
      </c>
      <c r="B193" s="6" t="s">
        <v>4022</v>
      </c>
      <c r="C193" s="6" t="s">
        <v>8131</v>
      </c>
      <c r="D193" s="7">
        <v>4000</v>
      </c>
      <c r="E193" s="8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3">
        <v>0</v>
      </c>
      <c r="P193" s="14">
        <v>0</v>
      </c>
      <c r="Q193" s="5" t="s">
        <v>8315</v>
      </c>
      <c r="R193" s="5" t="s">
        <v>8316</v>
      </c>
      <c r="S193" s="18">
        <v>42282.655543981484</v>
      </c>
      <c r="T193" s="18">
        <v>42342.697210648148</v>
      </c>
    </row>
    <row r="194" spans="1:20" ht="210" x14ac:dyDescent="0.25">
      <c r="A194" s="5">
        <v>4027</v>
      </c>
      <c r="B194" s="6" t="s">
        <v>4023</v>
      </c>
      <c r="C194" s="6" t="s">
        <v>8132</v>
      </c>
      <c r="D194" s="7">
        <v>3000</v>
      </c>
      <c r="E194" s="8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3">
        <v>7</v>
      </c>
      <c r="P194" s="14">
        <v>30.71</v>
      </c>
      <c r="Q194" s="5" t="s">
        <v>8315</v>
      </c>
      <c r="R194" s="5" t="s">
        <v>8316</v>
      </c>
      <c r="S194" s="18">
        <v>42768.97084490741</v>
      </c>
      <c r="T194" s="18">
        <v>42789.041666666672</v>
      </c>
    </row>
    <row r="195" spans="1:20" ht="180" x14ac:dyDescent="0.25">
      <c r="A195" s="5">
        <v>4028</v>
      </c>
      <c r="B195" s="6" t="s">
        <v>4024</v>
      </c>
      <c r="C195" s="6" t="s">
        <v>8133</v>
      </c>
      <c r="D195" s="7">
        <v>2000</v>
      </c>
      <c r="E195" s="8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3">
        <v>28</v>
      </c>
      <c r="P195" s="14">
        <v>51</v>
      </c>
      <c r="Q195" s="5" t="s">
        <v>8315</v>
      </c>
      <c r="R195" s="5" t="s">
        <v>8316</v>
      </c>
      <c r="S195" s="18">
        <v>41765.938657407409</v>
      </c>
      <c r="T195" s="18">
        <v>41795.938657407409</v>
      </c>
    </row>
    <row r="196" spans="1:20" ht="195" x14ac:dyDescent="0.25">
      <c r="A196" s="5">
        <v>4029</v>
      </c>
      <c r="B196" s="6" t="s">
        <v>4025</v>
      </c>
      <c r="C196" s="6" t="s">
        <v>8134</v>
      </c>
      <c r="D196" s="7">
        <v>20000</v>
      </c>
      <c r="E196" s="8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3">
        <v>0</v>
      </c>
      <c r="P196" s="14">
        <v>0</v>
      </c>
      <c r="Q196" s="5" t="s">
        <v>8315</v>
      </c>
      <c r="R196" s="5" t="s">
        <v>8316</v>
      </c>
      <c r="S196" s="18">
        <v>42322.025115740747</v>
      </c>
      <c r="T196" s="18">
        <v>42352.025115740747</v>
      </c>
    </row>
    <row r="197" spans="1:20" ht="180" x14ac:dyDescent="0.25">
      <c r="A197" s="5">
        <v>4030</v>
      </c>
      <c r="B197" s="6" t="s">
        <v>4026</v>
      </c>
      <c r="C197" s="6" t="s">
        <v>8135</v>
      </c>
      <c r="D197" s="7">
        <v>2500</v>
      </c>
      <c r="E197" s="8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3">
        <v>16</v>
      </c>
      <c r="P197" s="14">
        <v>66.67</v>
      </c>
      <c r="Q197" s="5" t="s">
        <v>8315</v>
      </c>
      <c r="R197" s="5" t="s">
        <v>8316</v>
      </c>
      <c r="S197" s="18">
        <v>42374.655081018514</v>
      </c>
      <c r="T197" s="18">
        <v>42403.784027777772</v>
      </c>
    </row>
    <row r="198" spans="1:20" ht="225" x14ac:dyDescent="0.25">
      <c r="A198" s="5">
        <v>4031</v>
      </c>
      <c r="B198" s="6" t="s">
        <v>4027</v>
      </c>
      <c r="C198" s="6" t="s">
        <v>8136</v>
      </c>
      <c r="D198" s="7">
        <v>5000</v>
      </c>
      <c r="E198" s="8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3">
        <v>0</v>
      </c>
      <c r="P198" s="14">
        <v>0</v>
      </c>
      <c r="Q198" s="5" t="s">
        <v>8315</v>
      </c>
      <c r="R198" s="5" t="s">
        <v>8316</v>
      </c>
      <c r="S198" s="18">
        <v>41941.585231481484</v>
      </c>
      <c r="T198" s="18">
        <v>41991.626898148148</v>
      </c>
    </row>
    <row r="199" spans="1:20" ht="210" x14ac:dyDescent="0.25">
      <c r="A199" s="5">
        <v>4032</v>
      </c>
      <c r="B199" s="6" t="s">
        <v>4028</v>
      </c>
      <c r="C199" s="6" t="s">
        <v>8137</v>
      </c>
      <c r="D199" s="7">
        <v>6048</v>
      </c>
      <c r="E199" s="8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3">
        <v>7</v>
      </c>
      <c r="P199" s="14">
        <v>59</v>
      </c>
      <c r="Q199" s="5" t="s">
        <v>8315</v>
      </c>
      <c r="R199" s="5" t="s">
        <v>8316</v>
      </c>
      <c r="S199" s="18">
        <v>42293.809212962966</v>
      </c>
      <c r="T199" s="18">
        <v>42353.85087962963</v>
      </c>
    </row>
    <row r="200" spans="1:20" ht="210" x14ac:dyDescent="0.25">
      <c r="A200" s="5">
        <v>4034</v>
      </c>
      <c r="B200" s="6" t="s">
        <v>4030</v>
      </c>
      <c r="C200" s="6" t="s">
        <v>8139</v>
      </c>
      <c r="D200" s="7">
        <v>13500</v>
      </c>
      <c r="E200" s="8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3">
        <v>1</v>
      </c>
      <c r="P200" s="14">
        <v>100</v>
      </c>
      <c r="Q200" s="5" t="s">
        <v>8315</v>
      </c>
      <c r="R200" s="5" t="s">
        <v>8316</v>
      </c>
      <c r="S200" s="18">
        <v>42067.947337962964</v>
      </c>
      <c r="T200" s="18">
        <v>42097.905671296292</v>
      </c>
    </row>
    <row r="201" spans="1:20" ht="120" x14ac:dyDescent="0.25">
      <c r="A201" s="5">
        <v>4035</v>
      </c>
      <c r="B201" s="6" t="s">
        <v>4031</v>
      </c>
      <c r="C201" s="6" t="s">
        <v>8140</v>
      </c>
      <c r="D201" s="7">
        <v>10000</v>
      </c>
      <c r="E201" s="8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3">
        <v>37</v>
      </c>
      <c r="P201" s="14">
        <v>147.4</v>
      </c>
      <c r="Q201" s="5" t="s">
        <v>8315</v>
      </c>
      <c r="R201" s="5" t="s">
        <v>8316</v>
      </c>
      <c r="S201" s="18">
        <v>41903.882951388885</v>
      </c>
      <c r="T201" s="18">
        <v>41933.882951388885</v>
      </c>
    </row>
    <row r="202" spans="1:20" ht="180" x14ac:dyDescent="0.25">
      <c r="A202" s="5">
        <v>4036</v>
      </c>
      <c r="B202" s="6" t="s">
        <v>4032</v>
      </c>
      <c r="C202" s="6" t="s">
        <v>7438</v>
      </c>
      <c r="D202" s="7">
        <v>6000</v>
      </c>
      <c r="E202" s="8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3">
        <v>47</v>
      </c>
      <c r="P202" s="14">
        <v>166.06</v>
      </c>
      <c r="Q202" s="5" t="s">
        <v>8315</v>
      </c>
      <c r="R202" s="5" t="s">
        <v>8316</v>
      </c>
      <c r="S202" s="18">
        <v>41804.937083333331</v>
      </c>
      <c r="T202" s="18">
        <v>41821.9375</v>
      </c>
    </row>
    <row r="203" spans="1:20" ht="210" x14ac:dyDescent="0.25">
      <c r="A203" s="5">
        <v>4037</v>
      </c>
      <c r="B203" s="6" t="s">
        <v>4033</v>
      </c>
      <c r="C203" s="6" t="s">
        <v>8141</v>
      </c>
      <c r="D203" s="7">
        <v>700</v>
      </c>
      <c r="E203" s="8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3">
        <v>11</v>
      </c>
      <c r="P203" s="14">
        <v>40</v>
      </c>
      <c r="Q203" s="5" t="s">
        <v>8315</v>
      </c>
      <c r="R203" s="5" t="s">
        <v>8316</v>
      </c>
      <c r="S203" s="18">
        <v>42497.070775462969</v>
      </c>
      <c r="T203" s="18">
        <v>42514.600694444445</v>
      </c>
    </row>
    <row r="204" spans="1:20" ht="210" x14ac:dyDescent="0.25">
      <c r="A204" s="5">
        <v>4038</v>
      </c>
      <c r="B204" s="6" t="s">
        <v>4034</v>
      </c>
      <c r="C204" s="6" t="s">
        <v>8142</v>
      </c>
      <c r="D204" s="7">
        <v>2500</v>
      </c>
      <c r="E204" s="8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3">
        <v>12</v>
      </c>
      <c r="P204" s="14">
        <v>75.25</v>
      </c>
      <c r="Q204" s="5" t="s">
        <v>8315</v>
      </c>
      <c r="R204" s="5" t="s">
        <v>8316</v>
      </c>
      <c r="S204" s="18">
        <v>41869.798726851855</v>
      </c>
      <c r="T204" s="18">
        <v>41929.798726851855</v>
      </c>
    </row>
    <row r="205" spans="1:20" ht="165" x14ac:dyDescent="0.25">
      <c r="A205" s="5">
        <v>4039</v>
      </c>
      <c r="B205" s="6" t="s">
        <v>4035</v>
      </c>
      <c r="C205" s="6" t="s">
        <v>8143</v>
      </c>
      <c r="D205" s="7">
        <v>500</v>
      </c>
      <c r="E205" s="8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3">
        <v>60</v>
      </c>
      <c r="P205" s="14">
        <v>60</v>
      </c>
      <c r="Q205" s="5" t="s">
        <v>8315</v>
      </c>
      <c r="R205" s="5" t="s">
        <v>8316</v>
      </c>
      <c r="S205" s="18">
        <v>42305.670914351853</v>
      </c>
      <c r="T205" s="18">
        <v>42339.249305555553</v>
      </c>
    </row>
    <row r="206" spans="1:20" ht="210" x14ac:dyDescent="0.25">
      <c r="A206" s="5">
        <v>4040</v>
      </c>
      <c r="B206" s="6" t="s">
        <v>4036</v>
      </c>
      <c r="C206" s="6" t="s">
        <v>8144</v>
      </c>
      <c r="D206" s="7">
        <v>8000</v>
      </c>
      <c r="E206" s="8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3">
        <v>31</v>
      </c>
      <c r="P206" s="14">
        <v>1250</v>
      </c>
      <c r="Q206" s="5" t="s">
        <v>8315</v>
      </c>
      <c r="R206" s="5" t="s">
        <v>8316</v>
      </c>
      <c r="S206" s="18">
        <v>42144.231527777782</v>
      </c>
      <c r="T206" s="18">
        <v>42203.125</v>
      </c>
    </row>
    <row r="207" spans="1:20" ht="210" x14ac:dyDescent="0.25">
      <c r="A207" s="5">
        <v>4042</v>
      </c>
      <c r="B207" s="6" t="s">
        <v>4038</v>
      </c>
      <c r="C207" s="6" t="s">
        <v>8146</v>
      </c>
      <c r="D207" s="7">
        <v>10000</v>
      </c>
      <c r="E207" s="8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3">
        <v>0</v>
      </c>
      <c r="P207" s="14">
        <v>7</v>
      </c>
      <c r="Q207" s="5" t="s">
        <v>8315</v>
      </c>
      <c r="R207" s="5" t="s">
        <v>8316</v>
      </c>
      <c r="S207" s="18">
        <v>41995.084074074075</v>
      </c>
      <c r="T207" s="18">
        <v>42024.802777777775</v>
      </c>
    </row>
    <row r="208" spans="1:20" ht="225" x14ac:dyDescent="0.25">
      <c r="A208" s="5">
        <v>4044</v>
      </c>
      <c r="B208" s="6" t="s">
        <v>4040</v>
      </c>
      <c r="C208" s="6" t="s">
        <v>8148</v>
      </c>
      <c r="D208" s="7">
        <v>600</v>
      </c>
      <c r="E208" s="8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3">
        <v>38</v>
      </c>
      <c r="P208" s="14">
        <v>56.25</v>
      </c>
      <c r="Q208" s="5" t="s">
        <v>8315</v>
      </c>
      <c r="R208" s="5" t="s">
        <v>8316</v>
      </c>
      <c r="S208" s="18">
        <v>42074.219699074078</v>
      </c>
      <c r="T208" s="18">
        <v>42104.208333333328</v>
      </c>
    </row>
    <row r="209" spans="1:20" ht="225" x14ac:dyDescent="0.25">
      <c r="A209" s="5">
        <v>4046</v>
      </c>
      <c r="B209" s="6" t="s">
        <v>4042</v>
      </c>
      <c r="C209" s="6" t="s">
        <v>8150</v>
      </c>
      <c r="D209" s="7">
        <v>5600</v>
      </c>
      <c r="E209" s="8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3">
        <v>8</v>
      </c>
      <c r="P209" s="14">
        <v>38.33</v>
      </c>
      <c r="Q209" s="5" t="s">
        <v>8315</v>
      </c>
      <c r="R209" s="5" t="s">
        <v>8316</v>
      </c>
      <c r="S209" s="18">
        <v>41904.650578703702</v>
      </c>
      <c r="T209" s="18">
        <v>41934.650578703702</v>
      </c>
    </row>
    <row r="210" spans="1:20" ht="195" x14ac:dyDescent="0.25">
      <c r="A210" s="5">
        <v>4047</v>
      </c>
      <c r="B210" s="6" t="s">
        <v>4043</v>
      </c>
      <c r="C210" s="6" t="s">
        <v>8151</v>
      </c>
      <c r="D210" s="7">
        <v>5000</v>
      </c>
      <c r="E210" s="8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3">
        <v>2</v>
      </c>
      <c r="P210" s="14">
        <v>27.5</v>
      </c>
      <c r="Q210" s="5" t="s">
        <v>8315</v>
      </c>
      <c r="R210" s="5" t="s">
        <v>8316</v>
      </c>
      <c r="S210" s="18">
        <v>41991.022488425922</v>
      </c>
      <c r="T210" s="18">
        <v>42015.041666666672</v>
      </c>
    </row>
    <row r="211" spans="1:20" ht="210" x14ac:dyDescent="0.25">
      <c r="A211" s="5">
        <v>4049</v>
      </c>
      <c r="B211" s="6" t="s">
        <v>4045</v>
      </c>
      <c r="C211" s="6" t="s">
        <v>8153</v>
      </c>
      <c r="D211" s="7">
        <v>20000</v>
      </c>
      <c r="E211" s="8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3">
        <v>0</v>
      </c>
      <c r="P211" s="14">
        <v>16</v>
      </c>
      <c r="Q211" s="5" t="s">
        <v>8315</v>
      </c>
      <c r="R211" s="5" t="s">
        <v>8316</v>
      </c>
      <c r="S211" s="18">
        <v>42169.958506944444</v>
      </c>
      <c r="T211" s="18">
        <v>42199.958506944444</v>
      </c>
    </row>
    <row r="212" spans="1:20" ht="195" x14ac:dyDescent="0.25">
      <c r="A212" s="5">
        <v>4050</v>
      </c>
      <c r="B212" s="6" t="s">
        <v>4046</v>
      </c>
      <c r="C212" s="6" t="s">
        <v>8154</v>
      </c>
      <c r="D212" s="7">
        <v>1500</v>
      </c>
      <c r="E212" s="8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3">
        <v>0</v>
      </c>
      <c r="P212" s="14">
        <v>1</v>
      </c>
      <c r="Q212" s="5" t="s">
        <v>8315</v>
      </c>
      <c r="R212" s="5" t="s">
        <v>8316</v>
      </c>
      <c r="S212" s="18">
        <v>41905.636469907404</v>
      </c>
      <c r="T212" s="18">
        <v>41935.636469907404</v>
      </c>
    </row>
    <row r="213" spans="1:20" ht="180" x14ac:dyDescent="0.25">
      <c r="A213" s="5">
        <v>4051</v>
      </c>
      <c r="B213" s="6" t="s">
        <v>4047</v>
      </c>
      <c r="C213" s="6" t="s">
        <v>8155</v>
      </c>
      <c r="D213" s="7">
        <v>500</v>
      </c>
      <c r="E213" s="8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3">
        <v>0</v>
      </c>
      <c r="P213" s="14">
        <v>0</v>
      </c>
      <c r="Q213" s="5" t="s">
        <v>8315</v>
      </c>
      <c r="R213" s="5" t="s">
        <v>8316</v>
      </c>
      <c r="S213" s="18">
        <v>41761.810150462967</v>
      </c>
      <c r="T213" s="18">
        <v>41768.286805555559</v>
      </c>
    </row>
    <row r="214" spans="1:20" ht="210" x14ac:dyDescent="0.25">
      <c r="A214" s="5">
        <v>4052</v>
      </c>
      <c r="B214" s="6" t="s">
        <v>4048</v>
      </c>
      <c r="C214" s="6" t="s">
        <v>8156</v>
      </c>
      <c r="D214" s="7">
        <v>3000</v>
      </c>
      <c r="E214" s="8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3">
        <v>38</v>
      </c>
      <c r="P214" s="14">
        <v>86.62</v>
      </c>
      <c r="Q214" s="5" t="s">
        <v>8315</v>
      </c>
      <c r="R214" s="5" t="s">
        <v>8316</v>
      </c>
      <c r="S214" s="18">
        <v>41865.878657407404</v>
      </c>
      <c r="T214" s="18">
        <v>41925.878657407404</v>
      </c>
    </row>
    <row r="215" spans="1:20" ht="195" x14ac:dyDescent="0.25">
      <c r="A215" s="5">
        <v>4054</v>
      </c>
      <c r="B215" s="6" t="s">
        <v>4050</v>
      </c>
      <c r="C215" s="6" t="s">
        <v>8158</v>
      </c>
      <c r="D215" s="7">
        <v>8880</v>
      </c>
      <c r="E215" s="8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3">
        <v>0</v>
      </c>
      <c r="P215" s="14">
        <v>0</v>
      </c>
      <c r="Q215" s="5" t="s">
        <v>8315</v>
      </c>
      <c r="R215" s="5" t="s">
        <v>8316</v>
      </c>
      <c r="S215" s="18">
        <v>42613.841261574074</v>
      </c>
      <c r="T215" s="18">
        <v>42644.166666666672</v>
      </c>
    </row>
    <row r="216" spans="1:20" ht="195" x14ac:dyDescent="0.25">
      <c r="A216" s="5">
        <v>4056</v>
      </c>
      <c r="B216" s="6" t="s">
        <v>4052</v>
      </c>
      <c r="C216" s="6" t="s">
        <v>8160</v>
      </c>
      <c r="D216" s="7">
        <v>1500</v>
      </c>
      <c r="E216" s="8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3">
        <v>53</v>
      </c>
      <c r="P216" s="14">
        <v>88.33</v>
      </c>
      <c r="Q216" s="5" t="s">
        <v>8315</v>
      </c>
      <c r="R216" s="5" t="s">
        <v>8316</v>
      </c>
      <c r="S216" s="18">
        <v>42534.933321759265</v>
      </c>
      <c r="T216" s="18">
        <v>42554.832638888889</v>
      </c>
    </row>
    <row r="217" spans="1:20" ht="195" x14ac:dyDescent="0.25">
      <c r="A217" s="5">
        <v>4058</v>
      </c>
      <c r="B217" s="6" t="s">
        <v>4054</v>
      </c>
      <c r="C217" s="6" t="s">
        <v>8162</v>
      </c>
      <c r="D217" s="7">
        <v>3750</v>
      </c>
      <c r="E217" s="8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3">
        <v>3</v>
      </c>
      <c r="P217" s="14">
        <v>23.75</v>
      </c>
      <c r="Q217" s="5" t="s">
        <v>8315</v>
      </c>
      <c r="R217" s="5" t="s">
        <v>8316</v>
      </c>
      <c r="S217" s="18">
        <v>42446.060694444444</v>
      </c>
      <c r="T217" s="18">
        <v>42461.165972222225</v>
      </c>
    </row>
    <row r="218" spans="1:20" ht="165" x14ac:dyDescent="0.25">
      <c r="A218" s="5">
        <v>4061</v>
      </c>
      <c r="B218" s="6" t="s">
        <v>4057</v>
      </c>
      <c r="C218" s="6" t="s">
        <v>8165</v>
      </c>
      <c r="D218" s="7">
        <v>525</v>
      </c>
      <c r="E218" s="8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3">
        <v>0</v>
      </c>
      <c r="P218" s="14">
        <v>0</v>
      </c>
      <c r="Q218" s="5" t="s">
        <v>8315</v>
      </c>
      <c r="R218" s="5" t="s">
        <v>8316</v>
      </c>
      <c r="S218" s="18">
        <v>42421.141469907408</v>
      </c>
      <c r="T218" s="18">
        <v>42481.099803240737</v>
      </c>
    </row>
    <row r="219" spans="1:20" ht="210" x14ac:dyDescent="0.25">
      <c r="A219" s="5">
        <v>4062</v>
      </c>
      <c r="B219" s="6" t="s">
        <v>4058</v>
      </c>
      <c r="C219" s="6" t="s">
        <v>8166</v>
      </c>
      <c r="D219" s="7">
        <v>20000</v>
      </c>
      <c r="E219" s="8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3">
        <v>2</v>
      </c>
      <c r="P219" s="14">
        <v>163.33000000000001</v>
      </c>
      <c r="Q219" s="5" t="s">
        <v>8315</v>
      </c>
      <c r="R219" s="5" t="s">
        <v>8316</v>
      </c>
      <c r="S219" s="18">
        <v>42523.739212962959</v>
      </c>
      <c r="T219" s="18">
        <v>42553.739212962959</v>
      </c>
    </row>
    <row r="220" spans="1:20" ht="135" x14ac:dyDescent="0.25">
      <c r="A220" s="5">
        <v>4065</v>
      </c>
      <c r="B220" s="6" t="s">
        <v>4061</v>
      </c>
      <c r="C220" s="6" t="s">
        <v>8169</v>
      </c>
      <c r="D220" s="7">
        <v>4000</v>
      </c>
      <c r="E220" s="8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3">
        <v>1</v>
      </c>
      <c r="P220" s="14">
        <v>6.75</v>
      </c>
      <c r="Q220" s="5" t="s">
        <v>8315</v>
      </c>
      <c r="R220" s="5" t="s">
        <v>8316</v>
      </c>
      <c r="S220" s="18">
        <v>41833.951516203706</v>
      </c>
      <c r="T220" s="18">
        <v>41863.951516203706</v>
      </c>
    </row>
    <row r="221" spans="1:20" ht="240" x14ac:dyDescent="0.25">
      <c r="A221" s="5">
        <v>4066</v>
      </c>
      <c r="B221" s="6" t="s">
        <v>4062</v>
      </c>
      <c r="C221" s="6" t="s">
        <v>8170</v>
      </c>
      <c r="D221" s="7">
        <v>15000</v>
      </c>
      <c r="E221" s="8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3">
        <v>0</v>
      </c>
      <c r="P221" s="14">
        <v>25</v>
      </c>
      <c r="Q221" s="5" t="s">
        <v>8315</v>
      </c>
      <c r="R221" s="5" t="s">
        <v>8316</v>
      </c>
      <c r="S221" s="18">
        <v>42479.039212962962</v>
      </c>
      <c r="T221" s="18">
        <v>42509.039212962962</v>
      </c>
    </row>
    <row r="222" spans="1:20" ht="195" x14ac:dyDescent="0.25">
      <c r="A222" s="5">
        <v>4067</v>
      </c>
      <c r="B222" s="6" t="s">
        <v>4063</v>
      </c>
      <c r="C222" s="6" t="s">
        <v>7998</v>
      </c>
      <c r="D222" s="7">
        <v>5000</v>
      </c>
      <c r="E222" s="8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3">
        <v>61</v>
      </c>
      <c r="P222" s="14">
        <v>179.12</v>
      </c>
      <c r="Q222" s="5" t="s">
        <v>8315</v>
      </c>
      <c r="R222" s="5" t="s">
        <v>8316</v>
      </c>
      <c r="S222" s="18">
        <v>42235.117476851854</v>
      </c>
      <c r="T222" s="18">
        <v>42275.117476851854</v>
      </c>
    </row>
    <row r="223" spans="1:20" ht="165" x14ac:dyDescent="0.25">
      <c r="A223" s="5">
        <v>4068</v>
      </c>
      <c r="B223" s="6" t="s">
        <v>4064</v>
      </c>
      <c r="C223" s="6" t="s">
        <v>8171</v>
      </c>
      <c r="D223" s="7">
        <v>3495</v>
      </c>
      <c r="E223" s="8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3">
        <v>1</v>
      </c>
      <c r="P223" s="14">
        <v>34.950000000000003</v>
      </c>
      <c r="Q223" s="5" t="s">
        <v>8315</v>
      </c>
      <c r="R223" s="5" t="s">
        <v>8316</v>
      </c>
      <c r="S223" s="18">
        <v>42718.963599537034</v>
      </c>
      <c r="T223" s="18">
        <v>42748.961805555555</v>
      </c>
    </row>
    <row r="224" spans="1:20" ht="180" x14ac:dyDescent="0.25">
      <c r="A224" s="5">
        <v>4070</v>
      </c>
      <c r="B224" s="6" t="s">
        <v>4066</v>
      </c>
      <c r="C224" s="6" t="s">
        <v>8173</v>
      </c>
      <c r="D224" s="7">
        <v>1000</v>
      </c>
      <c r="E224" s="8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3">
        <v>17</v>
      </c>
      <c r="P224" s="14">
        <v>27.5</v>
      </c>
      <c r="Q224" s="5" t="s">
        <v>8315</v>
      </c>
      <c r="R224" s="5" t="s">
        <v>8316</v>
      </c>
      <c r="S224" s="18">
        <v>42031.666898148149</v>
      </c>
      <c r="T224" s="18">
        <v>42064.125</v>
      </c>
    </row>
    <row r="225" spans="1:20" ht="210" x14ac:dyDescent="0.25">
      <c r="A225" s="5">
        <v>4073</v>
      </c>
      <c r="B225" s="6" t="s">
        <v>4069</v>
      </c>
      <c r="C225" s="6" t="s">
        <v>8176</v>
      </c>
      <c r="D225" s="7">
        <v>3500</v>
      </c>
      <c r="E225" s="8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3">
        <v>1</v>
      </c>
      <c r="P225" s="14">
        <v>18.5</v>
      </c>
      <c r="Q225" s="5" t="s">
        <v>8315</v>
      </c>
      <c r="R225" s="5" t="s">
        <v>8316</v>
      </c>
      <c r="S225" s="18">
        <v>42078.34520833334</v>
      </c>
      <c r="T225" s="18">
        <v>42133.166666666672</v>
      </c>
    </row>
    <row r="226" spans="1:20" ht="165" x14ac:dyDescent="0.25">
      <c r="A226" s="5">
        <v>4076</v>
      </c>
      <c r="B226" s="6" t="s">
        <v>4072</v>
      </c>
      <c r="C226" s="6" t="s">
        <v>8179</v>
      </c>
      <c r="D226" s="7">
        <v>700</v>
      </c>
      <c r="E226" s="8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3">
        <v>0</v>
      </c>
      <c r="P226" s="14">
        <v>0</v>
      </c>
      <c r="Q226" s="5" t="s">
        <v>8315</v>
      </c>
      <c r="R226" s="5" t="s">
        <v>8316</v>
      </c>
      <c r="S226" s="18">
        <v>41905.795706018522</v>
      </c>
      <c r="T226" s="18">
        <v>41933.82708333333</v>
      </c>
    </row>
    <row r="227" spans="1:20" ht="210" x14ac:dyDescent="0.25">
      <c r="A227" s="5">
        <v>4077</v>
      </c>
      <c r="B227" s="6" t="s">
        <v>4073</v>
      </c>
      <c r="C227" s="6" t="s">
        <v>8180</v>
      </c>
      <c r="D227" s="7">
        <v>15000</v>
      </c>
      <c r="E227" s="8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3">
        <v>9</v>
      </c>
      <c r="P227" s="14">
        <v>222.5</v>
      </c>
      <c r="Q227" s="5" t="s">
        <v>8315</v>
      </c>
      <c r="R227" s="5" t="s">
        <v>8316</v>
      </c>
      <c r="S227" s="18">
        <v>42695.7105787037</v>
      </c>
      <c r="T227" s="18">
        <v>42725.7105787037</v>
      </c>
    </row>
    <row r="228" spans="1:20" ht="180" x14ac:dyDescent="0.25">
      <c r="A228" s="5">
        <v>4079</v>
      </c>
      <c r="B228" s="6" t="s">
        <v>4075</v>
      </c>
      <c r="C228" s="6" t="s">
        <v>8182</v>
      </c>
      <c r="D228" s="7">
        <v>3000</v>
      </c>
      <c r="E228" s="8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3">
        <v>0</v>
      </c>
      <c r="P228" s="14">
        <v>5</v>
      </c>
      <c r="Q228" s="5" t="s">
        <v>8315</v>
      </c>
      <c r="R228" s="5" t="s">
        <v>8316</v>
      </c>
      <c r="S228" s="18">
        <v>42510.938900462963</v>
      </c>
      <c r="T228" s="18">
        <v>42540.938900462963</v>
      </c>
    </row>
    <row r="229" spans="1:20" ht="180" x14ac:dyDescent="0.25">
      <c r="A229" s="5">
        <v>4080</v>
      </c>
      <c r="B229" s="6" t="s">
        <v>4076</v>
      </c>
      <c r="C229" s="6" t="s">
        <v>8183</v>
      </c>
      <c r="D229" s="7">
        <v>3000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3">
        <v>0</v>
      </c>
      <c r="P229" s="14">
        <v>0</v>
      </c>
      <c r="Q229" s="5" t="s">
        <v>8315</v>
      </c>
      <c r="R229" s="5" t="s">
        <v>8316</v>
      </c>
      <c r="S229" s="18">
        <v>42511.698101851856</v>
      </c>
      <c r="T229" s="18">
        <v>42535.787500000006</v>
      </c>
    </row>
    <row r="230" spans="1:20" ht="180" x14ac:dyDescent="0.25">
      <c r="A230" s="5">
        <v>4081</v>
      </c>
      <c r="B230" s="6" t="s">
        <v>4077</v>
      </c>
      <c r="C230" s="6" t="s">
        <v>8184</v>
      </c>
      <c r="D230" s="7">
        <v>2224</v>
      </c>
      <c r="E230" s="8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3">
        <v>16</v>
      </c>
      <c r="P230" s="14">
        <v>29.17</v>
      </c>
      <c r="Q230" s="5" t="s">
        <v>8315</v>
      </c>
      <c r="R230" s="5" t="s">
        <v>8316</v>
      </c>
      <c r="S230" s="18">
        <v>42041.581307870365</v>
      </c>
      <c r="T230" s="18">
        <v>42071.539641203708</v>
      </c>
    </row>
    <row r="231" spans="1:20" ht="195" x14ac:dyDescent="0.25">
      <c r="A231" s="5">
        <v>4082</v>
      </c>
      <c r="B231" s="6" t="s">
        <v>4078</v>
      </c>
      <c r="C231" s="6" t="s">
        <v>8185</v>
      </c>
      <c r="D231" s="7">
        <v>150</v>
      </c>
      <c r="E231" s="8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3">
        <v>2</v>
      </c>
      <c r="P231" s="14">
        <v>1.5</v>
      </c>
      <c r="Q231" s="5" t="s">
        <v>8315</v>
      </c>
      <c r="R231" s="5" t="s">
        <v>8316</v>
      </c>
      <c r="S231" s="18">
        <v>42307.189270833333</v>
      </c>
      <c r="T231" s="18">
        <v>42322.958333333328</v>
      </c>
    </row>
    <row r="232" spans="1:20" ht="210" x14ac:dyDescent="0.25">
      <c r="A232" s="5">
        <v>4083</v>
      </c>
      <c r="B232" s="6" t="s">
        <v>4079</v>
      </c>
      <c r="C232" s="6" t="s">
        <v>8186</v>
      </c>
      <c r="D232" s="7">
        <v>3500</v>
      </c>
      <c r="E232" s="8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3">
        <v>22</v>
      </c>
      <c r="P232" s="14">
        <v>126.5</v>
      </c>
      <c r="Q232" s="5" t="s">
        <v>8315</v>
      </c>
      <c r="R232" s="5" t="s">
        <v>8316</v>
      </c>
      <c r="S232" s="18">
        <v>42353.761759259258</v>
      </c>
      <c r="T232" s="18">
        <v>42383.761759259258</v>
      </c>
    </row>
    <row r="233" spans="1:20" ht="225" x14ac:dyDescent="0.25">
      <c r="A233" s="5">
        <v>4085</v>
      </c>
      <c r="B233" s="6" t="s">
        <v>4081</v>
      </c>
      <c r="C233" s="6" t="s">
        <v>8188</v>
      </c>
      <c r="D233" s="7">
        <v>3500</v>
      </c>
      <c r="E233" s="8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3">
        <v>0</v>
      </c>
      <c r="P233" s="14">
        <v>10</v>
      </c>
      <c r="Q233" s="5" t="s">
        <v>8315</v>
      </c>
      <c r="R233" s="5" t="s">
        <v>8316</v>
      </c>
      <c r="S233" s="18">
        <v>42058.603877314818</v>
      </c>
      <c r="T233" s="18">
        <v>42087.165972222225</v>
      </c>
    </row>
    <row r="234" spans="1:20" ht="180" x14ac:dyDescent="0.25">
      <c r="A234" s="5">
        <v>4086</v>
      </c>
      <c r="B234" s="6" t="s">
        <v>4082</v>
      </c>
      <c r="C234" s="6" t="s">
        <v>8189</v>
      </c>
      <c r="D234" s="7">
        <v>1000</v>
      </c>
      <c r="E234" s="8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3">
        <v>5</v>
      </c>
      <c r="P234" s="14">
        <v>9.4</v>
      </c>
      <c r="Q234" s="5" t="s">
        <v>8315</v>
      </c>
      <c r="R234" s="5" t="s">
        <v>8316</v>
      </c>
      <c r="S234" s="18">
        <v>42304.940960648149</v>
      </c>
      <c r="T234" s="18">
        <v>42329.166666666672</v>
      </c>
    </row>
    <row r="235" spans="1:20" ht="60" x14ac:dyDescent="0.25">
      <c r="A235" s="5">
        <v>4087</v>
      </c>
      <c r="B235" s="6" t="s">
        <v>4083</v>
      </c>
      <c r="C235" s="6" t="s">
        <v>8190</v>
      </c>
      <c r="D235" s="7">
        <v>9600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3">
        <v>0</v>
      </c>
      <c r="P235" s="14">
        <v>0</v>
      </c>
      <c r="Q235" s="5" t="s">
        <v>8315</v>
      </c>
      <c r="R235" s="5" t="s">
        <v>8316</v>
      </c>
      <c r="S235" s="18">
        <v>42538.742893518516</v>
      </c>
      <c r="T235" s="18">
        <v>42568.742893518516</v>
      </c>
    </row>
    <row r="236" spans="1:20" ht="210" x14ac:dyDescent="0.25">
      <c r="A236" s="5">
        <v>4089</v>
      </c>
      <c r="B236" s="6" t="s">
        <v>4085</v>
      </c>
      <c r="C236" s="6" t="s">
        <v>8192</v>
      </c>
      <c r="D236" s="7">
        <v>5000</v>
      </c>
      <c r="E236" s="8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3">
        <v>5</v>
      </c>
      <c r="P236" s="14">
        <v>30</v>
      </c>
      <c r="Q236" s="5" t="s">
        <v>8315</v>
      </c>
      <c r="R236" s="5" t="s">
        <v>8316</v>
      </c>
      <c r="S236" s="18">
        <v>42122.732499999998</v>
      </c>
      <c r="T236" s="18">
        <v>42155.732638888891</v>
      </c>
    </row>
    <row r="237" spans="1:20" ht="195" x14ac:dyDescent="0.25">
      <c r="A237" s="5">
        <v>4090</v>
      </c>
      <c r="B237" s="6" t="s">
        <v>4086</v>
      </c>
      <c r="C237" s="6" t="s">
        <v>8193</v>
      </c>
      <c r="D237" s="7">
        <v>1000</v>
      </c>
      <c r="E237" s="8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3">
        <v>3</v>
      </c>
      <c r="P237" s="14">
        <v>10.67</v>
      </c>
      <c r="Q237" s="5" t="s">
        <v>8315</v>
      </c>
      <c r="R237" s="5" t="s">
        <v>8316</v>
      </c>
      <c r="S237" s="18">
        <v>42209.67288194444</v>
      </c>
      <c r="T237" s="18">
        <v>42223.625</v>
      </c>
    </row>
    <row r="238" spans="1:20" ht="210" x14ac:dyDescent="0.25">
      <c r="A238" s="5">
        <v>4091</v>
      </c>
      <c r="B238" s="6" t="s">
        <v>4087</v>
      </c>
      <c r="C238" s="6" t="s">
        <v>8194</v>
      </c>
      <c r="D238" s="7">
        <v>1600</v>
      </c>
      <c r="E238" s="8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3">
        <v>13</v>
      </c>
      <c r="P238" s="14">
        <v>25.5</v>
      </c>
      <c r="Q238" s="5" t="s">
        <v>8315</v>
      </c>
      <c r="R238" s="5" t="s">
        <v>8316</v>
      </c>
      <c r="S238" s="18">
        <v>41990.506377314814</v>
      </c>
      <c r="T238" s="18">
        <v>42020.506377314814</v>
      </c>
    </row>
    <row r="239" spans="1:20" ht="195" x14ac:dyDescent="0.25">
      <c r="A239" s="5">
        <v>4092</v>
      </c>
      <c r="B239" s="6" t="s">
        <v>4088</v>
      </c>
      <c r="C239" s="6" t="s">
        <v>8195</v>
      </c>
      <c r="D239" s="7">
        <v>110000</v>
      </c>
      <c r="E239" s="8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3">
        <v>0</v>
      </c>
      <c r="P239" s="14">
        <v>20</v>
      </c>
      <c r="Q239" s="5" t="s">
        <v>8315</v>
      </c>
      <c r="R239" s="5" t="s">
        <v>8316</v>
      </c>
      <c r="S239" s="18">
        <v>42039.194988425923</v>
      </c>
      <c r="T239" s="18">
        <v>42099.153321759266</v>
      </c>
    </row>
    <row r="240" spans="1:20" ht="180" x14ac:dyDescent="0.25">
      <c r="A240" s="5">
        <v>4094</v>
      </c>
      <c r="B240" s="6" t="s">
        <v>4090</v>
      </c>
      <c r="C240" s="6" t="s">
        <v>8197</v>
      </c>
      <c r="D240" s="7">
        <v>2000</v>
      </c>
      <c r="E240" s="8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3">
        <v>37</v>
      </c>
      <c r="P240" s="14">
        <v>91.25</v>
      </c>
      <c r="Q240" s="5" t="s">
        <v>8315</v>
      </c>
      <c r="R240" s="5" t="s">
        <v>8316</v>
      </c>
      <c r="S240" s="18">
        <v>41890.086805555555</v>
      </c>
      <c r="T240" s="18">
        <v>41934.207638888889</v>
      </c>
    </row>
    <row r="241" spans="1:20" ht="180" x14ac:dyDescent="0.25">
      <c r="A241" s="5">
        <v>4098</v>
      </c>
      <c r="B241" s="6" t="s">
        <v>4094</v>
      </c>
      <c r="C241" s="6" t="s">
        <v>8201</v>
      </c>
      <c r="D241" s="7">
        <v>75000</v>
      </c>
      <c r="E241" s="8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3">
        <v>0</v>
      </c>
      <c r="P241" s="14">
        <v>0</v>
      </c>
      <c r="Q241" s="5" t="s">
        <v>8315</v>
      </c>
      <c r="R241" s="5" t="s">
        <v>8316</v>
      </c>
      <c r="S241" s="18">
        <v>42495.722187499996</v>
      </c>
      <c r="T241" s="18">
        <v>42525.722187499996</v>
      </c>
    </row>
    <row r="242" spans="1:20" ht="225" x14ac:dyDescent="0.25">
      <c r="A242" s="5">
        <v>4099</v>
      </c>
      <c r="B242" s="6" t="s">
        <v>4095</v>
      </c>
      <c r="C242" s="6" t="s">
        <v>8202</v>
      </c>
      <c r="D242" s="7">
        <v>4500</v>
      </c>
      <c r="E242" s="8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3">
        <v>1</v>
      </c>
      <c r="P242" s="14">
        <v>50</v>
      </c>
      <c r="Q242" s="5" t="s">
        <v>8315</v>
      </c>
      <c r="R242" s="5" t="s">
        <v>8316</v>
      </c>
      <c r="S242" s="18">
        <v>42570.850381944445</v>
      </c>
      <c r="T242" s="18">
        <v>42615.850381944445</v>
      </c>
    </row>
    <row r="243" spans="1:20" ht="135" x14ac:dyDescent="0.25">
      <c r="A243" s="5">
        <v>4100</v>
      </c>
      <c r="B243" s="6" t="s">
        <v>4096</v>
      </c>
      <c r="C243" s="6" t="s">
        <v>8203</v>
      </c>
      <c r="D243" s="7">
        <v>270</v>
      </c>
      <c r="E243" s="8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3">
        <v>0</v>
      </c>
      <c r="P243" s="14">
        <v>0</v>
      </c>
      <c r="Q243" s="5" t="s">
        <v>8315</v>
      </c>
      <c r="R243" s="5" t="s">
        <v>8316</v>
      </c>
      <c r="S243" s="18">
        <v>41927.124884259261</v>
      </c>
      <c r="T243" s="18">
        <v>41937.124884259261</v>
      </c>
    </row>
    <row r="244" spans="1:20" ht="225" x14ac:dyDescent="0.25">
      <c r="A244" s="5">
        <v>4101</v>
      </c>
      <c r="B244" s="6" t="s">
        <v>4097</v>
      </c>
      <c r="C244" s="6" t="s">
        <v>8204</v>
      </c>
      <c r="D244" s="7">
        <v>600</v>
      </c>
      <c r="E244" s="8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3">
        <v>0</v>
      </c>
      <c r="P244" s="14">
        <v>0</v>
      </c>
      <c r="Q244" s="5" t="s">
        <v>8315</v>
      </c>
      <c r="R244" s="5" t="s">
        <v>8316</v>
      </c>
      <c r="S244" s="18">
        <v>42730.903726851851</v>
      </c>
      <c r="T244" s="18">
        <v>42760.903726851851</v>
      </c>
    </row>
    <row r="245" spans="1:20" ht="165" x14ac:dyDescent="0.25">
      <c r="A245" s="5">
        <v>4102</v>
      </c>
      <c r="B245" s="6" t="s">
        <v>4098</v>
      </c>
      <c r="C245" s="6" t="s">
        <v>8205</v>
      </c>
      <c r="D245" s="7">
        <v>500</v>
      </c>
      <c r="E245" s="8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3">
        <v>27</v>
      </c>
      <c r="P245" s="14">
        <v>22.83</v>
      </c>
      <c r="Q245" s="5" t="s">
        <v>8315</v>
      </c>
      <c r="R245" s="5" t="s">
        <v>8316</v>
      </c>
      <c r="S245" s="18">
        <v>42475.848067129627</v>
      </c>
      <c r="T245" s="18">
        <v>42505.848067129627</v>
      </c>
    </row>
    <row r="246" spans="1:20" ht="195" x14ac:dyDescent="0.25">
      <c r="A246" s="5">
        <v>4103</v>
      </c>
      <c r="B246" s="6" t="s">
        <v>4099</v>
      </c>
      <c r="C246" s="6" t="s">
        <v>8206</v>
      </c>
      <c r="D246" s="7">
        <v>1000</v>
      </c>
      <c r="E246" s="8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3">
        <v>10</v>
      </c>
      <c r="P246" s="14">
        <v>16.670000000000002</v>
      </c>
      <c r="Q246" s="5" t="s">
        <v>8315</v>
      </c>
      <c r="R246" s="5" t="s">
        <v>8316</v>
      </c>
      <c r="S246" s="18">
        <v>42188.83293981482</v>
      </c>
      <c r="T246" s="18">
        <v>42242.772222222222</v>
      </c>
    </row>
    <row r="247" spans="1:20" ht="210" x14ac:dyDescent="0.25">
      <c r="A247" s="5">
        <v>4106</v>
      </c>
      <c r="B247" s="6" t="s">
        <v>4102</v>
      </c>
      <c r="C247" s="6" t="s">
        <v>8209</v>
      </c>
      <c r="D247" s="7">
        <v>5000</v>
      </c>
      <c r="E247" s="8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3">
        <v>71</v>
      </c>
      <c r="P247" s="14">
        <v>106.97</v>
      </c>
      <c r="Q247" s="5" t="s">
        <v>8315</v>
      </c>
      <c r="R247" s="5" t="s">
        <v>8316</v>
      </c>
      <c r="S247" s="18">
        <v>42053.049375000002</v>
      </c>
      <c r="T247" s="18">
        <v>42096.041666666672</v>
      </c>
    </row>
    <row r="248" spans="1:20" ht="210" x14ac:dyDescent="0.25">
      <c r="A248" s="5">
        <v>4107</v>
      </c>
      <c r="B248" s="6" t="s">
        <v>4103</v>
      </c>
      <c r="C248" s="6" t="s">
        <v>8210</v>
      </c>
      <c r="D248" s="7">
        <v>2000</v>
      </c>
      <c r="E248" s="8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3">
        <v>2</v>
      </c>
      <c r="P248" s="14">
        <v>10.25</v>
      </c>
      <c r="Q248" s="5" t="s">
        <v>8315</v>
      </c>
      <c r="R248" s="5" t="s">
        <v>8316</v>
      </c>
      <c r="S248" s="18">
        <v>41883.916678240741</v>
      </c>
      <c r="T248" s="18">
        <v>41906.916678240741</v>
      </c>
    </row>
    <row r="249" spans="1:20" ht="195" x14ac:dyDescent="0.25">
      <c r="A249" s="5">
        <v>4108</v>
      </c>
      <c r="B249" s="6" t="s">
        <v>4104</v>
      </c>
      <c r="C249" s="6" t="s">
        <v>8211</v>
      </c>
      <c r="D249" s="7">
        <v>3000</v>
      </c>
      <c r="E249" s="8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3">
        <v>2</v>
      </c>
      <c r="P249" s="14">
        <v>59</v>
      </c>
      <c r="Q249" s="5" t="s">
        <v>8315</v>
      </c>
      <c r="R249" s="5" t="s">
        <v>8316</v>
      </c>
      <c r="S249" s="18">
        <v>42767.031678240746</v>
      </c>
      <c r="T249" s="18">
        <v>42797.208333333328</v>
      </c>
    </row>
    <row r="250" spans="1:20" ht="195" x14ac:dyDescent="0.25">
      <c r="A250" s="5">
        <v>4111</v>
      </c>
      <c r="B250" s="6" t="s">
        <v>4107</v>
      </c>
      <c r="C250" s="6" t="s">
        <v>8214</v>
      </c>
      <c r="D250" s="7">
        <v>3000</v>
      </c>
      <c r="E250" s="8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3">
        <v>3</v>
      </c>
      <c r="P250" s="14">
        <v>15.67</v>
      </c>
      <c r="Q250" s="5" t="s">
        <v>8315</v>
      </c>
      <c r="R250" s="5" t="s">
        <v>8316</v>
      </c>
      <c r="S250" s="18">
        <v>42029.135879629626</v>
      </c>
      <c r="T250" s="18">
        <v>42059.135879629626</v>
      </c>
    </row>
    <row r="251" spans="1:20" ht="210" x14ac:dyDescent="0.25">
      <c r="A251" s="5">
        <v>4113</v>
      </c>
      <c r="B251" s="6" t="s">
        <v>4109</v>
      </c>
      <c r="C251" s="6" t="s">
        <v>8215</v>
      </c>
      <c r="D251" s="7">
        <v>1500</v>
      </c>
      <c r="E251" s="8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3">
        <v>0</v>
      </c>
      <c r="P251" s="14">
        <v>1</v>
      </c>
      <c r="Q251" s="5" t="s">
        <v>8315</v>
      </c>
      <c r="R251" s="5" t="s">
        <v>8316</v>
      </c>
      <c r="S251" s="18">
        <v>42358.573182870372</v>
      </c>
      <c r="T251" s="18">
        <v>42377.273611111115</v>
      </c>
    </row>
  </sheetData>
  <conditionalFormatting sqref="O1:O251">
    <cfRule type="colorScale" priority="6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P1">
    <cfRule type="colorScale" priority="5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F2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28CC1-5EE1-4633-A2FA-9404921B4ABC}">
  <dimension ref="A1:T413"/>
  <sheetViews>
    <sheetView workbookViewId="0">
      <selection activeCell="C5" sqref="C5"/>
    </sheetView>
  </sheetViews>
  <sheetFormatPr baseColWidth="10" defaultRowHeight="15" x14ac:dyDescent="0.25"/>
  <cols>
    <col min="2" max="2" width="26.85546875" customWidth="1"/>
    <col min="3" max="3" width="47.85546875" customWidth="1"/>
  </cols>
  <sheetData>
    <row r="1" spans="1:20" ht="60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2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5" x14ac:dyDescent="0.25">
      <c r="A2" s="5">
        <v>521</v>
      </c>
      <c r="B2" s="6" t="s">
        <v>522</v>
      </c>
      <c r="C2" s="6" t="s">
        <v>4631</v>
      </c>
      <c r="D2" s="7">
        <v>5000</v>
      </c>
      <c r="E2" s="8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3">
        <v>105</v>
      </c>
      <c r="P2" s="14">
        <v>93.43</v>
      </c>
      <c r="Q2" s="5" t="s">
        <v>8315</v>
      </c>
      <c r="R2" s="5" t="s">
        <v>8316</v>
      </c>
      <c r="S2" s="18">
        <v>42646.092812499999</v>
      </c>
      <c r="T2" s="18">
        <v>42675.207638888889</v>
      </c>
    </row>
    <row r="3" spans="1:20" ht="30" x14ac:dyDescent="0.25">
      <c r="A3" s="5">
        <v>522</v>
      </c>
      <c r="B3" s="6" t="s">
        <v>523</v>
      </c>
      <c r="C3" s="6" t="s">
        <v>4632</v>
      </c>
      <c r="D3" s="7">
        <v>3000</v>
      </c>
      <c r="E3" s="8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3">
        <v>115</v>
      </c>
      <c r="P3" s="14">
        <v>110.97</v>
      </c>
      <c r="Q3" s="5" t="s">
        <v>8315</v>
      </c>
      <c r="R3" s="5" t="s">
        <v>8316</v>
      </c>
      <c r="S3" s="18">
        <v>42430.040798611109</v>
      </c>
      <c r="T3" s="18">
        <v>42449.999131944445</v>
      </c>
    </row>
    <row r="4" spans="1:20" ht="45" x14ac:dyDescent="0.25">
      <c r="A4" s="5">
        <v>523</v>
      </c>
      <c r="B4" s="6" t="s">
        <v>524</v>
      </c>
      <c r="C4" s="6" t="s">
        <v>4633</v>
      </c>
      <c r="D4" s="7">
        <v>5000</v>
      </c>
      <c r="E4" s="8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3">
        <v>121</v>
      </c>
      <c r="P4" s="14">
        <v>71.790000000000006</v>
      </c>
      <c r="Q4" s="5" t="s">
        <v>8315</v>
      </c>
      <c r="R4" s="5" t="s">
        <v>8316</v>
      </c>
      <c r="S4" s="18">
        <v>42238.13282407407</v>
      </c>
      <c r="T4" s="18">
        <v>42268.13282407407</v>
      </c>
    </row>
    <row r="5" spans="1:20" ht="45" x14ac:dyDescent="0.25">
      <c r="A5" s="5">
        <v>525</v>
      </c>
      <c r="B5" s="6" t="s">
        <v>526</v>
      </c>
      <c r="C5" s="6" t="s">
        <v>4635</v>
      </c>
      <c r="D5" s="7">
        <v>12000</v>
      </c>
      <c r="E5" s="8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3">
        <v>100</v>
      </c>
      <c r="P5" s="14">
        <v>1000</v>
      </c>
      <c r="Q5" s="5" t="s">
        <v>8315</v>
      </c>
      <c r="R5" s="5" t="s">
        <v>8316</v>
      </c>
      <c r="S5" s="18">
        <v>41850.400937500002</v>
      </c>
      <c r="T5" s="18">
        <v>41895.400937500002</v>
      </c>
    </row>
    <row r="6" spans="1:20" ht="45" x14ac:dyDescent="0.25">
      <c r="A6" s="5">
        <v>527</v>
      </c>
      <c r="B6" s="6" t="s">
        <v>528</v>
      </c>
      <c r="C6" s="6" t="s">
        <v>4637</v>
      </c>
      <c r="D6" s="7">
        <v>10000</v>
      </c>
      <c r="E6" s="8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3">
        <v>101</v>
      </c>
      <c r="P6" s="14">
        <v>63.83</v>
      </c>
      <c r="Q6" s="5" t="s">
        <v>8315</v>
      </c>
      <c r="R6" s="5" t="s">
        <v>8316</v>
      </c>
      <c r="S6" s="18">
        <v>42753.205625000002</v>
      </c>
      <c r="T6" s="18">
        <v>42783.670138888891</v>
      </c>
    </row>
    <row r="7" spans="1:20" x14ac:dyDescent="0.25">
      <c r="A7" s="5">
        <v>528</v>
      </c>
      <c r="B7" s="6" t="s">
        <v>529</v>
      </c>
      <c r="C7" s="6" t="s">
        <v>4638</v>
      </c>
      <c r="D7" s="7">
        <v>1150</v>
      </c>
      <c r="E7" s="8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3">
        <v>116</v>
      </c>
      <c r="P7" s="14">
        <v>44.33</v>
      </c>
      <c r="Q7" s="5" t="s">
        <v>8315</v>
      </c>
      <c r="R7" s="5" t="s">
        <v>8316</v>
      </c>
      <c r="S7" s="18">
        <v>42155.920219907406</v>
      </c>
      <c r="T7" s="18">
        <v>42176.888888888891</v>
      </c>
    </row>
    <row r="8" spans="1:20" ht="45" x14ac:dyDescent="0.25">
      <c r="A8" s="5">
        <v>530</v>
      </c>
      <c r="B8" s="6" t="s">
        <v>531</v>
      </c>
      <c r="C8" s="6" t="s">
        <v>4640</v>
      </c>
      <c r="D8" s="7">
        <v>3405</v>
      </c>
      <c r="E8" s="8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3">
        <v>108</v>
      </c>
      <c r="P8" s="14">
        <v>126.55</v>
      </c>
      <c r="Q8" s="5" t="s">
        <v>8315</v>
      </c>
      <c r="R8" s="5" t="s">
        <v>8316</v>
      </c>
      <c r="S8" s="18">
        <v>42157.591064814813</v>
      </c>
      <c r="T8" s="18">
        <v>42179.083333333328</v>
      </c>
    </row>
    <row r="9" spans="1:20" ht="45" x14ac:dyDescent="0.25">
      <c r="A9" s="5">
        <v>531</v>
      </c>
      <c r="B9" s="6" t="s">
        <v>532</v>
      </c>
      <c r="C9" s="6" t="s">
        <v>4641</v>
      </c>
      <c r="D9" s="7">
        <v>4000</v>
      </c>
      <c r="E9" s="8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3">
        <v>100</v>
      </c>
      <c r="P9" s="14">
        <v>129.03</v>
      </c>
      <c r="Q9" s="5" t="s">
        <v>8315</v>
      </c>
      <c r="R9" s="5" t="s">
        <v>8316</v>
      </c>
      <c r="S9" s="18">
        <v>42676.065150462964</v>
      </c>
      <c r="T9" s="18">
        <v>42721.290972222225</v>
      </c>
    </row>
    <row r="10" spans="1:20" ht="45" x14ac:dyDescent="0.25">
      <c r="A10" s="5">
        <v>532</v>
      </c>
      <c r="B10" s="6" t="s">
        <v>533</v>
      </c>
      <c r="C10" s="6" t="s">
        <v>4642</v>
      </c>
      <c r="D10" s="7">
        <v>10000</v>
      </c>
      <c r="E10" s="8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3">
        <v>123</v>
      </c>
      <c r="P10" s="14">
        <v>71.239999999999995</v>
      </c>
      <c r="Q10" s="5" t="s">
        <v>8315</v>
      </c>
      <c r="R10" s="5" t="s">
        <v>8316</v>
      </c>
      <c r="S10" s="18">
        <v>42473.007037037038</v>
      </c>
      <c r="T10" s="18">
        <v>42503.007037037038</v>
      </c>
    </row>
    <row r="11" spans="1:20" ht="45" x14ac:dyDescent="0.25">
      <c r="A11" s="5">
        <v>537</v>
      </c>
      <c r="B11" s="6" t="s">
        <v>538</v>
      </c>
      <c r="C11" s="6" t="s">
        <v>4647</v>
      </c>
      <c r="D11" s="7">
        <v>2000</v>
      </c>
      <c r="E11" s="8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3">
        <v>121</v>
      </c>
      <c r="P11" s="14">
        <v>40.85</v>
      </c>
      <c r="Q11" s="5" t="s">
        <v>8315</v>
      </c>
      <c r="R11" s="5" t="s">
        <v>8316</v>
      </c>
      <c r="S11" s="18">
        <v>42282.768414351856</v>
      </c>
      <c r="T11" s="18">
        <v>42312.810081018513</v>
      </c>
    </row>
    <row r="12" spans="1:20" ht="45" x14ac:dyDescent="0.25">
      <c r="A12" s="5">
        <v>538</v>
      </c>
      <c r="B12" s="6" t="s">
        <v>539</v>
      </c>
      <c r="C12" s="6" t="s">
        <v>4648</v>
      </c>
      <c r="D12" s="7">
        <v>5000</v>
      </c>
      <c r="E12" s="8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3">
        <v>302</v>
      </c>
      <c r="P12" s="14">
        <v>252.02</v>
      </c>
      <c r="Q12" s="5" t="s">
        <v>8315</v>
      </c>
      <c r="R12" s="5" t="s">
        <v>8316</v>
      </c>
      <c r="S12" s="18">
        <v>42473.794710648144</v>
      </c>
      <c r="T12" s="18">
        <v>42503.794710648144</v>
      </c>
    </row>
    <row r="13" spans="1:20" ht="45" x14ac:dyDescent="0.25">
      <c r="A13" s="5">
        <v>1284</v>
      </c>
      <c r="B13" s="6" t="s">
        <v>1285</v>
      </c>
      <c r="C13" s="6" t="s">
        <v>5394</v>
      </c>
      <c r="D13" s="7">
        <v>2000</v>
      </c>
      <c r="E13" s="8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3">
        <v>101</v>
      </c>
      <c r="P13" s="14">
        <v>65.16</v>
      </c>
      <c r="Q13" s="5" t="s">
        <v>8315</v>
      </c>
      <c r="R13" s="5" t="s">
        <v>8316</v>
      </c>
      <c r="S13" s="18">
        <v>42712.23474537037</v>
      </c>
      <c r="T13" s="18">
        <v>42735.707638888889</v>
      </c>
    </row>
    <row r="14" spans="1:20" ht="45" x14ac:dyDescent="0.25">
      <c r="A14" s="5">
        <v>1288</v>
      </c>
      <c r="B14" s="6" t="s">
        <v>1289</v>
      </c>
      <c r="C14" s="6" t="s">
        <v>5398</v>
      </c>
      <c r="D14" s="7">
        <v>4000</v>
      </c>
      <c r="E14" s="8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3">
        <v>100</v>
      </c>
      <c r="P14" s="14">
        <v>65.87</v>
      </c>
      <c r="Q14" s="5" t="s">
        <v>8315</v>
      </c>
      <c r="R14" s="5" t="s">
        <v>8316</v>
      </c>
      <c r="S14" s="18">
        <v>42561.154664351852</v>
      </c>
      <c r="T14" s="18">
        <v>42592.166666666672</v>
      </c>
    </row>
    <row r="15" spans="1:20" ht="30" x14ac:dyDescent="0.25">
      <c r="A15" s="5">
        <v>1289</v>
      </c>
      <c r="B15" s="6" t="s">
        <v>1290</v>
      </c>
      <c r="C15" s="6" t="s">
        <v>5399</v>
      </c>
      <c r="D15" s="7">
        <v>1500</v>
      </c>
      <c r="E15" s="8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3">
        <v>125</v>
      </c>
      <c r="P15" s="14">
        <v>36.08</v>
      </c>
      <c r="Q15" s="5" t="s">
        <v>8315</v>
      </c>
      <c r="R15" s="5" t="s">
        <v>8316</v>
      </c>
      <c r="S15" s="18">
        <v>42709.134780092587</v>
      </c>
      <c r="T15" s="18">
        <v>42739.134780092587</v>
      </c>
    </row>
    <row r="16" spans="1:20" ht="30" x14ac:dyDescent="0.25">
      <c r="A16" s="5">
        <v>1290</v>
      </c>
      <c r="B16" s="6" t="s">
        <v>1291</v>
      </c>
      <c r="C16" s="6" t="s">
        <v>5400</v>
      </c>
      <c r="D16" s="7">
        <v>3500</v>
      </c>
      <c r="E16" s="8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3">
        <v>109</v>
      </c>
      <c r="P16" s="14">
        <v>44.19</v>
      </c>
      <c r="Q16" s="5" t="s">
        <v>8315</v>
      </c>
      <c r="R16" s="5" t="s">
        <v>8316</v>
      </c>
      <c r="S16" s="18">
        <v>42086.614942129629</v>
      </c>
      <c r="T16" s="18">
        <v>42117.290972222225</v>
      </c>
    </row>
    <row r="17" spans="1:20" ht="45" x14ac:dyDescent="0.25">
      <c r="A17" s="5">
        <v>1291</v>
      </c>
      <c r="B17" s="6" t="s">
        <v>1292</v>
      </c>
      <c r="C17" s="6" t="s">
        <v>5401</v>
      </c>
      <c r="D17" s="7">
        <v>3000</v>
      </c>
      <c r="E17" s="8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3">
        <v>146</v>
      </c>
      <c r="P17" s="14">
        <v>104.07</v>
      </c>
      <c r="Q17" s="5" t="s">
        <v>8315</v>
      </c>
      <c r="R17" s="5" t="s">
        <v>8316</v>
      </c>
      <c r="S17" s="18">
        <v>42064.652673611112</v>
      </c>
      <c r="T17" s="18">
        <v>42101.291666666672</v>
      </c>
    </row>
    <row r="18" spans="1:20" ht="45" x14ac:dyDescent="0.25">
      <c r="A18" s="5">
        <v>1293</v>
      </c>
      <c r="B18" s="6" t="s">
        <v>1294</v>
      </c>
      <c r="C18" s="6" t="s">
        <v>5403</v>
      </c>
      <c r="D18" s="7">
        <v>15000</v>
      </c>
      <c r="E18" s="8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3">
        <v>102</v>
      </c>
      <c r="P18" s="14">
        <v>127.79</v>
      </c>
      <c r="Q18" s="5" t="s">
        <v>8315</v>
      </c>
      <c r="R18" s="5" t="s">
        <v>8316</v>
      </c>
      <c r="S18" s="18">
        <v>42292.701053240744</v>
      </c>
      <c r="T18" s="18">
        <v>42322.742719907401</v>
      </c>
    </row>
    <row r="19" spans="1:20" ht="45" x14ac:dyDescent="0.25">
      <c r="A19" s="5">
        <v>1297</v>
      </c>
      <c r="B19" s="6" t="s">
        <v>1298</v>
      </c>
      <c r="C19" s="6" t="s">
        <v>5407</v>
      </c>
      <c r="D19" s="7">
        <v>20000</v>
      </c>
      <c r="E19" s="8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3">
        <v>110</v>
      </c>
      <c r="P19" s="14">
        <v>92.04</v>
      </c>
      <c r="Q19" s="5" t="s">
        <v>8315</v>
      </c>
      <c r="R19" s="5" t="s">
        <v>8316</v>
      </c>
      <c r="S19" s="18">
        <v>42461.747199074074</v>
      </c>
      <c r="T19" s="18">
        <v>42491.747199074074</v>
      </c>
    </row>
    <row r="20" spans="1:20" ht="45" x14ac:dyDescent="0.25">
      <c r="A20" s="5">
        <v>1299</v>
      </c>
      <c r="B20" s="6" t="s">
        <v>1300</v>
      </c>
      <c r="C20" s="6" t="s">
        <v>5409</v>
      </c>
      <c r="D20" s="7">
        <v>3500</v>
      </c>
      <c r="E20" s="8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3">
        <v>124</v>
      </c>
      <c r="P20" s="14">
        <v>135.63</v>
      </c>
      <c r="Q20" s="5" t="s">
        <v>8315</v>
      </c>
      <c r="R20" s="5" t="s">
        <v>8316</v>
      </c>
      <c r="S20" s="18">
        <v>42169.814340277779</v>
      </c>
      <c r="T20" s="18">
        <v>42199.814340277779</v>
      </c>
    </row>
    <row r="21" spans="1:20" ht="45" x14ac:dyDescent="0.25">
      <c r="A21" s="5">
        <v>1300</v>
      </c>
      <c r="B21" s="6" t="s">
        <v>1301</v>
      </c>
      <c r="C21" s="6" t="s">
        <v>5410</v>
      </c>
      <c r="D21" s="7">
        <v>3000</v>
      </c>
      <c r="E21" s="8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3">
        <v>135</v>
      </c>
      <c r="P21" s="14">
        <v>168.75</v>
      </c>
      <c r="Q21" s="5" t="s">
        <v>8315</v>
      </c>
      <c r="R21" s="5" t="s">
        <v>8316</v>
      </c>
      <c r="S21" s="18">
        <v>42483.675208333334</v>
      </c>
      <c r="T21" s="18">
        <v>42522.789583333331</v>
      </c>
    </row>
    <row r="22" spans="1:20" ht="45" x14ac:dyDescent="0.25">
      <c r="A22" s="5">
        <v>1301</v>
      </c>
      <c r="B22" s="6" t="s">
        <v>1302</v>
      </c>
      <c r="C22" s="6" t="s">
        <v>5411</v>
      </c>
      <c r="D22" s="7">
        <v>2000</v>
      </c>
      <c r="E22" s="8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3">
        <v>103</v>
      </c>
      <c r="P22" s="14">
        <v>70.86</v>
      </c>
      <c r="Q22" s="5" t="s">
        <v>8315</v>
      </c>
      <c r="R22" s="5" t="s">
        <v>8316</v>
      </c>
      <c r="S22" s="18">
        <v>42195.749745370369</v>
      </c>
      <c r="T22" s="18">
        <v>42206.125</v>
      </c>
    </row>
    <row r="23" spans="1:20" ht="45" x14ac:dyDescent="0.25">
      <c r="A23" s="5">
        <v>1302</v>
      </c>
      <c r="B23" s="6" t="s">
        <v>1303</v>
      </c>
      <c r="C23" s="6" t="s">
        <v>5412</v>
      </c>
      <c r="D23" s="7">
        <v>2500</v>
      </c>
      <c r="E23" s="8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3">
        <v>100</v>
      </c>
      <c r="P23" s="14">
        <v>50</v>
      </c>
      <c r="Q23" s="5" t="s">
        <v>8315</v>
      </c>
      <c r="R23" s="5" t="s">
        <v>8316</v>
      </c>
      <c r="S23" s="18">
        <v>42675.057997685188</v>
      </c>
      <c r="T23" s="18">
        <v>42705.099664351852</v>
      </c>
    </row>
    <row r="24" spans="1:20" ht="45" x14ac:dyDescent="0.25">
      <c r="A24" s="5">
        <v>2781</v>
      </c>
      <c r="B24" s="6" t="s">
        <v>2781</v>
      </c>
      <c r="C24" s="6" t="s">
        <v>6891</v>
      </c>
      <c r="D24" s="7">
        <v>1250</v>
      </c>
      <c r="E24" s="8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3">
        <v>105</v>
      </c>
      <c r="P24" s="14">
        <v>47</v>
      </c>
      <c r="Q24" s="5" t="s">
        <v>8315</v>
      </c>
      <c r="R24" s="5" t="s">
        <v>8316</v>
      </c>
      <c r="S24" s="18">
        <v>42018.94159722222</v>
      </c>
      <c r="T24" s="18">
        <v>42047.291666666672</v>
      </c>
    </row>
    <row r="25" spans="1:20" ht="30" x14ac:dyDescent="0.25">
      <c r="A25" s="5">
        <v>2782</v>
      </c>
      <c r="B25" s="6" t="s">
        <v>2782</v>
      </c>
      <c r="C25" s="6" t="s">
        <v>6892</v>
      </c>
      <c r="D25" s="7">
        <v>1000</v>
      </c>
      <c r="E25" s="8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3">
        <v>120</v>
      </c>
      <c r="P25" s="14">
        <v>66.67</v>
      </c>
      <c r="Q25" s="5" t="s">
        <v>8315</v>
      </c>
      <c r="R25" s="5" t="s">
        <v>8316</v>
      </c>
      <c r="S25" s="18">
        <v>42026.924976851849</v>
      </c>
      <c r="T25" s="18">
        <v>42052.207638888889</v>
      </c>
    </row>
    <row r="26" spans="1:20" ht="45" x14ac:dyDescent="0.25">
      <c r="A26" s="5">
        <v>2784</v>
      </c>
      <c r="B26" s="6" t="s">
        <v>2784</v>
      </c>
      <c r="C26" s="6" t="s">
        <v>6894</v>
      </c>
      <c r="D26" s="7">
        <v>6000</v>
      </c>
      <c r="E26" s="8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3">
        <v>119</v>
      </c>
      <c r="P26" s="14">
        <v>66.11</v>
      </c>
      <c r="Q26" s="5" t="s">
        <v>8315</v>
      </c>
      <c r="R26" s="5" t="s">
        <v>8316</v>
      </c>
      <c r="S26" s="18">
        <v>41920.787534722222</v>
      </c>
      <c r="T26" s="18">
        <v>41941.787534722222</v>
      </c>
    </row>
    <row r="27" spans="1:20" ht="45" x14ac:dyDescent="0.25">
      <c r="A27" s="5">
        <v>2785</v>
      </c>
      <c r="B27" s="6" t="s">
        <v>2785</v>
      </c>
      <c r="C27" s="6" t="s">
        <v>6895</v>
      </c>
      <c r="D27" s="7">
        <v>5000</v>
      </c>
      <c r="E27" s="8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3">
        <v>105</v>
      </c>
      <c r="P27" s="14">
        <v>36.86</v>
      </c>
      <c r="Q27" s="5" t="s">
        <v>8315</v>
      </c>
      <c r="R27" s="5" t="s">
        <v>8316</v>
      </c>
      <c r="S27" s="18">
        <v>42558.189432870371</v>
      </c>
      <c r="T27" s="18">
        <v>42587.875</v>
      </c>
    </row>
    <row r="28" spans="1:20" ht="45" x14ac:dyDescent="0.25">
      <c r="A28" s="5">
        <v>2787</v>
      </c>
      <c r="B28" s="6" t="s">
        <v>2787</v>
      </c>
      <c r="C28" s="6" t="s">
        <v>6897</v>
      </c>
      <c r="D28" s="7">
        <v>1000</v>
      </c>
      <c r="E28" s="8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3">
        <v>120</v>
      </c>
      <c r="P28" s="14">
        <v>31.5</v>
      </c>
      <c r="Q28" s="5" t="s">
        <v>8315</v>
      </c>
      <c r="R28" s="5" t="s">
        <v>8316</v>
      </c>
      <c r="S28" s="18">
        <v>41808.198518518519</v>
      </c>
      <c r="T28" s="18">
        <v>41838.198518518519</v>
      </c>
    </row>
    <row r="29" spans="1:20" ht="30" x14ac:dyDescent="0.25">
      <c r="A29" s="5">
        <v>2788</v>
      </c>
      <c r="B29" s="6" t="s">
        <v>2788</v>
      </c>
      <c r="C29" s="6" t="s">
        <v>6898</v>
      </c>
      <c r="D29" s="7">
        <v>2000</v>
      </c>
      <c r="E29" s="8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3">
        <v>103</v>
      </c>
      <c r="P29" s="14">
        <v>102.5</v>
      </c>
      <c r="Q29" s="5" t="s">
        <v>8315</v>
      </c>
      <c r="R29" s="5" t="s">
        <v>8316</v>
      </c>
      <c r="S29" s="18">
        <v>42550.701886574068</v>
      </c>
      <c r="T29" s="18">
        <v>42580.701886574068</v>
      </c>
    </row>
    <row r="30" spans="1:20" ht="30" x14ac:dyDescent="0.25">
      <c r="A30" s="5">
        <v>2789</v>
      </c>
      <c r="B30" s="6" t="s">
        <v>2789</v>
      </c>
      <c r="C30" s="6" t="s">
        <v>6899</v>
      </c>
      <c r="D30" s="7">
        <v>3000</v>
      </c>
      <c r="E30" s="8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3">
        <v>101</v>
      </c>
      <c r="P30" s="14">
        <v>126.46</v>
      </c>
      <c r="Q30" s="5" t="s">
        <v>8315</v>
      </c>
      <c r="R30" s="5" t="s">
        <v>8316</v>
      </c>
      <c r="S30" s="18">
        <v>42056.013124999998</v>
      </c>
      <c r="T30" s="18">
        <v>42075.166666666672</v>
      </c>
    </row>
    <row r="31" spans="1:20" ht="45" x14ac:dyDescent="0.25">
      <c r="A31" s="5">
        <v>2790</v>
      </c>
      <c r="B31" s="6" t="s">
        <v>2790</v>
      </c>
      <c r="C31" s="6" t="s">
        <v>6900</v>
      </c>
      <c r="D31" s="7">
        <v>3000</v>
      </c>
      <c r="E31" s="8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3">
        <v>105</v>
      </c>
      <c r="P31" s="14">
        <v>47.88</v>
      </c>
      <c r="Q31" s="5" t="s">
        <v>8315</v>
      </c>
      <c r="R31" s="5" t="s">
        <v>8316</v>
      </c>
      <c r="S31" s="18">
        <v>42016.938692129625</v>
      </c>
      <c r="T31" s="18">
        <v>42046.938692129625</v>
      </c>
    </row>
    <row r="32" spans="1:20" ht="45" x14ac:dyDescent="0.25">
      <c r="A32" s="5">
        <v>2791</v>
      </c>
      <c r="B32" s="6" t="s">
        <v>2791</v>
      </c>
      <c r="C32" s="6" t="s">
        <v>6901</v>
      </c>
      <c r="D32" s="7">
        <v>2000</v>
      </c>
      <c r="E32" s="8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3">
        <v>103</v>
      </c>
      <c r="P32" s="14">
        <v>73.209999999999994</v>
      </c>
      <c r="Q32" s="5" t="s">
        <v>8315</v>
      </c>
      <c r="R32" s="5" t="s">
        <v>8316</v>
      </c>
      <c r="S32" s="18">
        <v>42591.899988425925</v>
      </c>
      <c r="T32" s="18">
        <v>42622.166666666672</v>
      </c>
    </row>
    <row r="33" spans="1:20" ht="45" x14ac:dyDescent="0.25">
      <c r="A33" s="5">
        <v>2792</v>
      </c>
      <c r="B33" s="6" t="s">
        <v>2792</v>
      </c>
      <c r="C33" s="6" t="s">
        <v>6902</v>
      </c>
      <c r="D33" s="7">
        <v>2000</v>
      </c>
      <c r="E33" s="8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3">
        <v>108</v>
      </c>
      <c r="P33" s="14">
        <v>89.67</v>
      </c>
      <c r="Q33" s="5" t="s">
        <v>8315</v>
      </c>
      <c r="R33" s="5" t="s">
        <v>8316</v>
      </c>
      <c r="S33" s="18">
        <v>42183.231006944443</v>
      </c>
      <c r="T33" s="18">
        <v>42228.231006944443</v>
      </c>
    </row>
    <row r="34" spans="1:20" ht="45" x14ac:dyDescent="0.25">
      <c r="A34" s="5">
        <v>2795</v>
      </c>
      <c r="B34" s="6" t="s">
        <v>2795</v>
      </c>
      <c r="C34" s="6" t="s">
        <v>6905</v>
      </c>
      <c r="D34" s="7">
        <v>700</v>
      </c>
      <c r="E34" s="8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3">
        <v>104</v>
      </c>
      <c r="P34" s="14">
        <v>36.5</v>
      </c>
      <c r="Q34" s="5" t="s">
        <v>8315</v>
      </c>
      <c r="R34" s="5" t="s">
        <v>8316</v>
      </c>
      <c r="S34" s="18">
        <v>41780.525937500002</v>
      </c>
      <c r="T34" s="18">
        <v>41796.958333333336</v>
      </c>
    </row>
    <row r="35" spans="1:20" ht="45" x14ac:dyDescent="0.25">
      <c r="A35" s="5">
        <v>2803</v>
      </c>
      <c r="B35" s="6" t="s">
        <v>2803</v>
      </c>
      <c r="C35" s="6" t="s">
        <v>6913</v>
      </c>
      <c r="D35" s="7">
        <v>10000</v>
      </c>
      <c r="E35" s="8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3">
        <v>128</v>
      </c>
      <c r="P35" s="14">
        <v>90.74</v>
      </c>
      <c r="Q35" s="5" t="s">
        <v>8315</v>
      </c>
      <c r="R35" s="5" t="s">
        <v>8316</v>
      </c>
      <c r="S35" s="18">
        <v>42158.065694444449</v>
      </c>
      <c r="T35" s="18">
        <v>42201</v>
      </c>
    </row>
    <row r="36" spans="1:20" x14ac:dyDescent="0.25">
      <c r="A36" s="5">
        <v>2807</v>
      </c>
      <c r="B36" s="6" t="s">
        <v>2807</v>
      </c>
      <c r="C36" s="6" t="s">
        <v>6917</v>
      </c>
      <c r="D36" s="7">
        <v>5000</v>
      </c>
      <c r="E36" s="8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3">
        <v>126</v>
      </c>
      <c r="P36" s="14">
        <v>67.739999999999995</v>
      </c>
      <c r="Q36" s="5" t="s">
        <v>8315</v>
      </c>
      <c r="R36" s="5" t="s">
        <v>8316</v>
      </c>
      <c r="S36" s="18">
        <v>42154.873124999998</v>
      </c>
      <c r="T36" s="18">
        <v>42184.873124999998</v>
      </c>
    </row>
    <row r="37" spans="1:20" ht="45" x14ac:dyDescent="0.25">
      <c r="A37" s="5">
        <v>2808</v>
      </c>
      <c r="B37" s="6" t="s">
        <v>2808</v>
      </c>
      <c r="C37" s="6" t="s">
        <v>6918</v>
      </c>
      <c r="D37" s="7">
        <v>4500</v>
      </c>
      <c r="E37" s="8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3">
        <v>100</v>
      </c>
      <c r="P37" s="14">
        <v>65.38</v>
      </c>
      <c r="Q37" s="5" t="s">
        <v>8315</v>
      </c>
      <c r="R37" s="5" t="s">
        <v>8316</v>
      </c>
      <c r="S37" s="18">
        <v>42208.84646990741</v>
      </c>
      <c r="T37" s="18">
        <v>42238.84646990741</v>
      </c>
    </row>
    <row r="38" spans="1:20" ht="45" x14ac:dyDescent="0.25">
      <c r="A38" s="5">
        <v>2809</v>
      </c>
      <c r="B38" s="6" t="s">
        <v>2809</v>
      </c>
      <c r="C38" s="6" t="s">
        <v>6919</v>
      </c>
      <c r="D38" s="7">
        <v>2500</v>
      </c>
      <c r="E38" s="8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3">
        <v>102</v>
      </c>
      <c r="P38" s="14">
        <v>121.9</v>
      </c>
      <c r="Q38" s="5" t="s">
        <v>8315</v>
      </c>
      <c r="R38" s="5" t="s">
        <v>8316</v>
      </c>
      <c r="S38" s="18">
        <v>42451.496817129635</v>
      </c>
      <c r="T38" s="18">
        <v>42459.610416666663</v>
      </c>
    </row>
    <row r="39" spans="1:20" ht="45" x14ac:dyDescent="0.25">
      <c r="A39" s="5">
        <v>2810</v>
      </c>
      <c r="B39" s="6" t="s">
        <v>2810</v>
      </c>
      <c r="C39" s="6" t="s">
        <v>6920</v>
      </c>
      <c r="D39" s="7">
        <v>2500</v>
      </c>
      <c r="E39" s="8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3">
        <v>108</v>
      </c>
      <c r="P39" s="14">
        <v>47.46</v>
      </c>
      <c r="Q39" s="5" t="s">
        <v>8315</v>
      </c>
      <c r="R39" s="5" t="s">
        <v>8316</v>
      </c>
      <c r="S39" s="18">
        <v>41759.13962962963</v>
      </c>
      <c r="T39" s="18">
        <v>41791.165972222225</v>
      </c>
    </row>
    <row r="40" spans="1:20" ht="45" x14ac:dyDescent="0.25">
      <c r="A40" s="5">
        <v>2813</v>
      </c>
      <c r="B40" s="6" t="s">
        <v>2813</v>
      </c>
      <c r="C40" s="6" t="s">
        <v>6923</v>
      </c>
      <c r="D40" s="7">
        <v>2800</v>
      </c>
      <c r="E40" s="8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3">
        <v>128</v>
      </c>
      <c r="P40" s="14">
        <v>37.21</v>
      </c>
      <c r="Q40" s="5" t="s">
        <v>8315</v>
      </c>
      <c r="R40" s="5" t="s">
        <v>8316</v>
      </c>
      <c r="S40" s="18">
        <v>42693.742604166662</v>
      </c>
      <c r="T40" s="18">
        <v>42718.742604166662</v>
      </c>
    </row>
    <row r="41" spans="1:20" ht="45" x14ac:dyDescent="0.25">
      <c r="A41" s="5">
        <v>2818</v>
      </c>
      <c r="B41" s="6" t="s">
        <v>2818</v>
      </c>
      <c r="C41" s="6" t="s">
        <v>6928</v>
      </c>
      <c r="D41" s="7">
        <v>10000</v>
      </c>
      <c r="E41" s="8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3">
        <v>106</v>
      </c>
      <c r="P41" s="14">
        <v>103.95</v>
      </c>
      <c r="Q41" s="5" t="s">
        <v>8315</v>
      </c>
      <c r="R41" s="5" t="s">
        <v>8316</v>
      </c>
      <c r="S41" s="18">
        <v>42250.598217592589</v>
      </c>
      <c r="T41" s="18">
        <v>42270.598217592589</v>
      </c>
    </row>
    <row r="42" spans="1:20" ht="45" x14ac:dyDescent="0.25">
      <c r="A42" s="5">
        <v>2822</v>
      </c>
      <c r="B42" s="6" t="s">
        <v>2822</v>
      </c>
      <c r="C42" s="6" t="s">
        <v>6932</v>
      </c>
      <c r="D42" s="7">
        <v>6000</v>
      </c>
      <c r="E42" s="8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3">
        <v>100</v>
      </c>
      <c r="P42" s="14">
        <v>63.83</v>
      </c>
      <c r="Q42" s="5" t="s">
        <v>8315</v>
      </c>
      <c r="R42" s="5" t="s">
        <v>8316</v>
      </c>
      <c r="S42" s="18">
        <v>42060.683935185181</v>
      </c>
      <c r="T42" s="18">
        <v>42090.642268518524</v>
      </c>
    </row>
    <row r="43" spans="1:20" ht="30" x14ac:dyDescent="0.25">
      <c r="A43" s="5">
        <v>2824</v>
      </c>
      <c r="B43" s="6" t="s">
        <v>2824</v>
      </c>
      <c r="C43" s="6" t="s">
        <v>6934</v>
      </c>
      <c r="D43" s="7">
        <v>650</v>
      </c>
      <c r="E43" s="8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3">
        <v>117</v>
      </c>
      <c r="P43" s="14">
        <v>50.67</v>
      </c>
      <c r="Q43" s="5" t="s">
        <v>8315</v>
      </c>
      <c r="R43" s="5" t="s">
        <v>8316</v>
      </c>
      <c r="S43" s="18">
        <v>42136.270787037036</v>
      </c>
      <c r="T43" s="18">
        <v>42168.071527777778</v>
      </c>
    </row>
    <row r="44" spans="1:20" ht="45" x14ac:dyDescent="0.25">
      <c r="A44" s="5">
        <v>2826</v>
      </c>
      <c r="B44" s="6" t="s">
        <v>2826</v>
      </c>
      <c r="C44" s="6" t="s">
        <v>6936</v>
      </c>
      <c r="D44" s="7">
        <v>2000</v>
      </c>
      <c r="E44" s="8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3">
        <v>108</v>
      </c>
      <c r="P44" s="14">
        <v>113.42</v>
      </c>
      <c r="Q44" s="5" t="s">
        <v>8315</v>
      </c>
      <c r="R44" s="5" t="s">
        <v>8316</v>
      </c>
      <c r="S44" s="18">
        <v>42171.034861111111</v>
      </c>
      <c r="T44" s="18">
        <v>42195.291666666672</v>
      </c>
    </row>
    <row r="45" spans="1:20" ht="45" x14ac:dyDescent="0.25">
      <c r="A45" s="5">
        <v>2827</v>
      </c>
      <c r="B45" s="6" t="s">
        <v>2827</v>
      </c>
      <c r="C45" s="6" t="s">
        <v>6937</v>
      </c>
      <c r="D45" s="7">
        <v>2000</v>
      </c>
      <c r="E45" s="8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3">
        <v>120</v>
      </c>
      <c r="P45" s="14">
        <v>104.57</v>
      </c>
      <c r="Q45" s="5" t="s">
        <v>8315</v>
      </c>
      <c r="R45" s="5" t="s">
        <v>8316</v>
      </c>
      <c r="S45" s="18">
        <v>42494.683634259258</v>
      </c>
      <c r="T45" s="18">
        <v>42524.6875</v>
      </c>
    </row>
    <row r="46" spans="1:20" ht="30" x14ac:dyDescent="0.25">
      <c r="A46" s="5">
        <v>2830</v>
      </c>
      <c r="B46" s="6" t="s">
        <v>2830</v>
      </c>
      <c r="C46" s="6" t="s">
        <v>6940</v>
      </c>
      <c r="D46" s="7">
        <v>3000</v>
      </c>
      <c r="E46" s="8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3">
        <v>100</v>
      </c>
      <c r="P46" s="14">
        <v>272.73</v>
      </c>
      <c r="Q46" s="5" t="s">
        <v>8315</v>
      </c>
      <c r="R46" s="5" t="s">
        <v>8316</v>
      </c>
      <c r="S46" s="18">
        <v>41758.839675925927</v>
      </c>
      <c r="T46" s="18">
        <v>41771.165972222225</v>
      </c>
    </row>
    <row r="47" spans="1:20" ht="30" x14ac:dyDescent="0.25">
      <c r="A47" s="5">
        <v>2831</v>
      </c>
      <c r="B47" s="6" t="s">
        <v>2831</v>
      </c>
      <c r="C47" s="6" t="s">
        <v>6941</v>
      </c>
      <c r="D47" s="7">
        <v>3000</v>
      </c>
      <c r="E47" s="8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3">
        <v>111</v>
      </c>
      <c r="P47" s="14">
        <v>63.85</v>
      </c>
      <c r="Q47" s="5" t="s">
        <v>8315</v>
      </c>
      <c r="R47" s="5" t="s">
        <v>8316</v>
      </c>
      <c r="S47" s="18">
        <v>42171.824884259258</v>
      </c>
      <c r="T47" s="18">
        <v>42201.824884259258</v>
      </c>
    </row>
    <row r="48" spans="1:20" x14ac:dyDescent="0.25">
      <c r="A48" s="5">
        <v>2833</v>
      </c>
      <c r="B48" s="6" t="s">
        <v>2833</v>
      </c>
      <c r="C48" s="6" t="s">
        <v>6943</v>
      </c>
      <c r="D48" s="7">
        <v>2700</v>
      </c>
      <c r="E48" s="8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3">
        <v>108</v>
      </c>
      <c r="P48" s="14">
        <v>83.51</v>
      </c>
      <c r="Q48" s="5" t="s">
        <v>8315</v>
      </c>
      <c r="R48" s="5" t="s">
        <v>8316</v>
      </c>
      <c r="S48" s="18">
        <v>42268.127696759257</v>
      </c>
      <c r="T48" s="18">
        <v>42288.083333333328</v>
      </c>
    </row>
    <row r="49" spans="1:20" ht="45" x14ac:dyDescent="0.25">
      <c r="A49" s="5">
        <v>2836</v>
      </c>
      <c r="B49" s="6" t="s">
        <v>2836</v>
      </c>
      <c r="C49" s="6" t="s">
        <v>6946</v>
      </c>
      <c r="D49" s="7">
        <v>450</v>
      </c>
      <c r="E49" s="8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3">
        <v>108</v>
      </c>
      <c r="P49" s="14">
        <v>44.09</v>
      </c>
      <c r="Q49" s="5" t="s">
        <v>8315</v>
      </c>
      <c r="R49" s="5" t="s">
        <v>8316</v>
      </c>
      <c r="S49" s="18">
        <v>42746.261782407411</v>
      </c>
      <c r="T49" s="18">
        <v>42784.207638888889</v>
      </c>
    </row>
    <row r="50" spans="1:20" ht="45" x14ac:dyDescent="0.25">
      <c r="A50" s="5">
        <v>2838</v>
      </c>
      <c r="B50" s="6" t="s">
        <v>2838</v>
      </c>
      <c r="C50" s="6" t="s">
        <v>6948</v>
      </c>
      <c r="D50" s="7">
        <v>2000</v>
      </c>
      <c r="E50" s="8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3">
        <v>120</v>
      </c>
      <c r="P50" s="14">
        <v>44.54</v>
      </c>
      <c r="Q50" s="5" t="s">
        <v>8315</v>
      </c>
      <c r="R50" s="5" t="s">
        <v>8316</v>
      </c>
      <c r="S50" s="18">
        <v>41842.607592592591</v>
      </c>
      <c r="T50" s="18">
        <v>41864.916666666664</v>
      </c>
    </row>
    <row r="51" spans="1:20" ht="45" x14ac:dyDescent="0.25">
      <c r="A51" s="5">
        <v>2839</v>
      </c>
      <c r="B51" s="6" t="s">
        <v>2839</v>
      </c>
      <c r="C51" s="6" t="s">
        <v>6949</v>
      </c>
      <c r="D51" s="7">
        <v>3500</v>
      </c>
      <c r="E51" s="8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3">
        <v>111</v>
      </c>
      <c r="P51" s="14">
        <v>125.81</v>
      </c>
      <c r="Q51" s="5" t="s">
        <v>8315</v>
      </c>
      <c r="R51" s="5" t="s">
        <v>8316</v>
      </c>
      <c r="S51" s="18">
        <v>41853.240208333329</v>
      </c>
      <c r="T51" s="18">
        <v>41876.207638888889</v>
      </c>
    </row>
    <row r="52" spans="1:20" ht="45" x14ac:dyDescent="0.25">
      <c r="A52" s="5">
        <v>2961</v>
      </c>
      <c r="B52" s="6" t="s">
        <v>2961</v>
      </c>
      <c r="C52" s="6" t="s">
        <v>7071</v>
      </c>
      <c r="D52" s="7">
        <v>5000</v>
      </c>
      <c r="E52" s="8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3">
        <v>110</v>
      </c>
      <c r="P52" s="14">
        <v>50.75</v>
      </c>
      <c r="Q52" s="5" t="s">
        <v>8315</v>
      </c>
      <c r="R52" s="5" t="s">
        <v>8316</v>
      </c>
      <c r="S52" s="18">
        <v>42061.212488425925</v>
      </c>
      <c r="T52" s="18">
        <v>42089.166666666672</v>
      </c>
    </row>
    <row r="53" spans="1:20" ht="45" x14ac:dyDescent="0.25">
      <c r="A53" s="5">
        <v>2962</v>
      </c>
      <c r="B53" s="6" t="s">
        <v>2962</v>
      </c>
      <c r="C53" s="6" t="s">
        <v>7072</v>
      </c>
      <c r="D53" s="7">
        <v>1000</v>
      </c>
      <c r="E53" s="8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3">
        <v>122</v>
      </c>
      <c r="P53" s="14">
        <v>60.9</v>
      </c>
      <c r="Q53" s="5" t="s">
        <v>8315</v>
      </c>
      <c r="R53" s="5" t="s">
        <v>8316</v>
      </c>
      <c r="S53" s="18">
        <v>42036.24428240741</v>
      </c>
      <c r="T53" s="18">
        <v>42064.290972222225</v>
      </c>
    </row>
    <row r="54" spans="1:20" ht="45" x14ac:dyDescent="0.25">
      <c r="A54" s="5">
        <v>2963</v>
      </c>
      <c r="B54" s="6" t="s">
        <v>2963</v>
      </c>
      <c r="C54" s="6" t="s">
        <v>7073</v>
      </c>
      <c r="D54" s="7">
        <v>10000</v>
      </c>
      <c r="E54" s="8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3">
        <v>107</v>
      </c>
      <c r="P54" s="14">
        <v>109.03</v>
      </c>
      <c r="Q54" s="5" t="s">
        <v>8315</v>
      </c>
      <c r="R54" s="5" t="s">
        <v>8316</v>
      </c>
      <c r="S54" s="18">
        <v>42157.470185185186</v>
      </c>
      <c r="T54" s="18">
        <v>42187.470185185186</v>
      </c>
    </row>
    <row r="55" spans="1:20" ht="45" x14ac:dyDescent="0.25">
      <c r="A55" s="5">
        <v>2964</v>
      </c>
      <c r="B55" s="6" t="s">
        <v>2964</v>
      </c>
      <c r="C55" s="6" t="s">
        <v>7074</v>
      </c>
      <c r="D55" s="7">
        <v>5000</v>
      </c>
      <c r="E55" s="8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3">
        <v>101</v>
      </c>
      <c r="P55" s="14">
        <v>25.69</v>
      </c>
      <c r="Q55" s="5" t="s">
        <v>8315</v>
      </c>
      <c r="R55" s="5" t="s">
        <v>8316</v>
      </c>
      <c r="S55" s="18">
        <v>41827.909942129627</v>
      </c>
      <c r="T55" s="18">
        <v>41857.897222222222</v>
      </c>
    </row>
    <row r="56" spans="1:20" ht="45" x14ac:dyDescent="0.25">
      <c r="A56" s="5">
        <v>2965</v>
      </c>
      <c r="B56" s="6" t="s">
        <v>2965</v>
      </c>
      <c r="C56" s="6" t="s">
        <v>7075</v>
      </c>
      <c r="D56" s="7">
        <v>1500</v>
      </c>
      <c r="E56" s="8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3">
        <v>109</v>
      </c>
      <c r="P56" s="14">
        <v>41.92</v>
      </c>
      <c r="Q56" s="5" t="s">
        <v>8315</v>
      </c>
      <c r="R56" s="5" t="s">
        <v>8316</v>
      </c>
      <c r="S56" s="18">
        <v>42162.729548611111</v>
      </c>
      <c r="T56" s="18">
        <v>42192.729548611111</v>
      </c>
    </row>
    <row r="57" spans="1:20" ht="45" x14ac:dyDescent="0.25">
      <c r="A57" s="5">
        <v>2966</v>
      </c>
      <c r="B57" s="6" t="s">
        <v>2966</v>
      </c>
      <c r="C57" s="6" t="s">
        <v>7076</v>
      </c>
      <c r="D57" s="7">
        <v>10000</v>
      </c>
      <c r="E57" s="8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3">
        <v>114</v>
      </c>
      <c r="P57" s="14">
        <v>88.77</v>
      </c>
      <c r="Q57" s="5" t="s">
        <v>8315</v>
      </c>
      <c r="R57" s="5" t="s">
        <v>8316</v>
      </c>
      <c r="S57" s="18">
        <v>42233.738564814819</v>
      </c>
      <c r="T57" s="18">
        <v>42263.738564814819</v>
      </c>
    </row>
    <row r="58" spans="1:20" ht="30" x14ac:dyDescent="0.25">
      <c r="A58" s="5">
        <v>2967</v>
      </c>
      <c r="B58" s="6" t="s">
        <v>2967</v>
      </c>
      <c r="C58" s="6" t="s">
        <v>7077</v>
      </c>
      <c r="D58" s="7">
        <v>5000</v>
      </c>
      <c r="E58" s="8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3">
        <v>114</v>
      </c>
      <c r="P58" s="14">
        <v>80.23</v>
      </c>
      <c r="Q58" s="5" t="s">
        <v>8315</v>
      </c>
      <c r="R58" s="5" t="s">
        <v>8316</v>
      </c>
      <c r="S58" s="18">
        <v>42042.197824074072</v>
      </c>
      <c r="T58" s="18">
        <v>42072.156157407408</v>
      </c>
    </row>
    <row r="59" spans="1:20" ht="30" x14ac:dyDescent="0.25">
      <c r="A59" s="5">
        <v>2968</v>
      </c>
      <c r="B59" s="6" t="s">
        <v>2968</v>
      </c>
      <c r="C59" s="6" t="s">
        <v>7078</v>
      </c>
      <c r="D59" s="7">
        <v>3500</v>
      </c>
      <c r="E59" s="8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3">
        <v>106</v>
      </c>
      <c r="P59" s="14">
        <v>78.94</v>
      </c>
      <c r="Q59" s="5" t="s">
        <v>8315</v>
      </c>
      <c r="R59" s="5" t="s">
        <v>8316</v>
      </c>
      <c r="S59" s="18">
        <v>42585.523842592593</v>
      </c>
      <c r="T59" s="18">
        <v>42599.165972222225</v>
      </c>
    </row>
    <row r="60" spans="1:20" ht="45" x14ac:dyDescent="0.25">
      <c r="A60" s="5">
        <v>2970</v>
      </c>
      <c r="B60" s="6" t="s">
        <v>2970</v>
      </c>
      <c r="C60" s="6" t="s">
        <v>7080</v>
      </c>
      <c r="D60" s="7">
        <v>6000</v>
      </c>
      <c r="E60" s="8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3">
        <v>106</v>
      </c>
      <c r="P60" s="14">
        <v>69.89</v>
      </c>
      <c r="Q60" s="5" t="s">
        <v>8315</v>
      </c>
      <c r="R60" s="5" t="s">
        <v>8316</v>
      </c>
      <c r="S60" s="18">
        <v>41808.669571759259</v>
      </c>
      <c r="T60" s="18">
        <v>41838.669571759259</v>
      </c>
    </row>
    <row r="61" spans="1:20" ht="45" x14ac:dyDescent="0.25">
      <c r="A61" s="5">
        <v>2971</v>
      </c>
      <c r="B61" s="6" t="s">
        <v>2971</v>
      </c>
      <c r="C61" s="6" t="s">
        <v>7081</v>
      </c>
      <c r="D61" s="7">
        <v>3200</v>
      </c>
      <c r="E61" s="8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3">
        <v>100</v>
      </c>
      <c r="P61" s="14">
        <v>74.53</v>
      </c>
      <c r="Q61" s="5" t="s">
        <v>8315</v>
      </c>
      <c r="R61" s="5" t="s">
        <v>8316</v>
      </c>
      <c r="S61" s="18">
        <v>41852.658310185187</v>
      </c>
      <c r="T61" s="18">
        <v>41882.658310185187</v>
      </c>
    </row>
    <row r="62" spans="1:20" ht="30" x14ac:dyDescent="0.25">
      <c r="A62" s="5">
        <v>2972</v>
      </c>
      <c r="B62" s="6" t="s">
        <v>2972</v>
      </c>
      <c r="C62" s="6" t="s">
        <v>7082</v>
      </c>
      <c r="D62" s="7">
        <v>2000</v>
      </c>
      <c r="E62" s="8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3">
        <v>105</v>
      </c>
      <c r="P62" s="14">
        <v>123.94</v>
      </c>
      <c r="Q62" s="5" t="s">
        <v>8315</v>
      </c>
      <c r="R62" s="5" t="s">
        <v>8316</v>
      </c>
      <c r="S62" s="18">
        <v>42694.110185185185</v>
      </c>
      <c r="T62" s="18">
        <v>42709.041666666672</v>
      </c>
    </row>
    <row r="63" spans="1:20" ht="45" x14ac:dyDescent="0.25">
      <c r="A63" s="5">
        <v>2973</v>
      </c>
      <c r="B63" s="6" t="s">
        <v>2973</v>
      </c>
      <c r="C63" s="6" t="s">
        <v>7083</v>
      </c>
      <c r="D63" s="7">
        <v>5000</v>
      </c>
      <c r="E63" s="8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3">
        <v>175</v>
      </c>
      <c r="P63" s="14">
        <v>264.85000000000002</v>
      </c>
      <c r="Q63" s="5" t="s">
        <v>8315</v>
      </c>
      <c r="R63" s="5" t="s">
        <v>8316</v>
      </c>
      <c r="S63" s="18">
        <v>42341.818379629629</v>
      </c>
      <c r="T63" s="18">
        <v>42370.166666666672</v>
      </c>
    </row>
    <row r="64" spans="1:20" ht="45" x14ac:dyDescent="0.25">
      <c r="A64" s="5">
        <v>2974</v>
      </c>
      <c r="B64" s="6" t="s">
        <v>2974</v>
      </c>
      <c r="C64" s="6" t="s">
        <v>7084</v>
      </c>
      <c r="D64" s="7">
        <v>5000</v>
      </c>
      <c r="E64" s="8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3">
        <v>102</v>
      </c>
      <c r="P64" s="14">
        <v>58.62</v>
      </c>
      <c r="Q64" s="5" t="s">
        <v>8315</v>
      </c>
      <c r="R64" s="5" t="s">
        <v>8316</v>
      </c>
      <c r="S64" s="18">
        <v>41880.061006944445</v>
      </c>
      <c r="T64" s="18">
        <v>41908.065972222219</v>
      </c>
    </row>
    <row r="65" spans="1:20" ht="45" x14ac:dyDescent="0.25">
      <c r="A65" s="5">
        <v>2975</v>
      </c>
      <c r="B65" s="6" t="s">
        <v>2975</v>
      </c>
      <c r="C65" s="6" t="s">
        <v>7085</v>
      </c>
      <c r="D65" s="7">
        <v>8000</v>
      </c>
      <c r="E65" s="8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3">
        <v>100</v>
      </c>
      <c r="P65" s="14">
        <v>70.88</v>
      </c>
      <c r="Q65" s="5" t="s">
        <v>8315</v>
      </c>
      <c r="R65" s="5" t="s">
        <v>8316</v>
      </c>
      <c r="S65" s="18">
        <v>41941.683865740742</v>
      </c>
      <c r="T65" s="18">
        <v>41970.125</v>
      </c>
    </row>
    <row r="66" spans="1:20" ht="45" x14ac:dyDescent="0.25">
      <c r="A66" s="5">
        <v>2977</v>
      </c>
      <c r="B66" s="6" t="s">
        <v>2977</v>
      </c>
      <c r="C66" s="6" t="s">
        <v>7087</v>
      </c>
      <c r="D66" s="7">
        <v>3000</v>
      </c>
      <c r="E66" s="8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3">
        <v>114</v>
      </c>
      <c r="P66" s="14">
        <v>113.57</v>
      </c>
      <c r="Q66" s="5" t="s">
        <v>8315</v>
      </c>
      <c r="R66" s="5" t="s">
        <v>8316</v>
      </c>
      <c r="S66" s="18">
        <v>42026.88118055556</v>
      </c>
      <c r="T66" s="18">
        <v>42086.093055555553</v>
      </c>
    </row>
    <row r="67" spans="1:20" ht="45" x14ac:dyDescent="0.25">
      <c r="A67" s="5">
        <v>2978</v>
      </c>
      <c r="B67" s="6" t="s">
        <v>2978</v>
      </c>
      <c r="C67" s="6" t="s">
        <v>7088</v>
      </c>
      <c r="D67" s="7">
        <v>750</v>
      </c>
      <c r="E67" s="8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3">
        <v>129</v>
      </c>
      <c r="P67" s="14">
        <v>60.69</v>
      </c>
      <c r="Q67" s="5" t="s">
        <v>8315</v>
      </c>
      <c r="R67" s="5" t="s">
        <v>8316</v>
      </c>
      <c r="S67" s="18">
        <v>41922.640590277777</v>
      </c>
      <c r="T67" s="18">
        <v>41932.249305555553</v>
      </c>
    </row>
    <row r="68" spans="1:20" ht="45" x14ac:dyDescent="0.25">
      <c r="A68" s="5">
        <v>2979</v>
      </c>
      <c r="B68" s="6" t="s">
        <v>2979</v>
      </c>
      <c r="C68" s="6" t="s">
        <v>7089</v>
      </c>
      <c r="D68" s="7">
        <v>5000</v>
      </c>
      <c r="E68" s="8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3">
        <v>101</v>
      </c>
      <c r="P68" s="14">
        <v>110.22</v>
      </c>
      <c r="Q68" s="5" t="s">
        <v>8315</v>
      </c>
      <c r="R68" s="5" t="s">
        <v>8316</v>
      </c>
      <c r="S68" s="18">
        <v>41993.824340277773</v>
      </c>
      <c r="T68" s="18">
        <v>42010.25</v>
      </c>
    </row>
    <row r="69" spans="1:20" ht="30" x14ac:dyDescent="0.25">
      <c r="A69" s="5">
        <v>2980</v>
      </c>
      <c r="B69" s="6" t="s">
        <v>2980</v>
      </c>
      <c r="C69" s="6" t="s">
        <v>7090</v>
      </c>
      <c r="D69" s="7">
        <v>3000</v>
      </c>
      <c r="E69" s="8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3">
        <v>109</v>
      </c>
      <c r="P69" s="14">
        <v>136.46</v>
      </c>
      <c r="Q69" s="5" t="s">
        <v>8315</v>
      </c>
      <c r="R69" s="5" t="s">
        <v>8316</v>
      </c>
      <c r="S69" s="18">
        <v>42219.915856481486</v>
      </c>
      <c r="T69" s="18">
        <v>42240.083333333328</v>
      </c>
    </row>
    <row r="70" spans="1:20" ht="45" x14ac:dyDescent="0.25">
      <c r="A70" s="5">
        <v>3147</v>
      </c>
      <c r="B70" s="6" t="s">
        <v>3147</v>
      </c>
      <c r="C70" s="6" t="s">
        <v>7257</v>
      </c>
      <c r="D70" s="7">
        <v>20000</v>
      </c>
      <c r="E70" s="8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3">
        <v>118</v>
      </c>
      <c r="P70" s="14">
        <v>110.35</v>
      </c>
      <c r="Q70" s="5" t="s">
        <v>8315</v>
      </c>
      <c r="R70" s="5" t="s">
        <v>8316</v>
      </c>
      <c r="S70" s="18">
        <v>41909.969386574077</v>
      </c>
      <c r="T70" s="18">
        <v>41950.011053240742</v>
      </c>
    </row>
    <row r="71" spans="1:20" ht="30" x14ac:dyDescent="0.25">
      <c r="A71" s="5">
        <v>3148</v>
      </c>
      <c r="B71" s="6" t="s">
        <v>3148</v>
      </c>
      <c r="C71" s="6" t="s">
        <v>7258</v>
      </c>
      <c r="D71" s="7">
        <v>1800</v>
      </c>
      <c r="E71" s="8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3">
        <v>131</v>
      </c>
      <c r="P71" s="14">
        <v>41.42</v>
      </c>
      <c r="Q71" s="5" t="s">
        <v>8315</v>
      </c>
      <c r="R71" s="5" t="s">
        <v>8316</v>
      </c>
      <c r="S71" s="18">
        <v>41891.665324074071</v>
      </c>
      <c r="T71" s="18">
        <v>41913.166666666664</v>
      </c>
    </row>
    <row r="72" spans="1:20" ht="45" x14ac:dyDescent="0.25">
      <c r="A72" s="5">
        <v>3149</v>
      </c>
      <c r="B72" s="6" t="s">
        <v>3149</v>
      </c>
      <c r="C72" s="6" t="s">
        <v>7259</v>
      </c>
      <c r="D72" s="7">
        <v>1250</v>
      </c>
      <c r="E72" s="8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3">
        <v>104</v>
      </c>
      <c r="P72" s="14">
        <v>52</v>
      </c>
      <c r="Q72" s="5" t="s">
        <v>8315</v>
      </c>
      <c r="R72" s="5" t="s">
        <v>8316</v>
      </c>
      <c r="S72" s="18">
        <v>41226.017361111109</v>
      </c>
      <c r="T72" s="18">
        <v>41250.083333333336</v>
      </c>
    </row>
    <row r="73" spans="1:20" ht="60" x14ac:dyDescent="0.25">
      <c r="A73" s="5">
        <v>3150</v>
      </c>
      <c r="B73" s="6" t="s">
        <v>3150</v>
      </c>
      <c r="C73" s="6" t="s">
        <v>7260</v>
      </c>
      <c r="D73" s="7">
        <v>3500</v>
      </c>
      <c r="E73" s="8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3">
        <v>101</v>
      </c>
      <c r="P73" s="14">
        <v>33.99</v>
      </c>
      <c r="Q73" s="5" t="s">
        <v>8315</v>
      </c>
      <c r="R73" s="5" t="s">
        <v>8316</v>
      </c>
      <c r="S73" s="18">
        <v>40478.263923611114</v>
      </c>
      <c r="T73" s="18">
        <v>40568.166666666664</v>
      </c>
    </row>
    <row r="74" spans="1:20" ht="30" x14ac:dyDescent="0.25">
      <c r="A74" s="5">
        <v>3151</v>
      </c>
      <c r="B74" s="6" t="s">
        <v>3151</v>
      </c>
      <c r="C74" s="6" t="s">
        <v>7261</v>
      </c>
      <c r="D74" s="7">
        <v>3500</v>
      </c>
      <c r="E74" s="8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3">
        <v>100</v>
      </c>
      <c r="P74" s="14">
        <v>103.35</v>
      </c>
      <c r="Q74" s="5" t="s">
        <v>8315</v>
      </c>
      <c r="R74" s="5" t="s">
        <v>8316</v>
      </c>
      <c r="S74" s="18">
        <v>41862.83997685185</v>
      </c>
      <c r="T74" s="18">
        <v>41892.83997685185</v>
      </c>
    </row>
    <row r="75" spans="1:20" ht="45" x14ac:dyDescent="0.25">
      <c r="A75" s="5">
        <v>3153</v>
      </c>
      <c r="B75" s="6" t="s">
        <v>3153</v>
      </c>
      <c r="C75" s="6" t="s">
        <v>7263</v>
      </c>
      <c r="D75" s="7">
        <v>3000</v>
      </c>
      <c r="E75" s="8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3">
        <v>336</v>
      </c>
      <c r="P75" s="14">
        <v>41.77</v>
      </c>
      <c r="Q75" s="5" t="s">
        <v>8315</v>
      </c>
      <c r="R75" s="5" t="s">
        <v>8316</v>
      </c>
      <c r="S75" s="18">
        <v>40633.154363425929</v>
      </c>
      <c r="T75" s="18">
        <v>40664.207638888889</v>
      </c>
    </row>
    <row r="76" spans="1:20" ht="45" x14ac:dyDescent="0.25">
      <c r="A76" s="5">
        <v>3154</v>
      </c>
      <c r="B76" s="6" t="s">
        <v>3154</v>
      </c>
      <c r="C76" s="6" t="s">
        <v>7264</v>
      </c>
      <c r="D76" s="7">
        <v>7000</v>
      </c>
      <c r="E76" s="8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3">
        <v>113</v>
      </c>
      <c r="P76" s="14">
        <v>64.27</v>
      </c>
      <c r="Q76" s="5" t="s">
        <v>8315</v>
      </c>
      <c r="R76" s="5" t="s">
        <v>8316</v>
      </c>
      <c r="S76" s="18">
        <v>40970.875671296293</v>
      </c>
      <c r="T76" s="18">
        <v>41000.834004629629</v>
      </c>
    </row>
    <row r="77" spans="1:20" ht="45" x14ac:dyDescent="0.25">
      <c r="A77" s="5">
        <v>3156</v>
      </c>
      <c r="B77" s="6" t="s">
        <v>3156</v>
      </c>
      <c r="C77" s="6" t="s">
        <v>7266</v>
      </c>
      <c r="D77" s="7">
        <v>5500</v>
      </c>
      <c r="E77" s="8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3">
        <v>102</v>
      </c>
      <c r="P77" s="14">
        <v>62.92</v>
      </c>
      <c r="Q77" s="5" t="s">
        <v>8315</v>
      </c>
      <c r="R77" s="5" t="s">
        <v>8316</v>
      </c>
      <c r="S77" s="18">
        <v>41026.953055555554</v>
      </c>
      <c r="T77" s="18">
        <v>41061.953055555554</v>
      </c>
    </row>
    <row r="78" spans="1:20" ht="30" x14ac:dyDescent="0.25">
      <c r="A78" s="5">
        <v>3157</v>
      </c>
      <c r="B78" s="6" t="s">
        <v>3157</v>
      </c>
      <c r="C78" s="6" t="s">
        <v>7267</v>
      </c>
      <c r="D78" s="7">
        <v>4000</v>
      </c>
      <c r="E78" s="8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3">
        <v>101</v>
      </c>
      <c r="P78" s="14">
        <v>98.54</v>
      </c>
      <c r="Q78" s="5" t="s">
        <v>8315</v>
      </c>
      <c r="R78" s="5" t="s">
        <v>8316</v>
      </c>
      <c r="S78" s="18">
        <v>41829.788252314815</v>
      </c>
      <c r="T78" s="18">
        <v>41839.208333333336</v>
      </c>
    </row>
    <row r="79" spans="1:20" x14ac:dyDescent="0.25">
      <c r="A79" s="5">
        <v>3158</v>
      </c>
      <c r="B79" s="6" t="s">
        <v>3158</v>
      </c>
      <c r="C79" s="6" t="s">
        <v>7268</v>
      </c>
      <c r="D79" s="7">
        <v>5000</v>
      </c>
      <c r="E79" s="8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3">
        <v>114</v>
      </c>
      <c r="P79" s="14">
        <v>82.61</v>
      </c>
      <c r="Q79" s="5" t="s">
        <v>8315</v>
      </c>
      <c r="R79" s="5" t="s">
        <v>8316</v>
      </c>
      <c r="S79" s="18">
        <v>41447.839722222219</v>
      </c>
      <c r="T79" s="18">
        <v>41477.839722222219</v>
      </c>
    </row>
    <row r="80" spans="1:20" ht="30" x14ac:dyDescent="0.25">
      <c r="A80" s="5">
        <v>3159</v>
      </c>
      <c r="B80" s="6" t="s">
        <v>3159</v>
      </c>
      <c r="C80" s="6" t="s">
        <v>7269</v>
      </c>
      <c r="D80" s="7">
        <v>1500</v>
      </c>
      <c r="E80" s="8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3">
        <v>133</v>
      </c>
      <c r="P80" s="14">
        <v>38.5</v>
      </c>
      <c r="Q80" s="5" t="s">
        <v>8315</v>
      </c>
      <c r="R80" s="5" t="s">
        <v>8316</v>
      </c>
      <c r="S80" s="18">
        <v>40884.066678240742</v>
      </c>
      <c r="T80" s="18">
        <v>40926.958333333336</v>
      </c>
    </row>
    <row r="81" spans="1:20" ht="45" x14ac:dyDescent="0.25">
      <c r="A81" s="5">
        <v>3160</v>
      </c>
      <c r="B81" s="6" t="s">
        <v>3160</v>
      </c>
      <c r="C81" s="6" t="s">
        <v>7270</v>
      </c>
      <c r="D81" s="7">
        <v>4500</v>
      </c>
      <c r="E81" s="8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3">
        <v>102</v>
      </c>
      <c r="P81" s="14">
        <v>80.16</v>
      </c>
      <c r="Q81" s="5" t="s">
        <v>8315</v>
      </c>
      <c r="R81" s="5" t="s">
        <v>8316</v>
      </c>
      <c r="S81" s="18">
        <v>41841.26489583333</v>
      </c>
      <c r="T81" s="18">
        <v>41864.207638888889</v>
      </c>
    </row>
    <row r="82" spans="1:20" ht="45" x14ac:dyDescent="0.25">
      <c r="A82" s="5">
        <v>3162</v>
      </c>
      <c r="B82" s="6" t="s">
        <v>3162</v>
      </c>
      <c r="C82" s="6" t="s">
        <v>7272</v>
      </c>
      <c r="D82" s="7">
        <v>4000</v>
      </c>
      <c r="E82" s="8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3">
        <v>127</v>
      </c>
      <c r="P82" s="14">
        <v>80.73</v>
      </c>
      <c r="Q82" s="5" t="s">
        <v>8315</v>
      </c>
      <c r="R82" s="5" t="s">
        <v>8316</v>
      </c>
      <c r="S82" s="18">
        <v>41799.685902777775</v>
      </c>
      <c r="T82" s="18">
        <v>41827.083333333336</v>
      </c>
    </row>
    <row r="83" spans="1:20" ht="45" x14ac:dyDescent="0.25">
      <c r="A83" s="5">
        <v>3163</v>
      </c>
      <c r="B83" s="6" t="s">
        <v>3163</v>
      </c>
      <c r="C83" s="6" t="s">
        <v>7273</v>
      </c>
      <c r="D83" s="7">
        <v>13000</v>
      </c>
      <c r="E83" s="8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3">
        <v>111</v>
      </c>
      <c r="P83" s="14">
        <v>200.69</v>
      </c>
      <c r="Q83" s="5" t="s">
        <v>8315</v>
      </c>
      <c r="R83" s="5" t="s">
        <v>8316</v>
      </c>
      <c r="S83" s="18">
        <v>41775.753761574073</v>
      </c>
      <c r="T83" s="18">
        <v>41805.753761574073</v>
      </c>
    </row>
    <row r="84" spans="1:20" ht="45" x14ac:dyDescent="0.25">
      <c r="A84" s="5">
        <v>3164</v>
      </c>
      <c r="B84" s="6" t="s">
        <v>3164</v>
      </c>
      <c r="C84" s="6" t="s">
        <v>7274</v>
      </c>
      <c r="D84" s="7">
        <v>2500</v>
      </c>
      <c r="E84" s="8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3">
        <v>107</v>
      </c>
      <c r="P84" s="14">
        <v>37.590000000000003</v>
      </c>
      <c r="Q84" s="5" t="s">
        <v>8315</v>
      </c>
      <c r="R84" s="5" t="s">
        <v>8316</v>
      </c>
      <c r="S84" s="18">
        <v>41766.80572916667</v>
      </c>
      <c r="T84" s="18">
        <v>41799.80572916667</v>
      </c>
    </row>
    <row r="85" spans="1:20" ht="45" x14ac:dyDescent="0.25">
      <c r="A85" s="5">
        <v>3165</v>
      </c>
      <c r="B85" s="6" t="s">
        <v>3165</v>
      </c>
      <c r="C85" s="6" t="s">
        <v>7275</v>
      </c>
      <c r="D85" s="7">
        <v>750</v>
      </c>
      <c r="E85" s="8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3">
        <v>163</v>
      </c>
      <c r="P85" s="14">
        <v>58.1</v>
      </c>
      <c r="Q85" s="5" t="s">
        <v>8315</v>
      </c>
      <c r="R85" s="5" t="s">
        <v>8316</v>
      </c>
      <c r="S85" s="18">
        <v>40644.159259259257</v>
      </c>
      <c r="T85" s="18">
        <v>40666.165972222225</v>
      </c>
    </row>
    <row r="86" spans="1:20" ht="45" x14ac:dyDescent="0.25">
      <c r="A86" s="5">
        <v>3166</v>
      </c>
      <c r="B86" s="6" t="s">
        <v>3166</v>
      </c>
      <c r="C86" s="6" t="s">
        <v>7276</v>
      </c>
      <c r="D86" s="7">
        <v>35000</v>
      </c>
      <c r="E86" s="8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3">
        <v>160</v>
      </c>
      <c r="P86" s="14">
        <v>60.3</v>
      </c>
      <c r="Q86" s="5" t="s">
        <v>8315</v>
      </c>
      <c r="R86" s="5" t="s">
        <v>8316</v>
      </c>
      <c r="S86" s="18">
        <v>41940.69158564815</v>
      </c>
      <c r="T86" s="18">
        <v>41969.332638888889</v>
      </c>
    </row>
    <row r="87" spans="1:20" ht="30" x14ac:dyDescent="0.25">
      <c r="A87" s="5">
        <v>3167</v>
      </c>
      <c r="B87" s="6" t="s">
        <v>3167</v>
      </c>
      <c r="C87" s="6" t="s">
        <v>7277</v>
      </c>
      <c r="D87" s="7">
        <v>3000</v>
      </c>
      <c r="E87" s="8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3">
        <v>116</v>
      </c>
      <c r="P87" s="14">
        <v>63.36</v>
      </c>
      <c r="Q87" s="5" t="s">
        <v>8315</v>
      </c>
      <c r="R87" s="5" t="s">
        <v>8316</v>
      </c>
      <c r="S87" s="18">
        <v>41839.175706018519</v>
      </c>
      <c r="T87" s="18">
        <v>41853.175706018519</v>
      </c>
    </row>
    <row r="88" spans="1:20" ht="45" x14ac:dyDescent="0.25">
      <c r="A88" s="5">
        <v>3168</v>
      </c>
      <c r="B88" s="6" t="s">
        <v>3168</v>
      </c>
      <c r="C88" s="6" t="s">
        <v>7278</v>
      </c>
      <c r="D88" s="7">
        <v>2500</v>
      </c>
      <c r="E88" s="8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3">
        <v>124</v>
      </c>
      <c r="P88" s="14">
        <v>50.9</v>
      </c>
      <c r="Q88" s="5" t="s">
        <v>8315</v>
      </c>
      <c r="R88" s="5" t="s">
        <v>8316</v>
      </c>
      <c r="S88" s="18">
        <v>41772.105937500004</v>
      </c>
      <c r="T88" s="18">
        <v>41803.916666666664</v>
      </c>
    </row>
    <row r="89" spans="1:20" ht="30" x14ac:dyDescent="0.25">
      <c r="A89" s="5">
        <v>3169</v>
      </c>
      <c r="B89" s="6" t="s">
        <v>3169</v>
      </c>
      <c r="C89" s="6" t="s">
        <v>7279</v>
      </c>
      <c r="D89" s="7">
        <v>8000</v>
      </c>
      <c r="E89" s="8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3">
        <v>103</v>
      </c>
      <c r="P89" s="14">
        <v>100.5</v>
      </c>
      <c r="Q89" s="5" t="s">
        <v>8315</v>
      </c>
      <c r="R89" s="5" t="s">
        <v>8316</v>
      </c>
      <c r="S89" s="18">
        <v>41591.737974537034</v>
      </c>
      <c r="T89" s="18">
        <v>41621.207638888889</v>
      </c>
    </row>
    <row r="90" spans="1:20" ht="30" x14ac:dyDescent="0.25">
      <c r="A90" s="5">
        <v>3170</v>
      </c>
      <c r="B90" s="6" t="s">
        <v>3170</v>
      </c>
      <c r="C90" s="6" t="s">
        <v>7280</v>
      </c>
      <c r="D90" s="7">
        <v>2000</v>
      </c>
      <c r="E90" s="8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3">
        <v>112</v>
      </c>
      <c r="P90" s="14">
        <v>31.62</v>
      </c>
      <c r="Q90" s="5" t="s">
        <v>8315</v>
      </c>
      <c r="R90" s="5" t="s">
        <v>8316</v>
      </c>
      <c r="S90" s="18">
        <v>41789.080370370371</v>
      </c>
      <c r="T90" s="18">
        <v>41822.166666666664</v>
      </c>
    </row>
    <row r="91" spans="1:20" ht="45" x14ac:dyDescent="0.25">
      <c r="A91" s="5">
        <v>3172</v>
      </c>
      <c r="B91" s="6" t="s">
        <v>3172</v>
      </c>
      <c r="C91" s="6" t="s">
        <v>7282</v>
      </c>
      <c r="D91" s="7">
        <v>2000</v>
      </c>
      <c r="E91" s="8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3">
        <v>115</v>
      </c>
      <c r="P91" s="14">
        <v>79.31</v>
      </c>
      <c r="Q91" s="5" t="s">
        <v>8315</v>
      </c>
      <c r="R91" s="5" t="s">
        <v>8316</v>
      </c>
      <c r="S91" s="18">
        <v>40923.729953703703</v>
      </c>
      <c r="T91" s="18">
        <v>40953.729953703703</v>
      </c>
    </row>
    <row r="92" spans="1:20" ht="45" x14ac:dyDescent="0.25">
      <c r="A92" s="5">
        <v>3173</v>
      </c>
      <c r="B92" s="6" t="s">
        <v>3173</v>
      </c>
      <c r="C92" s="6" t="s">
        <v>7283</v>
      </c>
      <c r="D92" s="7">
        <v>10000</v>
      </c>
      <c r="E92" s="8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3">
        <v>103</v>
      </c>
      <c r="P92" s="14">
        <v>139.19</v>
      </c>
      <c r="Q92" s="5" t="s">
        <v>8315</v>
      </c>
      <c r="R92" s="5" t="s">
        <v>8316</v>
      </c>
      <c r="S92" s="18">
        <v>41878.878379629627</v>
      </c>
      <c r="T92" s="18">
        <v>41908.878379629627</v>
      </c>
    </row>
    <row r="93" spans="1:20" ht="45" x14ac:dyDescent="0.25">
      <c r="A93" s="5">
        <v>3174</v>
      </c>
      <c r="B93" s="6" t="s">
        <v>3174</v>
      </c>
      <c r="C93" s="6" t="s">
        <v>7284</v>
      </c>
      <c r="D93" s="7">
        <v>3000</v>
      </c>
      <c r="E93" s="8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3">
        <v>101</v>
      </c>
      <c r="P93" s="14">
        <v>131.91</v>
      </c>
      <c r="Q93" s="5" t="s">
        <v>8315</v>
      </c>
      <c r="R93" s="5" t="s">
        <v>8316</v>
      </c>
      <c r="S93" s="18">
        <v>41862.864675925928</v>
      </c>
      <c r="T93" s="18">
        <v>41876.864675925928</v>
      </c>
    </row>
    <row r="94" spans="1:20" ht="45" x14ac:dyDescent="0.25">
      <c r="A94" s="5">
        <v>3175</v>
      </c>
      <c r="B94" s="6" t="s">
        <v>3175</v>
      </c>
      <c r="C94" s="6" t="s">
        <v>7285</v>
      </c>
      <c r="D94" s="7">
        <v>5000</v>
      </c>
      <c r="E94" s="8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3">
        <v>110</v>
      </c>
      <c r="P94" s="14">
        <v>91.3</v>
      </c>
      <c r="Q94" s="5" t="s">
        <v>8315</v>
      </c>
      <c r="R94" s="5" t="s">
        <v>8316</v>
      </c>
      <c r="S94" s="18">
        <v>40531.886886574073</v>
      </c>
      <c r="T94" s="18">
        <v>40591.886886574073</v>
      </c>
    </row>
    <row r="95" spans="1:20" ht="45" x14ac:dyDescent="0.25">
      <c r="A95" s="5">
        <v>3176</v>
      </c>
      <c r="B95" s="6" t="s">
        <v>3176</v>
      </c>
      <c r="C95" s="6" t="s">
        <v>7286</v>
      </c>
      <c r="D95" s="7">
        <v>1900</v>
      </c>
      <c r="E95" s="8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3">
        <v>115</v>
      </c>
      <c r="P95" s="14">
        <v>39.67</v>
      </c>
      <c r="Q95" s="5" t="s">
        <v>8315</v>
      </c>
      <c r="R95" s="5" t="s">
        <v>8316</v>
      </c>
      <c r="S95" s="18">
        <v>41477.930914351848</v>
      </c>
      <c r="T95" s="18">
        <v>41504.625</v>
      </c>
    </row>
    <row r="96" spans="1:20" ht="45" x14ac:dyDescent="0.25">
      <c r="A96" s="5">
        <v>3177</v>
      </c>
      <c r="B96" s="6" t="s">
        <v>3177</v>
      </c>
      <c r="C96" s="6" t="s">
        <v>7287</v>
      </c>
      <c r="D96" s="7">
        <v>2500</v>
      </c>
      <c r="E96" s="8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3">
        <v>117</v>
      </c>
      <c r="P96" s="14">
        <v>57.55</v>
      </c>
      <c r="Q96" s="5" t="s">
        <v>8315</v>
      </c>
      <c r="R96" s="5" t="s">
        <v>8316</v>
      </c>
      <c r="S96" s="18">
        <v>41781.666770833333</v>
      </c>
      <c r="T96" s="18">
        <v>41811.666770833333</v>
      </c>
    </row>
    <row r="97" spans="1:20" ht="30" x14ac:dyDescent="0.25">
      <c r="A97" s="5">
        <v>3179</v>
      </c>
      <c r="B97" s="6" t="s">
        <v>3179</v>
      </c>
      <c r="C97" s="6" t="s">
        <v>7289</v>
      </c>
      <c r="D97" s="7">
        <v>4200</v>
      </c>
      <c r="E97" s="8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3">
        <v>114</v>
      </c>
      <c r="P97" s="14">
        <v>77.34</v>
      </c>
      <c r="Q97" s="5" t="s">
        <v>8315</v>
      </c>
      <c r="R97" s="5" t="s">
        <v>8316</v>
      </c>
      <c r="S97" s="18">
        <v>41375.702210648145</v>
      </c>
      <c r="T97" s="18">
        <v>41400.702210648145</v>
      </c>
    </row>
    <row r="98" spans="1:20" ht="60" x14ac:dyDescent="0.25">
      <c r="A98" s="5">
        <v>3182</v>
      </c>
      <c r="B98" s="6" t="s">
        <v>3182</v>
      </c>
      <c r="C98" s="6" t="s">
        <v>7292</v>
      </c>
      <c r="D98" s="7">
        <v>7000</v>
      </c>
      <c r="E98" s="8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3">
        <v>101</v>
      </c>
      <c r="P98" s="14">
        <v>46.77</v>
      </c>
      <c r="Q98" s="5" t="s">
        <v>8315</v>
      </c>
      <c r="R98" s="5" t="s">
        <v>8316</v>
      </c>
      <c r="S98" s="18">
        <v>40883.949317129627</v>
      </c>
      <c r="T98" s="18">
        <v>40939.708333333336</v>
      </c>
    </row>
    <row r="99" spans="1:20" ht="45" x14ac:dyDescent="0.25">
      <c r="A99" s="5">
        <v>3183</v>
      </c>
      <c r="B99" s="6" t="s">
        <v>3183</v>
      </c>
      <c r="C99" s="6" t="s">
        <v>7293</v>
      </c>
      <c r="D99" s="7">
        <v>2500</v>
      </c>
      <c r="E99" s="8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3">
        <v>109</v>
      </c>
      <c r="P99" s="14">
        <v>40.07</v>
      </c>
      <c r="Q99" s="5" t="s">
        <v>8315</v>
      </c>
      <c r="R99" s="5" t="s">
        <v>8316</v>
      </c>
      <c r="S99" s="18">
        <v>41491.79478009259</v>
      </c>
      <c r="T99" s="18">
        <v>41509.79478009259</v>
      </c>
    </row>
    <row r="100" spans="1:20" ht="45" x14ac:dyDescent="0.25">
      <c r="A100" s="5">
        <v>3184</v>
      </c>
      <c r="B100" s="6" t="s">
        <v>3184</v>
      </c>
      <c r="C100" s="6" t="s">
        <v>7294</v>
      </c>
      <c r="D100" s="7">
        <v>4300</v>
      </c>
      <c r="E100" s="8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3">
        <v>107</v>
      </c>
      <c r="P100" s="14">
        <v>100.22</v>
      </c>
      <c r="Q100" s="5" t="s">
        <v>8315</v>
      </c>
      <c r="R100" s="5" t="s">
        <v>8316</v>
      </c>
      <c r="S100" s="18">
        <v>41791.993414351848</v>
      </c>
      <c r="T100" s="18">
        <v>41821.993414351848</v>
      </c>
    </row>
    <row r="101" spans="1:20" ht="45" x14ac:dyDescent="0.25">
      <c r="A101" s="5">
        <v>3187</v>
      </c>
      <c r="B101" s="6" t="s">
        <v>3187</v>
      </c>
      <c r="C101" s="6" t="s">
        <v>7297</v>
      </c>
      <c r="D101" s="7">
        <v>15000</v>
      </c>
      <c r="E101" s="8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3">
        <v>116</v>
      </c>
      <c r="P101" s="14">
        <v>71.489999999999995</v>
      </c>
      <c r="Q101" s="5" t="s">
        <v>8315</v>
      </c>
      <c r="R101" s="5" t="s">
        <v>8316</v>
      </c>
      <c r="S101" s="18">
        <v>41835.666354166664</v>
      </c>
      <c r="T101" s="18">
        <v>41855.666354166664</v>
      </c>
    </row>
    <row r="102" spans="1:20" ht="45" x14ac:dyDescent="0.25">
      <c r="A102" s="5">
        <v>3208</v>
      </c>
      <c r="B102" s="6" t="s">
        <v>3208</v>
      </c>
      <c r="C102" s="6" t="s">
        <v>7318</v>
      </c>
      <c r="D102" s="7">
        <v>5000</v>
      </c>
      <c r="E102" s="8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3">
        <v>104</v>
      </c>
      <c r="P102" s="14">
        <v>63.11</v>
      </c>
      <c r="Q102" s="5" t="s">
        <v>8315</v>
      </c>
      <c r="R102" s="5" t="s">
        <v>8316</v>
      </c>
      <c r="S102" s="18">
        <v>41827.605057870373</v>
      </c>
      <c r="T102" s="18">
        <v>41848.605057870373</v>
      </c>
    </row>
    <row r="103" spans="1:20" ht="45" x14ac:dyDescent="0.25">
      <c r="A103" s="5">
        <v>3209</v>
      </c>
      <c r="B103" s="6" t="s">
        <v>3209</v>
      </c>
      <c r="C103" s="6" t="s">
        <v>7319</v>
      </c>
      <c r="D103" s="7">
        <v>9500</v>
      </c>
      <c r="E103" s="8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3">
        <v>119</v>
      </c>
      <c r="P103" s="14">
        <v>50.16</v>
      </c>
      <c r="Q103" s="5" t="s">
        <v>8315</v>
      </c>
      <c r="R103" s="5" t="s">
        <v>8316</v>
      </c>
      <c r="S103" s="18">
        <v>41778.637245370373</v>
      </c>
      <c r="T103" s="18">
        <v>41810.958333333336</v>
      </c>
    </row>
    <row r="104" spans="1:20" ht="45" x14ac:dyDescent="0.25">
      <c r="A104" s="5">
        <v>3210</v>
      </c>
      <c r="B104" s="6" t="s">
        <v>3210</v>
      </c>
      <c r="C104" s="6" t="s">
        <v>7320</v>
      </c>
      <c r="D104" s="7">
        <v>3000</v>
      </c>
      <c r="E104" s="8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3">
        <v>126</v>
      </c>
      <c r="P104" s="14">
        <v>62.88</v>
      </c>
      <c r="Q104" s="5" t="s">
        <v>8315</v>
      </c>
      <c r="R104" s="5" t="s">
        <v>8316</v>
      </c>
      <c r="S104" s="18">
        <v>41013.936562499999</v>
      </c>
      <c r="T104" s="18">
        <v>41061.165972222225</v>
      </c>
    </row>
    <row r="105" spans="1:20" ht="45" x14ac:dyDescent="0.25">
      <c r="A105" s="5">
        <v>3211</v>
      </c>
      <c r="B105" s="6" t="s">
        <v>3211</v>
      </c>
      <c r="C105" s="6" t="s">
        <v>7321</v>
      </c>
      <c r="D105" s="7">
        <v>23000</v>
      </c>
      <c r="E105" s="8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3">
        <v>120</v>
      </c>
      <c r="P105" s="14">
        <v>85.53</v>
      </c>
      <c r="Q105" s="5" t="s">
        <v>8315</v>
      </c>
      <c r="R105" s="5" t="s">
        <v>8316</v>
      </c>
      <c r="S105" s="18">
        <v>41834.586574074077</v>
      </c>
      <c r="T105" s="18">
        <v>41866.083333333336</v>
      </c>
    </row>
    <row r="106" spans="1:20" ht="30" x14ac:dyDescent="0.25">
      <c r="A106" s="5">
        <v>3212</v>
      </c>
      <c r="B106" s="6" t="s">
        <v>3212</v>
      </c>
      <c r="C106" s="6" t="s">
        <v>7322</v>
      </c>
      <c r="D106" s="7">
        <v>4000</v>
      </c>
      <c r="E106" s="8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3">
        <v>126</v>
      </c>
      <c r="P106" s="14">
        <v>53.72</v>
      </c>
      <c r="Q106" s="5" t="s">
        <v>8315</v>
      </c>
      <c r="R106" s="5" t="s">
        <v>8316</v>
      </c>
      <c r="S106" s="18">
        <v>41829.795729166668</v>
      </c>
      <c r="T106" s="18">
        <v>41859.795729166668</v>
      </c>
    </row>
    <row r="107" spans="1:20" ht="60" x14ac:dyDescent="0.25">
      <c r="A107" s="5">
        <v>3215</v>
      </c>
      <c r="B107" s="6" t="s">
        <v>3215</v>
      </c>
      <c r="C107" s="6" t="s">
        <v>7325</v>
      </c>
      <c r="D107" s="7">
        <v>35000</v>
      </c>
      <c r="E107" s="8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3">
        <v>100</v>
      </c>
      <c r="P107" s="14">
        <v>262.11</v>
      </c>
      <c r="Q107" s="5" t="s">
        <v>8315</v>
      </c>
      <c r="R107" s="5" t="s">
        <v>8316</v>
      </c>
      <c r="S107" s="18">
        <v>42219.665173611109</v>
      </c>
      <c r="T107" s="18">
        <v>42257.165972222225</v>
      </c>
    </row>
    <row r="108" spans="1:20" ht="30" x14ac:dyDescent="0.25">
      <c r="A108" s="5">
        <v>3217</v>
      </c>
      <c r="B108" s="6" t="s">
        <v>3217</v>
      </c>
      <c r="C108" s="6" t="s">
        <v>7327</v>
      </c>
      <c r="D108" s="7">
        <v>4500</v>
      </c>
      <c r="E108" s="8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3">
        <v>116</v>
      </c>
      <c r="P108" s="14">
        <v>50.2</v>
      </c>
      <c r="Q108" s="5" t="s">
        <v>8315</v>
      </c>
      <c r="R108" s="5" t="s">
        <v>8316</v>
      </c>
      <c r="S108" s="18">
        <v>42648.546111111107</v>
      </c>
      <c r="T108" s="18">
        <v>42678.546111111107</v>
      </c>
    </row>
    <row r="109" spans="1:20" ht="30" x14ac:dyDescent="0.25">
      <c r="A109" s="5">
        <v>3219</v>
      </c>
      <c r="B109" s="6" t="s">
        <v>3219</v>
      </c>
      <c r="C109" s="6" t="s">
        <v>7329</v>
      </c>
      <c r="D109" s="7">
        <v>20000</v>
      </c>
      <c r="E109" s="8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3">
        <v>100</v>
      </c>
      <c r="P109" s="14">
        <v>168.25</v>
      </c>
      <c r="Q109" s="5" t="s">
        <v>8315</v>
      </c>
      <c r="R109" s="5" t="s">
        <v>8316</v>
      </c>
      <c r="S109" s="18">
        <v>42050.983182870375</v>
      </c>
      <c r="T109" s="18">
        <v>42085.941516203704</v>
      </c>
    </row>
    <row r="110" spans="1:20" ht="30" x14ac:dyDescent="0.25">
      <c r="A110" s="5">
        <v>3220</v>
      </c>
      <c r="B110" s="6" t="s">
        <v>3220</v>
      </c>
      <c r="C110" s="6" t="s">
        <v>7330</v>
      </c>
      <c r="D110" s="7">
        <v>15000</v>
      </c>
      <c r="E110" s="8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3">
        <v>101</v>
      </c>
      <c r="P110" s="14">
        <v>256.37</v>
      </c>
      <c r="Q110" s="5" t="s">
        <v>8315</v>
      </c>
      <c r="R110" s="5" t="s">
        <v>8316</v>
      </c>
      <c r="S110" s="18">
        <v>42772.833379629628</v>
      </c>
      <c r="T110" s="18">
        <v>42806.875</v>
      </c>
    </row>
    <row r="111" spans="1:20" ht="30" x14ac:dyDescent="0.25">
      <c r="A111" s="5">
        <v>3222</v>
      </c>
      <c r="B111" s="6" t="s">
        <v>3222</v>
      </c>
      <c r="C111" s="6" t="s">
        <v>7332</v>
      </c>
      <c r="D111" s="7">
        <v>2500</v>
      </c>
      <c r="E111" s="8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3">
        <v>125</v>
      </c>
      <c r="P111" s="14">
        <v>37.14</v>
      </c>
      <c r="Q111" s="5" t="s">
        <v>8315</v>
      </c>
      <c r="R111" s="5" t="s">
        <v>8316</v>
      </c>
      <c r="S111" s="18">
        <v>42270.582141203704</v>
      </c>
      <c r="T111" s="18">
        <v>42301.895138888889</v>
      </c>
    </row>
    <row r="112" spans="1:20" ht="45" x14ac:dyDescent="0.25">
      <c r="A112" s="5">
        <v>3223</v>
      </c>
      <c r="B112" s="6" t="s">
        <v>3223</v>
      </c>
      <c r="C112" s="6" t="s">
        <v>7333</v>
      </c>
      <c r="D112" s="7">
        <v>3100</v>
      </c>
      <c r="E112" s="8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3">
        <v>110</v>
      </c>
      <c r="P112" s="14">
        <v>45.88</v>
      </c>
      <c r="Q112" s="5" t="s">
        <v>8315</v>
      </c>
      <c r="R112" s="5" t="s">
        <v>8316</v>
      </c>
      <c r="S112" s="18">
        <v>42206.835370370376</v>
      </c>
      <c r="T112" s="18">
        <v>42236.835370370376</v>
      </c>
    </row>
    <row r="113" spans="1:20" ht="45" x14ac:dyDescent="0.25">
      <c r="A113" s="5">
        <v>3224</v>
      </c>
      <c r="B113" s="6" t="s">
        <v>3224</v>
      </c>
      <c r="C113" s="6" t="s">
        <v>7334</v>
      </c>
      <c r="D113" s="7">
        <v>30000</v>
      </c>
      <c r="E113" s="8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3">
        <v>102</v>
      </c>
      <c r="P113" s="14">
        <v>141.71</v>
      </c>
      <c r="Q113" s="5" t="s">
        <v>8315</v>
      </c>
      <c r="R113" s="5" t="s">
        <v>8316</v>
      </c>
      <c r="S113" s="18">
        <v>42697.850844907407</v>
      </c>
      <c r="T113" s="18">
        <v>42745.208333333328</v>
      </c>
    </row>
    <row r="114" spans="1:20" ht="45" x14ac:dyDescent="0.25">
      <c r="A114" s="5">
        <v>3225</v>
      </c>
      <c r="B114" s="6" t="s">
        <v>3225</v>
      </c>
      <c r="C114" s="6" t="s">
        <v>7335</v>
      </c>
      <c r="D114" s="7">
        <v>2000</v>
      </c>
      <c r="E114" s="8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3">
        <v>102</v>
      </c>
      <c r="P114" s="14">
        <v>52.49</v>
      </c>
      <c r="Q114" s="5" t="s">
        <v>8315</v>
      </c>
      <c r="R114" s="5" t="s">
        <v>8316</v>
      </c>
      <c r="S114" s="18">
        <v>42503.559467592597</v>
      </c>
      <c r="T114" s="18">
        <v>42524.875</v>
      </c>
    </row>
    <row r="115" spans="1:20" ht="30" x14ac:dyDescent="0.25">
      <c r="A115" s="5">
        <v>3228</v>
      </c>
      <c r="B115" s="6" t="s">
        <v>3228</v>
      </c>
      <c r="C115" s="6" t="s">
        <v>7338</v>
      </c>
      <c r="D115" s="7">
        <v>7000</v>
      </c>
      <c r="E115" s="8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3">
        <v>102</v>
      </c>
      <c r="P115" s="14">
        <v>193.62</v>
      </c>
      <c r="Q115" s="5" t="s">
        <v>8315</v>
      </c>
      <c r="R115" s="5" t="s">
        <v>8316</v>
      </c>
      <c r="S115" s="18">
        <v>42323.70930555556</v>
      </c>
      <c r="T115" s="18">
        <v>42355.207638888889</v>
      </c>
    </row>
    <row r="116" spans="1:20" ht="30" x14ac:dyDescent="0.25">
      <c r="A116" s="5">
        <v>3229</v>
      </c>
      <c r="B116" s="6" t="s">
        <v>3229</v>
      </c>
      <c r="C116" s="6" t="s">
        <v>7339</v>
      </c>
      <c r="D116" s="7">
        <v>20000</v>
      </c>
      <c r="E116" s="8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3">
        <v>108</v>
      </c>
      <c r="P116" s="14">
        <v>106.8</v>
      </c>
      <c r="Q116" s="5" t="s">
        <v>8315</v>
      </c>
      <c r="R116" s="5" t="s">
        <v>8316</v>
      </c>
      <c r="S116" s="18">
        <v>41933.291643518518</v>
      </c>
      <c r="T116" s="18">
        <v>41963.333310185189</v>
      </c>
    </row>
    <row r="117" spans="1:20" ht="45" x14ac:dyDescent="0.25">
      <c r="A117" s="5">
        <v>3230</v>
      </c>
      <c r="B117" s="6" t="s">
        <v>3230</v>
      </c>
      <c r="C117" s="6" t="s">
        <v>7340</v>
      </c>
      <c r="D117" s="7">
        <v>2600</v>
      </c>
      <c r="E117" s="8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3">
        <v>110</v>
      </c>
      <c r="P117" s="14">
        <v>77.22</v>
      </c>
      <c r="Q117" s="5" t="s">
        <v>8315</v>
      </c>
      <c r="R117" s="5" t="s">
        <v>8316</v>
      </c>
      <c r="S117" s="18">
        <v>41898.168125000004</v>
      </c>
      <c r="T117" s="18">
        <v>41913.165972222225</v>
      </c>
    </row>
    <row r="118" spans="1:20" ht="45" x14ac:dyDescent="0.25">
      <c r="A118" s="5">
        <v>3231</v>
      </c>
      <c r="B118" s="6" t="s">
        <v>3231</v>
      </c>
      <c r="C118" s="6" t="s">
        <v>7341</v>
      </c>
      <c r="D118" s="7">
        <v>1000</v>
      </c>
      <c r="E118" s="8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3">
        <v>161</v>
      </c>
      <c r="P118" s="14">
        <v>57.5</v>
      </c>
      <c r="Q118" s="5" t="s">
        <v>8315</v>
      </c>
      <c r="R118" s="5" t="s">
        <v>8316</v>
      </c>
      <c r="S118" s="18">
        <v>42446.943831018521</v>
      </c>
      <c r="T118" s="18">
        <v>42476.943831018521</v>
      </c>
    </row>
    <row r="119" spans="1:20" ht="45" x14ac:dyDescent="0.25">
      <c r="A119" s="5">
        <v>3232</v>
      </c>
      <c r="B119" s="6" t="s">
        <v>3232</v>
      </c>
      <c r="C119" s="6" t="s">
        <v>7342</v>
      </c>
      <c r="D119" s="7">
        <v>1000</v>
      </c>
      <c r="E119" s="8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3">
        <v>131</v>
      </c>
      <c r="P119" s="14">
        <v>50.46</v>
      </c>
      <c r="Q119" s="5" t="s">
        <v>8315</v>
      </c>
      <c r="R119" s="5" t="s">
        <v>8316</v>
      </c>
      <c r="S119" s="18">
        <v>42463.81385416667</v>
      </c>
      <c r="T119" s="18">
        <v>42494.165972222225</v>
      </c>
    </row>
    <row r="120" spans="1:20" ht="45" x14ac:dyDescent="0.25">
      <c r="A120" s="5">
        <v>3233</v>
      </c>
      <c r="B120" s="6" t="s">
        <v>3233</v>
      </c>
      <c r="C120" s="6" t="s">
        <v>7343</v>
      </c>
      <c r="D120" s="7">
        <v>5000</v>
      </c>
      <c r="E120" s="8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3">
        <v>119</v>
      </c>
      <c r="P120" s="14">
        <v>97.38</v>
      </c>
      <c r="Q120" s="5" t="s">
        <v>8315</v>
      </c>
      <c r="R120" s="5" t="s">
        <v>8316</v>
      </c>
      <c r="S120" s="18">
        <v>42766.805034722223</v>
      </c>
      <c r="T120" s="18">
        <v>42796.805034722223</v>
      </c>
    </row>
    <row r="121" spans="1:20" ht="45" x14ac:dyDescent="0.25">
      <c r="A121" s="5">
        <v>3235</v>
      </c>
      <c r="B121" s="6" t="s">
        <v>3235</v>
      </c>
      <c r="C121" s="6" t="s">
        <v>7345</v>
      </c>
      <c r="D121" s="7">
        <v>15000</v>
      </c>
      <c r="E121" s="8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3">
        <v>103</v>
      </c>
      <c r="P121" s="14">
        <v>85.53</v>
      </c>
      <c r="Q121" s="5" t="s">
        <v>8315</v>
      </c>
      <c r="R121" s="5" t="s">
        <v>8316</v>
      </c>
      <c r="S121" s="18">
        <v>42522.347812499997</v>
      </c>
      <c r="T121" s="18">
        <v>42552.347812499997</v>
      </c>
    </row>
    <row r="122" spans="1:20" ht="45" x14ac:dyDescent="0.25">
      <c r="A122" s="5">
        <v>3236</v>
      </c>
      <c r="B122" s="6" t="s">
        <v>3236</v>
      </c>
      <c r="C122" s="6" t="s">
        <v>7346</v>
      </c>
      <c r="D122" s="7">
        <v>20000</v>
      </c>
      <c r="E122" s="8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3">
        <v>101</v>
      </c>
      <c r="P122" s="14">
        <v>182.91</v>
      </c>
      <c r="Q122" s="5" t="s">
        <v>8315</v>
      </c>
      <c r="R122" s="5" t="s">
        <v>8316</v>
      </c>
      <c r="S122" s="18">
        <v>42702.917048611111</v>
      </c>
      <c r="T122" s="18">
        <v>42732.917048611111</v>
      </c>
    </row>
    <row r="123" spans="1:20" ht="45" x14ac:dyDescent="0.25">
      <c r="A123" s="5">
        <v>3237</v>
      </c>
      <c r="B123" s="6" t="s">
        <v>3237</v>
      </c>
      <c r="C123" s="6" t="s">
        <v>7347</v>
      </c>
      <c r="D123" s="7">
        <v>35000</v>
      </c>
      <c r="E123" s="8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3">
        <v>101</v>
      </c>
      <c r="P123" s="14">
        <v>131.13999999999999</v>
      </c>
      <c r="Q123" s="5" t="s">
        <v>8315</v>
      </c>
      <c r="R123" s="5" t="s">
        <v>8316</v>
      </c>
      <c r="S123" s="18">
        <v>42252.474351851852</v>
      </c>
      <c r="T123" s="18">
        <v>42276.165972222225</v>
      </c>
    </row>
    <row r="124" spans="1:20" ht="45" x14ac:dyDescent="0.25">
      <c r="A124" s="5">
        <v>3241</v>
      </c>
      <c r="B124" s="6" t="s">
        <v>3241</v>
      </c>
      <c r="C124" s="6" t="s">
        <v>7351</v>
      </c>
      <c r="D124" s="7">
        <v>8500</v>
      </c>
      <c r="E124" s="8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3">
        <v>115</v>
      </c>
      <c r="P124" s="14">
        <v>58.69</v>
      </c>
      <c r="Q124" s="5" t="s">
        <v>8315</v>
      </c>
      <c r="R124" s="5" t="s">
        <v>8316</v>
      </c>
      <c r="S124" s="18">
        <v>41893.324884259258</v>
      </c>
      <c r="T124" s="18">
        <v>41926.290972222225</v>
      </c>
    </row>
    <row r="125" spans="1:20" ht="30" x14ac:dyDescent="0.25">
      <c r="A125" s="5">
        <v>3242</v>
      </c>
      <c r="B125" s="6" t="s">
        <v>3242</v>
      </c>
      <c r="C125" s="6" t="s">
        <v>7352</v>
      </c>
      <c r="D125" s="7">
        <v>10000</v>
      </c>
      <c r="E125" s="8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3">
        <v>127</v>
      </c>
      <c r="P125" s="14">
        <v>69.569999999999993</v>
      </c>
      <c r="Q125" s="5" t="s">
        <v>8315</v>
      </c>
      <c r="R125" s="5" t="s">
        <v>8316</v>
      </c>
      <c r="S125" s="18">
        <v>41871.755694444444</v>
      </c>
      <c r="T125" s="18">
        <v>41901.755694444444</v>
      </c>
    </row>
    <row r="126" spans="1:20" ht="45" x14ac:dyDescent="0.25">
      <c r="A126" s="5">
        <v>3243</v>
      </c>
      <c r="B126" s="6" t="s">
        <v>3243</v>
      </c>
      <c r="C126" s="6" t="s">
        <v>7353</v>
      </c>
      <c r="D126" s="7">
        <v>8000</v>
      </c>
      <c r="E126" s="8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3">
        <v>103</v>
      </c>
      <c r="P126" s="14">
        <v>115.87</v>
      </c>
      <c r="Q126" s="5" t="s">
        <v>8315</v>
      </c>
      <c r="R126" s="5" t="s">
        <v>8316</v>
      </c>
      <c r="S126" s="18">
        <v>42262.096782407403</v>
      </c>
      <c r="T126" s="18">
        <v>42286</v>
      </c>
    </row>
    <row r="127" spans="1:20" ht="45" x14ac:dyDescent="0.25">
      <c r="A127" s="5">
        <v>3245</v>
      </c>
      <c r="B127" s="6" t="s">
        <v>3245</v>
      </c>
      <c r="C127" s="6" t="s">
        <v>7355</v>
      </c>
      <c r="D127" s="7">
        <v>21000</v>
      </c>
      <c r="E127" s="8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3">
        <v>104</v>
      </c>
      <c r="P127" s="14">
        <v>81.13</v>
      </c>
      <c r="Q127" s="5" t="s">
        <v>8315</v>
      </c>
      <c r="R127" s="5" t="s">
        <v>8316</v>
      </c>
      <c r="S127" s="18">
        <v>42135.60020833333</v>
      </c>
      <c r="T127" s="18">
        <v>42167.083333333328</v>
      </c>
    </row>
    <row r="128" spans="1:20" ht="45" x14ac:dyDescent="0.25">
      <c r="A128" s="5">
        <v>3246</v>
      </c>
      <c r="B128" s="6" t="s">
        <v>3246</v>
      </c>
      <c r="C128" s="6" t="s">
        <v>7356</v>
      </c>
      <c r="D128" s="7">
        <v>10000</v>
      </c>
      <c r="E128" s="8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3">
        <v>111</v>
      </c>
      <c r="P128" s="14">
        <v>57.63</v>
      </c>
      <c r="Q128" s="5" t="s">
        <v>8315</v>
      </c>
      <c r="R128" s="5" t="s">
        <v>8316</v>
      </c>
      <c r="S128" s="18">
        <v>42230.472222222219</v>
      </c>
      <c r="T128" s="18">
        <v>42259.165972222225</v>
      </c>
    </row>
    <row r="129" spans="1:20" ht="30" x14ac:dyDescent="0.25">
      <c r="A129" s="5">
        <v>3248</v>
      </c>
      <c r="B129" s="6" t="s">
        <v>3248</v>
      </c>
      <c r="C129" s="6" t="s">
        <v>7358</v>
      </c>
      <c r="D129" s="7">
        <v>12000</v>
      </c>
      <c r="E129" s="8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3">
        <v>101</v>
      </c>
      <c r="P129" s="14">
        <v>60.48</v>
      </c>
      <c r="Q129" s="5" t="s">
        <v>8315</v>
      </c>
      <c r="R129" s="5" t="s">
        <v>8316</v>
      </c>
      <c r="S129" s="18">
        <v>42068.888391203705</v>
      </c>
      <c r="T129" s="18">
        <v>42098.846724537041</v>
      </c>
    </row>
    <row r="130" spans="1:20" ht="45" x14ac:dyDescent="0.25">
      <c r="A130" s="5">
        <v>3249</v>
      </c>
      <c r="B130" s="6" t="s">
        <v>3249</v>
      </c>
      <c r="C130" s="6" t="s">
        <v>7359</v>
      </c>
      <c r="D130" s="7">
        <v>5500</v>
      </c>
      <c r="E130" s="8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3">
        <v>105</v>
      </c>
      <c r="P130" s="14">
        <v>65.58</v>
      </c>
      <c r="Q130" s="5" t="s">
        <v>8315</v>
      </c>
      <c r="R130" s="5" t="s">
        <v>8316</v>
      </c>
      <c r="S130" s="18">
        <v>42145.746689814812</v>
      </c>
      <c r="T130" s="18">
        <v>42175.746689814812</v>
      </c>
    </row>
    <row r="131" spans="1:20" ht="45" x14ac:dyDescent="0.25">
      <c r="A131" s="5">
        <v>3250</v>
      </c>
      <c r="B131" s="6" t="s">
        <v>3250</v>
      </c>
      <c r="C131" s="6" t="s">
        <v>7360</v>
      </c>
      <c r="D131" s="7">
        <v>25000</v>
      </c>
      <c r="E131" s="8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3">
        <v>102</v>
      </c>
      <c r="P131" s="14">
        <v>119.19</v>
      </c>
      <c r="Q131" s="5" t="s">
        <v>8315</v>
      </c>
      <c r="R131" s="5" t="s">
        <v>8316</v>
      </c>
      <c r="S131" s="18">
        <v>41918.742175925923</v>
      </c>
      <c r="T131" s="18">
        <v>41948.783842592595</v>
      </c>
    </row>
    <row r="132" spans="1:20" ht="45" x14ac:dyDescent="0.25">
      <c r="A132" s="5">
        <v>3251</v>
      </c>
      <c r="B132" s="6" t="s">
        <v>3251</v>
      </c>
      <c r="C132" s="6" t="s">
        <v>7361</v>
      </c>
      <c r="D132" s="7">
        <v>1500</v>
      </c>
      <c r="E132" s="8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3">
        <v>111</v>
      </c>
      <c r="P132" s="14">
        <v>83.05</v>
      </c>
      <c r="Q132" s="5" t="s">
        <v>8315</v>
      </c>
      <c r="R132" s="5" t="s">
        <v>8316</v>
      </c>
      <c r="S132" s="18">
        <v>42146.731087962966</v>
      </c>
      <c r="T132" s="18">
        <v>42176.731087962966</v>
      </c>
    </row>
    <row r="133" spans="1:20" ht="30" x14ac:dyDescent="0.25">
      <c r="A133" s="5">
        <v>3253</v>
      </c>
      <c r="B133" s="6" t="s">
        <v>3253</v>
      </c>
      <c r="C133" s="6" t="s">
        <v>7363</v>
      </c>
      <c r="D133" s="7">
        <v>20000</v>
      </c>
      <c r="E133" s="8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3">
        <v>102</v>
      </c>
      <c r="P133" s="14">
        <v>177.09</v>
      </c>
      <c r="Q133" s="5" t="s">
        <v>8315</v>
      </c>
      <c r="R133" s="5" t="s">
        <v>8316</v>
      </c>
      <c r="S133" s="18">
        <v>42602.576712962968</v>
      </c>
      <c r="T133" s="18">
        <v>42621.15625</v>
      </c>
    </row>
    <row r="134" spans="1:20" ht="45" x14ac:dyDescent="0.25">
      <c r="A134" s="5">
        <v>3256</v>
      </c>
      <c r="B134" s="6" t="s">
        <v>3256</v>
      </c>
      <c r="C134" s="6" t="s">
        <v>7366</v>
      </c>
      <c r="D134" s="7">
        <v>10000</v>
      </c>
      <c r="E134" s="8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3">
        <v>128</v>
      </c>
      <c r="P134" s="14">
        <v>72.760000000000005</v>
      </c>
      <c r="Q134" s="5" t="s">
        <v>8315</v>
      </c>
      <c r="R134" s="5" t="s">
        <v>8316</v>
      </c>
      <c r="S134" s="18">
        <v>42144.573807870373</v>
      </c>
      <c r="T134" s="18">
        <v>42166.165972222225</v>
      </c>
    </row>
    <row r="135" spans="1:20" ht="30" x14ac:dyDescent="0.25">
      <c r="A135" s="5">
        <v>3258</v>
      </c>
      <c r="B135" s="6" t="s">
        <v>3258</v>
      </c>
      <c r="C135" s="6" t="s">
        <v>7368</v>
      </c>
      <c r="D135" s="7">
        <v>7000</v>
      </c>
      <c r="E135" s="8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3">
        <v>105</v>
      </c>
      <c r="P135" s="14">
        <v>98.2</v>
      </c>
      <c r="Q135" s="5" t="s">
        <v>8315</v>
      </c>
      <c r="R135" s="5" t="s">
        <v>8316</v>
      </c>
      <c r="S135" s="18">
        <v>41982.887280092589</v>
      </c>
      <c r="T135" s="18">
        <v>42012.887280092589</v>
      </c>
    </row>
    <row r="136" spans="1:20" ht="45" x14ac:dyDescent="0.25">
      <c r="A136" s="5">
        <v>3259</v>
      </c>
      <c r="B136" s="6" t="s">
        <v>3259</v>
      </c>
      <c r="C136" s="6" t="s">
        <v>7369</v>
      </c>
      <c r="D136" s="7">
        <v>23000</v>
      </c>
      <c r="E136" s="8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3">
        <v>106</v>
      </c>
      <c r="P136" s="14">
        <v>251.74</v>
      </c>
      <c r="Q136" s="5" t="s">
        <v>8315</v>
      </c>
      <c r="R136" s="5" t="s">
        <v>8316</v>
      </c>
      <c r="S136" s="18">
        <v>42614.760937500003</v>
      </c>
      <c r="T136" s="18">
        <v>42644.165972222225</v>
      </c>
    </row>
    <row r="137" spans="1:20" ht="45" x14ac:dyDescent="0.25">
      <c r="A137" s="5">
        <v>3260</v>
      </c>
      <c r="B137" s="6" t="s">
        <v>3260</v>
      </c>
      <c r="C137" s="6" t="s">
        <v>7370</v>
      </c>
      <c r="D137" s="7">
        <v>5000</v>
      </c>
      <c r="E137" s="8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3">
        <v>109</v>
      </c>
      <c r="P137" s="14">
        <v>74.819999999999993</v>
      </c>
      <c r="Q137" s="5" t="s">
        <v>8315</v>
      </c>
      <c r="R137" s="5" t="s">
        <v>8316</v>
      </c>
      <c r="S137" s="18">
        <v>42303.672662037032</v>
      </c>
      <c r="T137" s="18">
        <v>42338.714328703703</v>
      </c>
    </row>
    <row r="138" spans="1:20" ht="45" x14ac:dyDescent="0.25">
      <c r="A138" s="5">
        <v>3261</v>
      </c>
      <c r="B138" s="6" t="s">
        <v>3261</v>
      </c>
      <c r="C138" s="6" t="s">
        <v>7371</v>
      </c>
      <c r="D138" s="7">
        <v>3300</v>
      </c>
      <c r="E138" s="8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3">
        <v>100</v>
      </c>
      <c r="P138" s="14">
        <v>67.650000000000006</v>
      </c>
      <c r="Q138" s="5" t="s">
        <v>8315</v>
      </c>
      <c r="R138" s="5" t="s">
        <v>8316</v>
      </c>
      <c r="S138" s="18">
        <v>42171.725416666668</v>
      </c>
      <c r="T138" s="18">
        <v>42201.725416666668</v>
      </c>
    </row>
    <row r="139" spans="1:20" ht="30" x14ac:dyDescent="0.25">
      <c r="A139" s="5">
        <v>3262</v>
      </c>
      <c r="B139" s="6" t="s">
        <v>3262</v>
      </c>
      <c r="C139" s="6" t="s">
        <v>7372</v>
      </c>
      <c r="D139" s="7">
        <v>12200</v>
      </c>
      <c r="E139" s="8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3">
        <v>103</v>
      </c>
      <c r="P139" s="14">
        <v>93.81</v>
      </c>
      <c r="Q139" s="5" t="s">
        <v>8315</v>
      </c>
      <c r="R139" s="5" t="s">
        <v>8316</v>
      </c>
      <c r="S139" s="18">
        <v>41964.315532407403</v>
      </c>
      <c r="T139" s="18">
        <v>41995.166666666672</v>
      </c>
    </row>
    <row r="140" spans="1:20" ht="30" x14ac:dyDescent="0.25">
      <c r="A140" s="5">
        <v>3263</v>
      </c>
      <c r="B140" s="6" t="s">
        <v>3263</v>
      </c>
      <c r="C140" s="6" t="s">
        <v>7373</v>
      </c>
      <c r="D140" s="7">
        <v>2500</v>
      </c>
      <c r="E140" s="8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3">
        <v>112</v>
      </c>
      <c r="P140" s="14">
        <v>41.24</v>
      </c>
      <c r="Q140" s="5" t="s">
        <v>8315</v>
      </c>
      <c r="R140" s="5" t="s">
        <v>8316</v>
      </c>
      <c r="S140" s="18">
        <v>42284.516064814816</v>
      </c>
      <c r="T140" s="18">
        <v>42307.875</v>
      </c>
    </row>
    <row r="141" spans="1:20" ht="30" x14ac:dyDescent="0.25">
      <c r="A141" s="5">
        <v>3264</v>
      </c>
      <c r="B141" s="6" t="s">
        <v>3264</v>
      </c>
      <c r="C141" s="6" t="s">
        <v>7374</v>
      </c>
      <c r="D141" s="7">
        <v>2500</v>
      </c>
      <c r="E141" s="8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3">
        <v>103</v>
      </c>
      <c r="P141" s="14">
        <v>52.55</v>
      </c>
      <c r="Q141" s="5" t="s">
        <v>8315</v>
      </c>
      <c r="R141" s="5" t="s">
        <v>8316</v>
      </c>
      <c r="S141" s="18">
        <v>42016.800208333334</v>
      </c>
      <c r="T141" s="18">
        <v>42032.916666666672</v>
      </c>
    </row>
    <row r="142" spans="1:20" ht="45" x14ac:dyDescent="0.25">
      <c r="A142" s="5">
        <v>3266</v>
      </c>
      <c r="B142" s="6" t="s">
        <v>3266</v>
      </c>
      <c r="C142" s="6" t="s">
        <v>7376</v>
      </c>
      <c r="D142" s="7">
        <v>6000</v>
      </c>
      <c r="E142" s="8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3">
        <v>131</v>
      </c>
      <c r="P142" s="14">
        <v>48.33</v>
      </c>
      <c r="Q142" s="5" t="s">
        <v>8315</v>
      </c>
      <c r="R142" s="5" t="s">
        <v>8316</v>
      </c>
      <c r="S142" s="18">
        <v>42136.536134259266</v>
      </c>
      <c r="T142" s="18">
        <v>42167.875</v>
      </c>
    </row>
    <row r="143" spans="1:20" ht="45" x14ac:dyDescent="0.25">
      <c r="A143" s="5">
        <v>3267</v>
      </c>
      <c r="B143" s="6" t="s">
        <v>3267</v>
      </c>
      <c r="C143" s="6" t="s">
        <v>7377</v>
      </c>
      <c r="D143" s="7">
        <v>15000</v>
      </c>
      <c r="E143" s="8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3">
        <v>102</v>
      </c>
      <c r="P143" s="14">
        <v>53.18</v>
      </c>
      <c r="Q143" s="5" t="s">
        <v>8315</v>
      </c>
      <c r="R143" s="5" t="s">
        <v>8316</v>
      </c>
      <c r="S143" s="18">
        <v>42172.757638888885</v>
      </c>
      <c r="T143" s="18">
        <v>42202.757638888885</v>
      </c>
    </row>
    <row r="144" spans="1:20" ht="45" x14ac:dyDescent="0.25">
      <c r="A144" s="5">
        <v>3268</v>
      </c>
      <c r="B144" s="6" t="s">
        <v>3268</v>
      </c>
      <c r="C144" s="6" t="s">
        <v>7378</v>
      </c>
      <c r="D144" s="7">
        <v>2000</v>
      </c>
      <c r="E144" s="8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3">
        <v>128</v>
      </c>
      <c r="P144" s="14">
        <v>60.95</v>
      </c>
      <c r="Q144" s="5" t="s">
        <v>8315</v>
      </c>
      <c r="R144" s="5" t="s">
        <v>8316</v>
      </c>
      <c r="S144" s="18">
        <v>42590.90425925926</v>
      </c>
      <c r="T144" s="18">
        <v>42606.90425925926</v>
      </c>
    </row>
    <row r="145" spans="1:20" ht="45" x14ac:dyDescent="0.25">
      <c r="A145" s="5">
        <v>3272</v>
      </c>
      <c r="B145" s="6" t="s">
        <v>3272</v>
      </c>
      <c r="C145" s="6" t="s">
        <v>7382</v>
      </c>
      <c r="D145" s="7">
        <v>10000</v>
      </c>
      <c r="E145" s="8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3">
        <v>154</v>
      </c>
      <c r="P145" s="14">
        <v>106.5</v>
      </c>
      <c r="Q145" s="5" t="s">
        <v>8315</v>
      </c>
      <c r="R145" s="5" t="s">
        <v>8316</v>
      </c>
      <c r="S145" s="18">
        <v>42284.500104166669</v>
      </c>
      <c r="T145" s="18">
        <v>42314.541770833333</v>
      </c>
    </row>
    <row r="146" spans="1:20" ht="45" x14ac:dyDescent="0.25">
      <c r="A146" s="5">
        <v>3273</v>
      </c>
      <c r="B146" s="6" t="s">
        <v>3273</v>
      </c>
      <c r="C146" s="6" t="s">
        <v>7383</v>
      </c>
      <c r="D146" s="7">
        <v>4000</v>
      </c>
      <c r="E146" s="8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3">
        <v>107</v>
      </c>
      <c r="P146" s="14">
        <v>204.57</v>
      </c>
      <c r="Q146" s="5" t="s">
        <v>8315</v>
      </c>
      <c r="R146" s="5" t="s">
        <v>8316</v>
      </c>
      <c r="S146" s="18">
        <v>42611.801412037035</v>
      </c>
      <c r="T146" s="18">
        <v>42627.791666666672</v>
      </c>
    </row>
    <row r="147" spans="1:20" ht="45" x14ac:dyDescent="0.25">
      <c r="A147" s="5">
        <v>3274</v>
      </c>
      <c r="B147" s="6" t="s">
        <v>3274</v>
      </c>
      <c r="C147" s="6" t="s">
        <v>7384</v>
      </c>
      <c r="D147" s="7">
        <v>15500</v>
      </c>
      <c r="E147" s="8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3">
        <v>101</v>
      </c>
      <c r="P147" s="14">
        <v>54.91</v>
      </c>
      <c r="Q147" s="5" t="s">
        <v>8315</v>
      </c>
      <c r="R147" s="5" t="s">
        <v>8316</v>
      </c>
      <c r="S147" s="18">
        <v>42400.704537037032</v>
      </c>
      <c r="T147" s="18">
        <v>42444.875</v>
      </c>
    </row>
    <row r="148" spans="1:20" ht="45" x14ac:dyDescent="0.25">
      <c r="A148" s="5">
        <v>3275</v>
      </c>
      <c r="B148" s="6" t="s">
        <v>3275</v>
      </c>
      <c r="C148" s="6" t="s">
        <v>7385</v>
      </c>
      <c r="D148" s="7">
        <v>1800</v>
      </c>
      <c r="E148" s="8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3">
        <v>100</v>
      </c>
      <c r="P148" s="14">
        <v>150.41999999999999</v>
      </c>
      <c r="Q148" s="5" t="s">
        <v>8315</v>
      </c>
      <c r="R148" s="5" t="s">
        <v>8316</v>
      </c>
      <c r="S148" s="18">
        <v>42017.88045138889</v>
      </c>
      <c r="T148" s="18">
        <v>42044.1875</v>
      </c>
    </row>
    <row r="149" spans="1:20" ht="45" x14ac:dyDescent="0.25">
      <c r="A149" s="5">
        <v>3279</v>
      </c>
      <c r="B149" s="6" t="s">
        <v>3279</v>
      </c>
      <c r="C149" s="6" t="s">
        <v>7389</v>
      </c>
      <c r="D149" s="7">
        <v>5800</v>
      </c>
      <c r="E149" s="8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3">
        <v>114</v>
      </c>
      <c r="P149" s="14">
        <v>105.21</v>
      </c>
      <c r="Q149" s="5" t="s">
        <v>8315</v>
      </c>
      <c r="R149" s="5" t="s">
        <v>8316</v>
      </c>
      <c r="S149" s="18">
        <v>42431.102534722217</v>
      </c>
      <c r="T149" s="18">
        <v>42461.06086805556</v>
      </c>
    </row>
    <row r="150" spans="1:20" ht="45" x14ac:dyDescent="0.25">
      <c r="A150" s="5">
        <v>3280</v>
      </c>
      <c r="B150" s="6" t="s">
        <v>3280</v>
      </c>
      <c r="C150" s="6" t="s">
        <v>7390</v>
      </c>
      <c r="D150" s="7">
        <v>2000</v>
      </c>
      <c r="E150" s="8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3">
        <v>103</v>
      </c>
      <c r="P150" s="14">
        <v>68.67</v>
      </c>
      <c r="Q150" s="5" t="s">
        <v>8315</v>
      </c>
      <c r="R150" s="5" t="s">
        <v>8316</v>
      </c>
      <c r="S150" s="18">
        <v>42121.756921296299</v>
      </c>
      <c r="T150" s="18">
        <v>42156.208333333328</v>
      </c>
    </row>
    <row r="151" spans="1:20" ht="45" x14ac:dyDescent="0.25">
      <c r="A151" s="5">
        <v>3281</v>
      </c>
      <c r="B151" s="6" t="s">
        <v>3281</v>
      </c>
      <c r="C151" s="6" t="s">
        <v>7391</v>
      </c>
      <c r="D151" s="7">
        <v>5000</v>
      </c>
      <c r="E151" s="8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3">
        <v>122</v>
      </c>
      <c r="P151" s="14">
        <v>129.36000000000001</v>
      </c>
      <c r="Q151" s="5" t="s">
        <v>8315</v>
      </c>
      <c r="R151" s="5" t="s">
        <v>8316</v>
      </c>
      <c r="S151" s="18">
        <v>42219.019733796296</v>
      </c>
      <c r="T151" s="18">
        <v>42249.019733796296</v>
      </c>
    </row>
    <row r="152" spans="1:20" ht="45" x14ac:dyDescent="0.25">
      <c r="A152" s="5">
        <v>3282</v>
      </c>
      <c r="B152" s="6" t="s">
        <v>3282</v>
      </c>
      <c r="C152" s="6" t="s">
        <v>7392</v>
      </c>
      <c r="D152" s="7">
        <v>31000</v>
      </c>
      <c r="E152" s="8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3">
        <v>103</v>
      </c>
      <c r="P152" s="14">
        <v>134.26</v>
      </c>
      <c r="Q152" s="5" t="s">
        <v>8315</v>
      </c>
      <c r="R152" s="5" t="s">
        <v>8316</v>
      </c>
      <c r="S152" s="18">
        <v>42445.19430555556</v>
      </c>
      <c r="T152" s="18">
        <v>42489.19430555556</v>
      </c>
    </row>
    <row r="153" spans="1:20" ht="45" x14ac:dyDescent="0.25">
      <c r="A153" s="5">
        <v>3284</v>
      </c>
      <c r="B153" s="6" t="s">
        <v>3284</v>
      </c>
      <c r="C153" s="6" t="s">
        <v>7394</v>
      </c>
      <c r="D153" s="7">
        <v>3000</v>
      </c>
      <c r="E153" s="8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3">
        <v>102</v>
      </c>
      <c r="P153" s="14">
        <v>203.2</v>
      </c>
      <c r="Q153" s="5" t="s">
        <v>8315</v>
      </c>
      <c r="R153" s="5" t="s">
        <v>8316</v>
      </c>
      <c r="S153" s="18">
        <v>42380.884872685187</v>
      </c>
      <c r="T153" s="18">
        <v>42398.249305555553</v>
      </c>
    </row>
    <row r="154" spans="1:20" x14ac:dyDescent="0.25">
      <c r="A154" s="5">
        <v>3285</v>
      </c>
      <c r="B154" s="6" t="s">
        <v>3285</v>
      </c>
      <c r="C154" s="6" t="s">
        <v>7395</v>
      </c>
      <c r="D154" s="7">
        <v>4999</v>
      </c>
      <c r="E154" s="8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3">
        <v>112</v>
      </c>
      <c r="P154" s="14">
        <v>69.19</v>
      </c>
      <c r="Q154" s="5" t="s">
        <v>8315</v>
      </c>
      <c r="R154" s="5" t="s">
        <v>8316</v>
      </c>
      <c r="S154" s="18">
        <v>42762.942430555559</v>
      </c>
      <c r="T154" s="18">
        <v>42794.208333333328</v>
      </c>
    </row>
    <row r="155" spans="1:20" ht="45" x14ac:dyDescent="0.25">
      <c r="A155" s="5">
        <v>3286</v>
      </c>
      <c r="B155" s="6" t="s">
        <v>3286</v>
      </c>
      <c r="C155" s="6" t="s">
        <v>7396</v>
      </c>
      <c r="D155" s="7">
        <v>15000</v>
      </c>
      <c r="E155" s="8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3">
        <v>102</v>
      </c>
      <c r="P155" s="14">
        <v>125.12</v>
      </c>
      <c r="Q155" s="5" t="s">
        <v>8315</v>
      </c>
      <c r="R155" s="5" t="s">
        <v>8316</v>
      </c>
      <c r="S155" s="18">
        <v>42567.840069444443</v>
      </c>
      <c r="T155" s="18">
        <v>42597.840069444443</v>
      </c>
    </row>
    <row r="156" spans="1:20" ht="45" x14ac:dyDescent="0.25">
      <c r="A156" s="5">
        <v>3291</v>
      </c>
      <c r="B156" s="6" t="s">
        <v>3291</v>
      </c>
      <c r="C156" s="6" t="s">
        <v>7401</v>
      </c>
      <c r="D156" s="7">
        <v>500</v>
      </c>
      <c r="E156" s="8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3">
        <v>114</v>
      </c>
      <c r="P156" s="14">
        <v>40.71</v>
      </c>
      <c r="Q156" s="5" t="s">
        <v>8315</v>
      </c>
      <c r="R156" s="5" t="s">
        <v>8316</v>
      </c>
      <c r="S156" s="18">
        <v>42232.702546296292</v>
      </c>
      <c r="T156" s="18">
        <v>42264.165972222225</v>
      </c>
    </row>
    <row r="157" spans="1:20" ht="45" x14ac:dyDescent="0.25">
      <c r="A157" s="5">
        <v>3298</v>
      </c>
      <c r="B157" s="6" t="s">
        <v>3298</v>
      </c>
      <c r="C157" s="6" t="s">
        <v>7408</v>
      </c>
      <c r="D157" s="7">
        <v>10000</v>
      </c>
      <c r="E157" s="8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3">
        <v>102</v>
      </c>
      <c r="P157" s="14">
        <v>141.29</v>
      </c>
      <c r="Q157" s="5" t="s">
        <v>8315</v>
      </c>
      <c r="R157" s="5" t="s">
        <v>8316</v>
      </c>
      <c r="S157" s="18">
        <v>42239.957962962959</v>
      </c>
      <c r="T157" s="18">
        <v>42260</v>
      </c>
    </row>
    <row r="158" spans="1:20" ht="45" x14ac:dyDescent="0.25">
      <c r="A158" s="5">
        <v>3299</v>
      </c>
      <c r="B158" s="6" t="s">
        <v>3299</v>
      </c>
      <c r="C158" s="6" t="s">
        <v>7409</v>
      </c>
      <c r="D158" s="7">
        <v>3000</v>
      </c>
      <c r="E158" s="8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3">
        <v>116</v>
      </c>
      <c r="P158" s="14">
        <v>55.33</v>
      </c>
      <c r="Q158" s="5" t="s">
        <v>8315</v>
      </c>
      <c r="R158" s="5" t="s">
        <v>8316</v>
      </c>
      <c r="S158" s="18">
        <v>42261.917395833334</v>
      </c>
      <c r="T158" s="18">
        <v>42291.917395833334</v>
      </c>
    </row>
    <row r="159" spans="1:20" ht="30" x14ac:dyDescent="0.25">
      <c r="A159" s="5">
        <v>3300</v>
      </c>
      <c r="B159" s="6" t="s">
        <v>3300</v>
      </c>
      <c r="C159" s="6" t="s">
        <v>7410</v>
      </c>
      <c r="D159" s="7">
        <v>3000</v>
      </c>
      <c r="E159" s="8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3">
        <v>136</v>
      </c>
      <c r="P159" s="14">
        <v>46.42</v>
      </c>
      <c r="Q159" s="5" t="s">
        <v>8315</v>
      </c>
      <c r="R159" s="5" t="s">
        <v>8316</v>
      </c>
      <c r="S159" s="18">
        <v>42102.743773148148</v>
      </c>
      <c r="T159" s="18">
        <v>42123.743773148148</v>
      </c>
    </row>
    <row r="160" spans="1:20" ht="45" x14ac:dyDescent="0.25">
      <c r="A160" s="5">
        <v>3301</v>
      </c>
      <c r="B160" s="6" t="s">
        <v>3301</v>
      </c>
      <c r="C160" s="6" t="s">
        <v>7411</v>
      </c>
      <c r="D160" s="7">
        <v>3000</v>
      </c>
      <c r="E160" s="8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3">
        <v>133</v>
      </c>
      <c r="P160" s="14">
        <v>57.2</v>
      </c>
      <c r="Q160" s="5" t="s">
        <v>8315</v>
      </c>
      <c r="R160" s="5" t="s">
        <v>8316</v>
      </c>
      <c r="S160" s="18">
        <v>42538.73583333334</v>
      </c>
      <c r="T160" s="18">
        <v>42583.290972222225</v>
      </c>
    </row>
    <row r="161" spans="1:20" ht="45" x14ac:dyDescent="0.25">
      <c r="A161" s="5">
        <v>3303</v>
      </c>
      <c r="B161" s="6" t="s">
        <v>3303</v>
      </c>
      <c r="C161" s="6" t="s">
        <v>7413</v>
      </c>
      <c r="D161" s="7">
        <v>1800</v>
      </c>
      <c r="E161" s="8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3">
        <v>116</v>
      </c>
      <c r="P161" s="14">
        <v>59.6</v>
      </c>
      <c r="Q161" s="5" t="s">
        <v>8315</v>
      </c>
      <c r="R161" s="5" t="s">
        <v>8316</v>
      </c>
      <c r="S161" s="18">
        <v>42056.65143518518</v>
      </c>
      <c r="T161" s="18">
        <v>42091.609768518523</v>
      </c>
    </row>
    <row r="162" spans="1:20" ht="45" x14ac:dyDescent="0.25">
      <c r="A162" s="5">
        <v>3304</v>
      </c>
      <c r="B162" s="6" t="s">
        <v>3304</v>
      </c>
      <c r="C162" s="6" t="s">
        <v>7414</v>
      </c>
      <c r="D162" s="7">
        <v>15000</v>
      </c>
      <c r="E162" s="8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3">
        <v>105</v>
      </c>
      <c r="P162" s="14">
        <v>89.59</v>
      </c>
      <c r="Q162" s="5" t="s">
        <v>8315</v>
      </c>
      <c r="R162" s="5" t="s">
        <v>8316</v>
      </c>
      <c r="S162" s="18">
        <v>42696.624444444446</v>
      </c>
      <c r="T162" s="18">
        <v>42726.624444444446</v>
      </c>
    </row>
    <row r="163" spans="1:20" ht="45" x14ac:dyDescent="0.25">
      <c r="A163" s="5">
        <v>3305</v>
      </c>
      <c r="B163" s="6" t="s">
        <v>3305</v>
      </c>
      <c r="C163" s="6" t="s">
        <v>7415</v>
      </c>
      <c r="D163" s="7">
        <v>4000</v>
      </c>
      <c r="E163" s="8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3">
        <v>102</v>
      </c>
      <c r="P163" s="14">
        <v>204.05</v>
      </c>
      <c r="Q163" s="5" t="s">
        <v>8315</v>
      </c>
      <c r="R163" s="5" t="s">
        <v>8316</v>
      </c>
      <c r="S163" s="18">
        <v>42186.855879629627</v>
      </c>
      <c r="T163" s="18">
        <v>42216.855879629627</v>
      </c>
    </row>
    <row r="164" spans="1:20" ht="45" x14ac:dyDescent="0.25">
      <c r="A164" s="5">
        <v>3306</v>
      </c>
      <c r="B164" s="6" t="s">
        <v>3306</v>
      </c>
      <c r="C164" s="6" t="s">
        <v>7416</v>
      </c>
      <c r="D164" s="7">
        <v>1500</v>
      </c>
      <c r="E164" s="8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3">
        <v>175</v>
      </c>
      <c r="P164" s="14">
        <v>48.7</v>
      </c>
      <c r="Q164" s="5" t="s">
        <v>8315</v>
      </c>
      <c r="R164" s="5" t="s">
        <v>8316</v>
      </c>
      <c r="S164" s="18">
        <v>42493.219236111108</v>
      </c>
      <c r="T164" s="18">
        <v>42531.125</v>
      </c>
    </row>
    <row r="165" spans="1:20" ht="45" x14ac:dyDescent="0.25">
      <c r="A165" s="5">
        <v>3307</v>
      </c>
      <c r="B165" s="6" t="s">
        <v>3307</v>
      </c>
      <c r="C165" s="6" t="s">
        <v>7417</v>
      </c>
      <c r="D165" s="7">
        <v>1000</v>
      </c>
      <c r="E165" s="8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3">
        <v>107</v>
      </c>
      <c r="P165" s="14">
        <v>53.34</v>
      </c>
      <c r="Q165" s="5" t="s">
        <v>8315</v>
      </c>
      <c r="R165" s="5" t="s">
        <v>8316</v>
      </c>
      <c r="S165" s="18">
        <v>42475.057164351849</v>
      </c>
      <c r="T165" s="18">
        <v>42505.057164351849</v>
      </c>
    </row>
    <row r="166" spans="1:20" ht="45" x14ac:dyDescent="0.25">
      <c r="A166" s="5">
        <v>3308</v>
      </c>
      <c r="B166" s="6" t="s">
        <v>3308</v>
      </c>
      <c r="C166" s="6" t="s">
        <v>7418</v>
      </c>
      <c r="D166" s="7">
        <v>3500</v>
      </c>
      <c r="E166" s="8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3">
        <v>122</v>
      </c>
      <c r="P166" s="14">
        <v>75.09</v>
      </c>
      <c r="Q166" s="5" t="s">
        <v>8315</v>
      </c>
      <c r="R166" s="5" t="s">
        <v>8316</v>
      </c>
      <c r="S166" s="18">
        <v>42452.876909722225</v>
      </c>
      <c r="T166" s="18">
        <v>42473.876909722225</v>
      </c>
    </row>
    <row r="167" spans="1:20" ht="30" x14ac:dyDescent="0.25">
      <c r="A167" s="5">
        <v>3310</v>
      </c>
      <c r="B167" s="6" t="s">
        <v>3310</v>
      </c>
      <c r="C167" s="6" t="s">
        <v>7420</v>
      </c>
      <c r="D167" s="7">
        <v>6500</v>
      </c>
      <c r="E167" s="8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3">
        <v>100</v>
      </c>
      <c r="P167" s="14">
        <v>209.84</v>
      </c>
      <c r="Q167" s="5" t="s">
        <v>8315</v>
      </c>
      <c r="R167" s="5" t="s">
        <v>8316</v>
      </c>
      <c r="S167" s="18">
        <v>42253.928530092591</v>
      </c>
      <c r="T167" s="18">
        <v>42283.928530092591</v>
      </c>
    </row>
    <row r="168" spans="1:20" ht="45" x14ac:dyDescent="0.25">
      <c r="A168" s="5">
        <v>3311</v>
      </c>
      <c r="B168" s="6" t="s">
        <v>3311</v>
      </c>
      <c r="C168" s="6" t="s">
        <v>7421</v>
      </c>
      <c r="D168" s="7">
        <v>2500</v>
      </c>
      <c r="E168" s="8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3">
        <v>110</v>
      </c>
      <c r="P168" s="14">
        <v>61.02</v>
      </c>
      <c r="Q168" s="5" t="s">
        <v>8315</v>
      </c>
      <c r="R168" s="5" t="s">
        <v>8316</v>
      </c>
      <c r="S168" s="18">
        <v>42264.29178240741</v>
      </c>
      <c r="T168" s="18">
        <v>42294.29178240741</v>
      </c>
    </row>
    <row r="169" spans="1:20" ht="45" x14ac:dyDescent="0.25">
      <c r="A169" s="5">
        <v>3312</v>
      </c>
      <c r="B169" s="6" t="s">
        <v>3312</v>
      </c>
      <c r="C169" s="6" t="s">
        <v>7422</v>
      </c>
      <c r="D169" s="7">
        <v>2500</v>
      </c>
      <c r="E169" s="8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3">
        <v>100</v>
      </c>
      <c r="P169" s="14">
        <v>61</v>
      </c>
      <c r="Q169" s="5" t="s">
        <v>8315</v>
      </c>
      <c r="R169" s="5" t="s">
        <v>8316</v>
      </c>
      <c r="S169" s="18">
        <v>42664.809560185182</v>
      </c>
      <c r="T169" s="18">
        <v>42685.916666666672</v>
      </c>
    </row>
    <row r="170" spans="1:20" ht="45" x14ac:dyDescent="0.25">
      <c r="A170" s="5">
        <v>3313</v>
      </c>
      <c r="B170" s="6" t="s">
        <v>3313</v>
      </c>
      <c r="C170" s="6" t="s">
        <v>7423</v>
      </c>
      <c r="D170" s="7">
        <v>2000</v>
      </c>
      <c r="E170" s="8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3">
        <v>116</v>
      </c>
      <c r="P170" s="14">
        <v>80.03</v>
      </c>
      <c r="Q170" s="5" t="s">
        <v>8315</v>
      </c>
      <c r="R170" s="5" t="s">
        <v>8316</v>
      </c>
      <c r="S170" s="18">
        <v>42382.244409722218</v>
      </c>
      <c r="T170" s="18">
        <v>42396.041666666672</v>
      </c>
    </row>
    <row r="171" spans="1:20" ht="60" x14ac:dyDescent="0.25">
      <c r="A171" s="5">
        <v>3316</v>
      </c>
      <c r="B171" s="6" t="s">
        <v>3316</v>
      </c>
      <c r="C171" s="6" t="s">
        <v>7426</v>
      </c>
      <c r="D171" s="7">
        <v>11737</v>
      </c>
      <c r="E171" s="8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3">
        <v>100</v>
      </c>
      <c r="P171" s="14">
        <v>93.98</v>
      </c>
      <c r="Q171" s="5" t="s">
        <v>8315</v>
      </c>
      <c r="R171" s="5" t="s">
        <v>8316</v>
      </c>
      <c r="S171" s="18">
        <v>41826.871238425927</v>
      </c>
      <c r="T171" s="18">
        <v>41859.57916666667</v>
      </c>
    </row>
    <row r="172" spans="1:20" ht="30" x14ac:dyDescent="0.25">
      <c r="A172" s="5">
        <v>3317</v>
      </c>
      <c r="B172" s="6" t="s">
        <v>3317</v>
      </c>
      <c r="C172" s="6" t="s">
        <v>7427</v>
      </c>
      <c r="D172" s="7">
        <v>1050</v>
      </c>
      <c r="E172" s="8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3">
        <v>106</v>
      </c>
      <c r="P172" s="14">
        <v>61.94</v>
      </c>
      <c r="Q172" s="5" t="s">
        <v>8315</v>
      </c>
      <c r="R172" s="5" t="s">
        <v>8316</v>
      </c>
      <c r="S172" s="18">
        <v>42499.039629629624</v>
      </c>
      <c r="T172" s="18">
        <v>42529.039629629624</v>
      </c>
    </row>
    <row r="173" spans="1:20" ht="30" x14ac:dyDescent="0.25">
      <c r="A173" s="5">
        <v>3320</v>
      </c>
      <c r="B173" s="6" t="s">
        <v>3320</v>
      </c>
      <c r="C173" s="6" t="s">
        <v>7430</v>
      </c>
      <c r="D173" s="7">
        <v>2500</v>
      </c>
      <c r="E173" s="8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3">
        <v>101</v>
      </c>
      <c r="P173" s="14">
        <v>66.45</v>
      </c>
      <c r="Q173" s="5" t="s">
        <v>8315</v>
      </c>
      <c r="R173" s="5" t="s">
        <v>8316</v>
      </c>
      <c r="S173" s="18">
        <v>42513.045798611114</v>
      </c>
      <c r="T173" s="18">
        <v>42543.045798611114</v>
      </c>
    </row>
    <row r="174" spans="1:20" ht="45" x14ac:dyDescent="0.25">
      <c r="A174" s="5">
        <v>3321</v>
      </c>
      <c r="B174" s="6" t="s">
        <v>3321</v>
      </c>
      <c r="C174" s="6" t="s">
        <v>7431</v>
      </c>
      <c r="D174" s="7">
        <v>500</v>
      </c>
      <c r="E174" s="8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3">
        <v>107</v>
      </c>
      <c r="P174" s="14">
        <v>35.799999999999997</v>
      </c>
      <c r="Q174" s="5" t="s">
        <v>8315</v>
      </c>
      <c r="R174" s="5" t="s">
        <v>8316</v>
      </c>
      <c r="S174" s="18">
        <v>41914.100289351853</v>
      </c>
      <c r="T174" s="18">
        <v>41928.165972222225</v>
      </c>
    </row>
    <row r="175" spans="1:20" ht="45" x14ac:dyDescent="0.25">
      <c r="A175" s="5">
        <v>3322</v>
      </c>
      <c r="B175" s="6" t="s">
        <v>3322</v>
      </c>
      <c r="C175" s="6" t="s">
        <v>7432</v>
      </c>
      <c r="D175" s="7">
        <v>3300</v>
      </c>
      <c r="E175" s="8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3">
        <v>102</v>
      </c>
      <c r="P175" s="14">
        <v>145.65</v>
      </c>
      <c r="Q175" s="5" t="s">
        <v>8315</v>
      </c>
      <c r="R175" s="5" t="s">
        <v>8316</v>
      </c>
      <c r="S175" s="18">
        <v>42521.010370370372</v>
      </c>
      <c r="T175" s="18">
        <v>42543.163194444445</v>
      </c>
    </row>
    <row r="176" spans="1:20" ht="45" x14ac:dyDescent="0.25">
      <c r="A176" s="5">
        <v>3326</v>
      </c>
      <c r="B176" s="6" t="s">
        <v>3326</v>
      </c>
      <c r="C176" s="6" t="s">
        <v>7436</v>
      </c>
      <c r="D176" s="7">
        <v>8000</v>
      </c>
      <c r="E176" s="8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3">
        <v>101</v>
      </c>
      <c r="P176" s="14">
        <v>142.28</v>
      </c>
      <c r="Q176" s="5" t="s">
        <v>8315</v>
      </c>
      <c r="R176" s="5" t="s">
        <v>8316</v>
      </c>
      <c r="S176" s="18">
        <v>42041.714178240742</v>
      </c>
      <c r="T176" s="18">
        <v>42071.67251157407</v>
      </c>
    </row>
    <row r="177" spans="1:20" ht="45" x14ac:dyDescent="0.25">
      <c r="A177" s="5">
        <v>3328</v>
      </c>
      <c r="B177" s="6" t="s">
        <v>3328</v>
      </c>
      <c r="C177" s="6" t="s">
        <v>7438</v>
      </c>
      <c r="D177" s="7">
        <v>1800</v>
      </c>
      <c r="E177" s="8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3">
        <v>146</v>
      </c>
      <c r="P177" s="14">
        <v>292.77999999999997</v>
      </c>
      <c r="Q177" s="5" t="s">
        <v>8315</v>
      </c>
      <c r="R177" s="5" t="s">
        <v>8316</v>
      </c>
      <c r="S177" s="18">
        <v>41822.57503472222</v>
      </c>
      <c r="T177" s="18">
        <v>41825.041666666664</v>
      </c>
    </row>
    <row r="178" spans="1:20" ht="45" x14ac:dyDescent="0.25">
      <c r="A178" s="5">
        <v>3331</v>
      </c>
      <c r="B178" s="6" t="s">
        <v>3331</v>
      </c>
      <c r="C178" s="6" t="s">
        <v>7441</v>
      </c>
      <c r="D178" s="7">
        <v>5000</v>
      </c>
      <c r="E178" s="8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3">
        <v>105</v>
      </c>
      <c r="P178" s="14">
        <v>80.400000000000006</v>
      </c>
      <c r="Q178" s="5" t="s">
        <v>8315</v>
      </c>
      <c r="R178" s="5" t="s">
        <v>8316</v>
      </c>
      <c r="S178" s="18">
        <v>42248.697754629626</v>
      </c>
      <c r="T178" s="18">
        <v>42283.697754629626</v>
      </c>
    </row>
    <row r="179" spans="1:20" ht="45" x14ac:dyDescent="0.25">
      <c r="A179" s="5">
        <v>3332</v>
      </c>
      <c r="B179" s="6" t="s">
        <v>3332</v>
      </c>
      <c r="C179" s="6" t="s">
        <v>7442</v>
      </c>
      <c r="D179" s="7">
        <v>6000</v>
      </c>
      <c r="E179" s="8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3">
        <v>100</v>
      </c>
      <c r="P179" s="14">
        <v>72.290000000000006</v>
      </c>
      <c r="Q179" s="5" t="s">
        <v>8315</v>
      </c>
      <c r="R179" s="5" t="s">
        <v>8316</v>
      </c>
      <c r="S179" s="18">
        <v>41809.860300925924</v>
      </c>
      <c r="T179" s="18">
        <v>41839.860300925924</v>
      </c>
    </row>
    <row r="180" spans="1:20" ht="45" x14ac:dyDescent="0.25">
      <c r="A180" s="5">
        <v>3333</v>
      </c>
      <c r="B180" s="6" t="s">
        <v>3333</v>
      </c>
      <c r="C180" s="6" t="s">
        <v>7443</v>
      </c>
      <c r="D180" s="7">
        <v>3500</v>
      </c>
      <c r="E180" s="8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3">
        <v>105</v>
      </c>
      <c r="P180" s="14">
        <v>32.97</v>
      </c>
      <c r="Q180" s="5" t="s">
        <v>8315</v>
      </c>
      <c r="R180" s="5" t="s">
        <v>8316</v>
      </c>
      <c r="S180" s="18">
        <v>42148.676851851851</v>
      </c>
      <c r="T180" s="18">
        <v>42170.676851851851</v>
      </c>
    </row>
    <row r="181" spans="1:20" ht="30" x14ac:dyDescent="0.25">
      <c r="A181" s="5">
        <v>3334</v>
      </c>
      <c r="B181" s="6" t="s">
        <v>3334</v>
      </c>
      <c r="C181" s="6" t="s">
        <v>7444</v>
      </c>
      <c r="D181" s="7">
        <v>3871</v>
      </c>
      <c r="E181" s="8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3">
        <v>139</v>
      </c>
      <c r="P181" s="14">
        <v>116.65</v>
      </c>
      <c r="Q181" s="5" t="s">
        <v>8315</v>
      </c>
      <c r="R181" s="5" t="s">
        <v>8316</v>
      </c>
      <c r="S181" s="18">
        <v>42185.521087962959</v>
      </c>
      <c r="T181" s="18">
        <v>42215.521087962959</v>
      </c>
    </row>
    <row r="182" spans="1:20" ht="30" x14ac:dyDescent="0.25">
      <c r="A182" s="5">
        <v>3338</v>
      </c>
      <c r="B182" s="6" t="s">
        <v>3338</v>
      </c>
      <c r="C182" s="6" t="s">
        <v>7448</v>
      </c>
      <c r="D182" s="7">
        <v>15000</v>
      </c>
      <c r="E182" s="8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3">
        <v>102</v>
      </c>
      <c r="P182" s="14">
        <v>136.85</v>
      </c>
      <c r="Q182" s="5" t="s">
        <v>8315</v>
      </c>
      <c r="R182" s="5" t="s">
        <v>8316</v>
      </c>
      <c r="S182" s="18">
        <v>42769.574999999997</v>
      </c>
      <c r="T182" s="18">
        <v>42790.574999999997</v>
      </c>
    </row>
    <row r="183" spans="1:20" ht="45" x14ac:dyDescent="0.25">
      <c r="A183" s="5">
        <v>3339</v>
      </c>
      <c r="B183" s="6" t="s">
        <v>3339</v>
      </c>
      <c r="C183" s="6" t="s">
        <v>7449</v>
      </c>
      <c r="D183" s="7">
        <v>8000</v>
      </c>
      <c r="E183" s="8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3">
        <v>104</v>
      </c>
      <c r="P183" s="14">
        <v>177.62</v>
      </c>
      <c r="Q183" s="5" t="s">
        <v>8315</v>
      </c>
      <c r="R183" s="5" t="s">
        <v>8316</v>
      </c>
      <c r="S183" s="18">
        <v>42549.665717592594</v>
      </c>
      <c r="T183" s="18">
        <v>42579.665717592594</v>
      </c>
    </row>
    <row r="184" spans="1:20" ht="45" x14ac:dyDescent="0.25">
      <c r="A184" s="5">
        <v>3340</v>
      </c>
      <c r="B184" s="6" t="s">
        <v>3340</v>
      </c>
      <c r="C184" s="6" t="s">
        <v>7450</v>
      </c>
      <c r="D184" s="7">
        <v>3000</v>
      </c>
      <c r="E184" s="8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3">
        <v>138</v>
      </c>
      <c r="P184" s="14">
        <v>109.08</v>
      </c>
      <c r="Q184" s="5" t="s">
        <v>8315</v>
      </c>
      <c r="R184" s="5" t="s">
        <v>8316</v>
      </c>
      <c r="S184" s="18">
        <v>42685.974004629628</v>
      </c>
      <c r="T184" s="18">
        <v>42710.974004629628</v>
      </c>
    </row>
    <row r="185" spans="1:20" ht="30" x14ac:dyDescent="0.25">
      <c r="A185" s="5">
        <v>3342</v>
      </c>
      <c r="B185" s="6" t="s">
        <v>3342</v>
      </c>
      <c r="C185" s="6" t="s">
        <v>7452</v>
      </c>
      <c r="D185" s="7">
        <v>6000</v>
      </c>
      <c r="E185" s="8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3">
        <v>102</v>
      </c>
      <c r="P185" s="14">
        <v>78.209999999999994</v>
      </c>
      <c r="Q185" s="5" t="s">
        <v>8315</v>
      </c>
      <c r="R185" s="5" t="s">
        <v>8316</v>
      </c>
      <c r="S185" s="18">
        <v>42062.296412037031</v>
      </c>
      <c r="T185" s="18">
        <v>42095.207638888889</v>
      </c>
    </row>
    <row r="186" spans="1:20" ht="45" x14ac:dyDescent="0.25">
      <c r="A186" s="5">
        <v>3344</v>
      </c>
      <c r="B186" s="6" t="s">
        <v>3344</v>
      </c>
      <c r="C186" s="6" t="s">
        <v>7454</v>
      </c>
      <c r="D186" s="7">
        <v>4500</v>
      </c>
      <c r="E186" s="8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3">
        <v>101</v>
      </c>
      <c r="P186" s="14">
        <v>114.13</v>
      </c>
      <c r="Q186" s="5" t="s">
        <v>8315</v>
      </c>
      <c r="R186" s="5" t="s">
        <v>8316</v>
      </c>
      <c r="S186" s="18">
        <v>41851.200150462959</v>
      </c>
      <c r="T186" s="18">
        <v>41881.200150462959</v>
      </c>
    </row>
    <row r="187" spans="1:20" ht="45" x14ac:dyDescent="0.25">
      <c r="A187" s="5">
        <v>3345</v>
      </c>
      <c r="B187" s="6" t="s">
        <v>3345</v>
      </c>
      <c r="C187" s="6" t="s">
        <v>7455</v>
      </c>
      <c r="D187" s="7">
        <v>500</v>
      </c>
      <c r="E187" s="8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3">
        <v>130</v>
      </c>
      <c r="P187" s="14">
        <v>50</v>
      </c>
      <c r="Q187" s="5" t="s">
        <v>8315</v>
      </c>
      <c r="R187" s="5" t="s">
        <v>8316</v>
      </c>
      <c r="S187" s="18">
        <v>42053.106111111112</v>
      </c>
      <c r="T187" s="18">
        <v>42112.025694444441</v>
      </c>
    </row>
    <row r="188" spans="1:20" ht="45" x14ac:dyDescent="0.25">
      <c r="A188" s="5">
        <v>3346</v>
      </c>
      <c r="B188" s="6" t="s">
        <v>3346</v>
      </c>
      <c r="C188" s="6" t="s">
        <v>7456</v>
      </c>
      <c r="D188" s="7">
        <v>1500</v>
      </c>
      <c r="E188" s="8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3">
        <v>110</v>
      </c>
      <c r="P188" s="14">
        <v>91.67</v>
      </c>
      <c r="Q188" s="5" t="s">
        <v>8315</v>
      </c>
      <c r="R188" s="5" t="s">
        <v>8316</v>
      </c>
      <c r="S188" s="18">
        <v>42054.024421296301</v>
      </c>
      <c r="T188" s="18">
        <v>42061.024421296301</v>
      </c>
    </row>
    <row r="189" spans="1:20" ht="45" x14ac:dyDescent="0.25">
      <c r="A189" s="5">
        <v>3348</v>
      </c>
      <c r="B189" s="6" t="s">
        <v>3266</v>
      </c>
      <c r="C189" s="6" t="s">
        <v>7458</v>
      </c>
      <c r="D189" s="7">
        <v>5500</v>
      </c>
      <c r="E189" s="8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3">
        <v>100</v>
      </c>
      <c r="P189" s="14">
        <v>69.819999999999993</v>
      </c>
      <c r="Q189" s="5" t="s">
        <v>8315</v>
      </c>
      <c r="R189" s="5" t="s">
        <v>8316</v>
      </c>
      <c r="S189" s="18">
        <v>42466.558796296296</v>
      </c>
      <c r="T189" s="18">
        <v>42490.165972222225</v>
      </c>
    </row>
    <row r="190" spans="1:20" ht="45" x14ac:dyDescent="0.25">
      <c r="A190" s="5">
        <v>3349</v>
      </c>
      <c r="B190" s="6" t="s">
        <v>3348</v>
      </c>
      <c r="C190" s="6" t="s">
        <v>7459</v>
      </c>
      <c r="D190" s="7">
        <v>1000</v>
      </c>
      <c r="E190" s="8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3">
        <v>153</v>
      </c>
      <c r="P190" s="14">
        <v>109.57</v>
      </c>
      <c r="Q190" s="5" t="s">
        <v>8315</v>
      </c>
      <c r="R190" s="5" t="s">
        <v>8316</v>
      </c>
      <c r="S190" s="18">
        <v>42513.110787037032</v>
      </c>
      <c r="T190" s="18">
        <v>42534.708333333328</v>
      </c>
    </row>
    <row r="191" spans="1:20" ht="30" x14ac:dyDescent="0.25">
      <c r="A191" s="5">
        <v>3354</v>
      </c>
      <c r="B191" s="6" t="s">
        <v>3353</v>
      </c>
      <c r="C191" s="6" t="s">
        <v>7464</v>
      </c>
      <c r="D191" s="7">
        <v>3000</v>
      </c>
      <c r="E191" s="8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3">
        <v>102</v>
      </c>
      <c r="P191" s="14">
        <v>55.6</v>
      </c>
      <c r="Q191" s="5" t="s">
        <v>8315</v>
      </c>
      <c r="R191" s="5" t="s">
        <v>8316</v>
      </c>
      <c r="S191" s="18">
        <v>42270.7269212963</v>
      </c>
      <c r="T191" s="18">
        <v>42306.167361111111</v>
      </c>
    </row>
    <row r="192" spans="1:20" ht="45" x14ac:dyDescent="0.25">
      <c r="A192" s="5">
        <v>3358</v>
      </c>
      <c r="B192" s="6" t="s">
        <v>3357</v>
      </c>
      <c r="C192" s="6" t="s">
        <v>7468</v>
      </c>
      <c r="D192" s="7">
        <v>10000</v>
      </c>
      <c r="E192" s="8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3">
        <v>103</v>
      </c>
      <c r="P192" s="14">
        <v>63.57</v>
      </c>
      <c r="Q192" s="5" t="s">
        <v>8315</v>
      </c>
      <c r="R192" s="5" t="s">
        <v>8316</v>
      </c>
      <c r="S192" s="18">
        <v>41932.311099537037</v>
      </c>
      <c r="T192" s="18">
        <v>41962.352766203709</v>
      </c>
    </row>
    <row r="193" spans="1:20" ht="30" x14ac:dyDescent="0.25">
      <c r="A193" s="5">
        <v>3359</v>
      </c>
      <c r="B193" s="6" t="s">
        <v>3358</v>
      </c>
      <c r="C193" s="6" t="s">
        <v>7469</v>
      </c>
      <c r="D193" s="7">
        <v>4000</v>
      </c>
      <c r="E193" s="8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3">
        <v>106</v>
      </c>
      <c r="P193" s="14">
        <v>184.78</v>
      </c>
      <c r="Q193" s="5" t="s">
        <v>8315</v>
      </c>
      <c r="R193" s="5" t="s">
        <v>8316</v>
      </c>
      <c r="S193" s="18">
        <v>42746.057106481487</v>
      </c>
      <c r="T193" s="18">
        <v>42791.057106481487</v>
      </c>
    </row>
    <row r="194" spans="1:20" ht="45" x14ac:dyDescent="0.25">
      <c r="A194" s="5">
        <v>3361</v>
      </c>
      <c r="B194" s="6" t="s">
        <v>3360</v>
      </c>
      <c r="C194" s="6" t="s">
        <v>7471</v>
      </c>
      <c r="D194" s="7">
        <v>5000</v>
      </c>
      <c r="E194" s="8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3">
        <v>113</v>
      </c>
      <c r="P194" s="14">
        <v>83.43</v>
      </c>
      <c r="Q194" s="5" t="s">
        <v>8315</v>
      </c>
      <c r="R194" s="5" t="s">
        <v>8316</v>
      </c>
      <c r="S194" s="18">
        <v>41866.025347222225</v>
      </c>
      <c r="T194" s="18">
        <v>41883.665972222225</v>
      </c>
    </row>
    <row r="195" spans="1:20" ht="45" x14ac:dyDescent="0.25">
      <c r="A195" s="5">
        <v>3362</v>
      </c>
      <c r="B195" s="6" t="s">
        <v>3361</v>
      </c>
      <c r="C195" s="6" t="s">
        <v>7472</v>
      </c>
      <c r="D195" s="7">
        <v>500</v>
      </c>
      <c r="E195" s="8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3">
        <v>218</v>
      </c>
      <c r="P195" s="14">
        <v>54.5</v>
      </c>
      <c r="Q195" s="5" t="s">
        <v>8315</v>
      </c>
      <c r="R195" s="5" t="s">
        <v>8316</v>
      </c>
      <c r="S195" s="18">
        <v>42056.091631944444</v>
      </c>
      <c r="T195" s="18">
        <v>42070.204861111109</v>
      </c>
    </row>
    <row r="196" spans="1:20" ht="45" x14ac:dyDescent="0.25">
      <c r="A196" s="5">
        <v>3363</v>
      </c>
      <c r="B196" s="6" t="s">
        <v>3362</v>
      </c>
      <c r="C196" s="6" t="s">
        <v>7473</v>
      </c>
      <c r="D196" s="7">
        <v>7750</v>
      </c>
      <c r="E196" s="8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3">
        <v>101</v>
      </c>
      <c r="P196" s="14">
        <v>302.31</v>
      </c>
      <c r="Q196" s="5" t="s">
        <v>8315</v>
      </c>
      <c r="R196" s="5" t="s">
        <v>8316</v>
      </c>
      <c r="S196" s="18">
        <v>41851.771354166667</v>
      </c>
      <c r="T196" s="18">
        <v>41870.666666666664</v>
      </c>
    </row>
    <row r="197" spans="1:20" ht="45" x14ac:dyDescent="0.25">
      <c r="A197" s="5">
        <v>3365</v>
      </c>
      <c r="B197" s="6" t="s">
        <v>3364</v>
      </c>
      <c r="C197" s="6" t="s">
        <v>7475</v>
      </c>
      <c r="D197" s="7">
        <v>2500</v>
      </c>
      <c r="E197" s="8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3">
        <v>104</v>
      </c>
      <c r="P197" s="14">
        <v>866.67</v>
      </c>
      <c r="Q197" s="5" t="s">
        <v>8315</v>
      </c>
      <c r="R197" s="5" t="s">
        <v>8316</v>
      </c>
      <c r="S197" s="18">
        <v>42321.101759259262</v>
      </c>
      <c r="T197" s="18">
        <v>42351.101759259262</v>
      </c>
    </row>
    <row r="198" spans="1:20" ht="45" x14ac:dyDescent="0.25">
      <c r="A198" s="5">
        <v>3366</v>
      </c>
      <c r="B198" s="6" t="s">
        <v>3365</v>
      </c>
      <c r="C198" s="6" t="s">
        <v>7476</v>
      </c>
      <c r="D198" s="7">
        <v>500</v>
      </c>
      <c r="E198" s="8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3">
        <v>221</v>
      </c>
      <c r="P198" s="14">
        <v>61.39</v>
      </c>
      <c r="Q198" s="5" t="s">
        <v>8315</v>
      </c>
      <c r="R198" s="5" t="s">
        <v>8316</v>
      </c>
      <c r="S198" s="18">
        <v>42107.067557870367</v>
      </c>
      <c r="T198" s="18">
        <v>42137.067557870367</v>
      </c>
    </row>
    <row r="199" spans="1:20" ht="30" x14ac:dyDescent="0.25">
      <c r="A199" s="5">
        <v>3368</v>
      </c>
      <c r="B199" s="6" t="s">
        <v>3367</v>
      </c>
      <c r="C199" s="6" t="s">
        <v>7478</v>
      </c>
      <c r="D199" s="7">
        <v>1000</v>
      </c>
      <c r="E199" s="8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3">
        <v>105</v>
      </c>
      <c r="P199" s="14">
        <v>45.48</v>
      </c>
      <c r="Q199" s="5" t="s">
        <v>8315</v>
      </c>
      <c r="R199" s="5" t="s">
        <v>8316</v>
      </c>
      <c r="S199" s="18">
        <v>41969.199756944443</v>
      </c>
      <c r="T199" s="18">
        <v>42005.208333333328</v>
      </c>
    </row>
    <row r="200" spans="1:20" ht="45" x14ac:dyDescent="0.25">
      <c r="A200" s="5">
        <v>3370</v>
      </c>
      <c r="B200" s="6" t="s">
        <v>3369</v>
      </c>
      <c r="C200" s="6" t="s">
        <v>7480</v>
      </c>
      <c r="D200" s="7">
        <v>1500</v>
      </c>
      <c r="E200" s="8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3">
        <v>118</v>
      </c>
      <c r="P200" s="14">
        <v>67.92</v>
      </c>
      <c r="Q200" s="5" t="s">
        <v>8315</v>
      </c>
      <c r="R200" s="5" t="s">
        <v>8316</v>
      </c>
      <c r="S200" s="18">
        <v>42690.334317129629</v>
      </c>
      <c r="T200" s="18">
        <v>42721.333333333328</v>
      </c>
    </row>
    <row r="201" spans="1:20" ht="30" x14ac:dyDescent="0.25">
      <c r="A201" s="5">
        <v>3371</v>
      </c>
      <c r="B201" s="6" t="s">
        <v>3370</v>
      </c>
      <c r="C201" s="6" t="s">
        <v>7481</v>
      </c>
      <c r="D201" s="7">
        <v>200</v>
      </c>
      <c r="E201" s="8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3">
        <v>139</v>
      </c>
      <c r="P201" s="14">
        <v>30.78</v>
      </c>
      <c r="Q201" s="5" t="s">
        <v>8315</v>
      </c>
      <c r="R201" s="5" t="s">
        <v>8316</v>
      </c>
      <c r="S201" s="18">
        <v>42312.874594907407</v>
      </c>
      <c r="T201" s="18">
        <v>42340.874594907407</v>
      </c>
    </row>
    <row r="202" spans="1:20" ht="45" x14ac:dyDescent="0.25">
      <c r="A202" s="5">
        <v>3372</v>
      </c>
      <c r="B202" s="6" t="s">
        <v>3371</v>
      </c>
      <c r="C202" s="6" t="s">
        <v>7482</v>
      </c>
      <c r="D202" s="7">
        <v>1000</v>
      </c>
      <c r="E202" s="8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3">
        <v>104</v>
      </c>
      <c r="P202" s="14">
        <v>38.33</v>
      </c>
      <c r="Q202" s="5" t="s">
        <v>8315</v>
      </c>
      <c r="R202" s="5" t="s">
        <v>8316</v>
      </c>
      <c r="S202" s="18">
        <v>41855.548101851848</v>
      </c>
      <c r="T202" s="18">
        <v>41876.207638888889</v>
      </c>
    </row>
    <row r="203" spans="1:20" ht="45" x14ac:dyDescent="0.25">
      <c r="A203" s="5">
        <v>3376</v>
      </c>
      <c r="B203" s="6" t="s">
        <v>3375</v>
      </c>
      <c r="C203" s="6" t="s">
        <v>7486</v>
      </c>
      <c r="D203" s="7">
        <v>8000</v>
      </c>
      <c r="E203" s="8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3">
        <v>100</v>
      </c>
      <c r="P203" s="14">
        <v>421.11</v>
      </c>
      <c r="Q203" s="5" t="s">
        <v>8315</v>
      </c>
      <c r="R203" s="5" t="s">
        <v>8316</v>
      </c>
      <c r="S203" s="18">
        <v>42059.701319444444</v>
      </c>
      <c r="T203" s="18">
        <v>42119.659652777773</v>
      </c>
    </row>
    <row r="204" spans="1:20" ht="45" x14ac:dyDescent="0.25">
      <c r="A204" s="5">
        <v>3380</v>
      </c>
      <c r="B204" s="6" t="s">
        <v>3379</v>
      </c>
      <c r="C204" s="6" t="s">
        <v>7490</v>
      </c>
      <c r="D204" s="7">
        <v>3000</v>
      </c>
      <c r="E204" s="8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3">
        <v>104</v>
      </c>
      <c r="P204" s="14">
        <v>111.89</v>
      </c>
      <c r="Q204" s="5" t="s">
        <v>8315</v>
      </c>
      <c r="R204" s="5" t="s">
        <v>8316</v>
      </c>
      <c r="S204" s="18">
        <v>41937.95344907407</v>
      </c>
      <c r="T204" s="18">
        <v>41972.995115740734</v>
      </c>
    </row>
    <row r="205" spans="1:20" ht="45" x14ac:dyDescent="0.25">
      <c r="A205" s="5">
        <v>3381</v>
      </c>
      <c r="B205" s="6" t="s">
        <v>3380</v>
      </c>
      <c r="C205" s="6" t="s">
        <v>7491</v>
      </c>
      <c r="D205" s="7">
        <v>4000</v>
      </c>
      <c r="E205" s="8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3">
        <v>102</v>
      </c>
      <c r="P205" s="14">
        <v>85.21</v>
      </c>
      <c r="Q205" s="5" t="s">
        <v>8315</v>
      </c>
      <c r="R205" s="5" t="s">
        <v>8316</v>
      </c>
      <c r="S205" s="18">
        <v>42044.184988425928</v>
      </c>
      <c r="T205" s="18">
        <v>42074.143321759257</v>
      </c>
    </row>
    <row r="206" spans="1:20" ht="45" x14ac:dyDescent="0.25">
      <c r="A206" s="5">
        <v>3383</v>
      </c>
      <c r="B206" s="6" t="s">
        <v>3382</v>
      </c>
      <c r="C206" s="6" t="s">
        <v>7493</v>
      </c>
      <c r="D206" s="7">
        <v>1750</v>
      </c>
      <c r="E206" s="8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3">
        <v>112</v>
      </c>
      <c r="P206" s="14">
        <v>65.17</v>
      </c>
      <c r="Q206" s="5" t="s">
        <v>8315</v>
      </c>
      <c r="R206" s="5" t="s">
        <v>8316</v>
      </c>
      <c r="S206" s="18">
        <v>42524.782638888893</v>
      </c>
      <c r="T206" s="18">
        <v>42544.782638888893</v>
      </c>
    </row>
    <row r="207" spans="1:20" ht="45" x14ac:dyDescent="0.25">
      <c r="A207" s="5">
        <v>3384</v>
      </c>
      <c r="B207" s="6" t="s">
        <v>3383</v>
      </c>
      <c r="C207" s="6" t="s">
        <v>7494</v>
      </c>
      <c r="D207" s="7">
        <v>6000</v>
      </c>
      <c r="E207" s="8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3">
        <v>100</v>
      </c>
      <c r="P207" s="14">
        <v>93.76</v>
      </c>
      <c r="Q207" s="5" t="s">
        <v>8315</v>
      </c>
      <c r="R207" s="5" t="s">
        <v>8316</v>
      </c>
      <c r="S207" s="18">
        <v>42292.087592592594</v>
      </c>
      <c r="T207" s="18">
        <v>42329.125</v>
      </c>
    </row>
    <row r="208" spans="1:20" ht="45" x14ac:dyDescent="0.25">
      <c r="A208" s="5">
        <v>3385</v>
      </c>
      <c r="B208" s="6" t="s">
        <v>3384</v>
      </c>
      <c r="C208" s="6" t="s">
        <v>7495</v>
      </c>
      <c r="D208" s="7">
        <v>2000</v>
      </c>
      <c r="E208" s="8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3">
        <v>100</v>
      </c>
      <c r="P208" s="14">
        <v>133.33000000000001</v>
      </c>
      <c r="Q208" s="5" t="s">
        <v>8315</v>
      </c>
      <c r="R208" s="5" t="s">
        <v>8316</v>
      </c>
      <c r="S208" s="18">
        <v>41953.8675</v>
      </c>
      <c r="T208" s="18">
        <v>41983.8675</v>
      </c>
    </row>
    <row r="209" spans="1:20" ht="45" x14ac:dyDescent="0.25">
      <c r="A209" s="5">
        <v>3386</v>
      </c>
      <c r="B209" s="6" t="s">
        <v>3385</v>
      </c>
      <c r="C209" s="6" t="s">
        <v>7496</v>
      </c>
      <c r="D209" s="7">
        <v>2000</v>
      </c>
      <c r="E209" s="8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3">
        <v>105</v>
      </c>
      <c r="P209" s="14">
        <v>51.22</v>
      </c>
      <c r="Q209" s="5" t="s">
        <v>8315</v>
      </c>
      <c r="R209" s="5" t="s">
        <v>8316</v>
      </c>
      <c r="S209" s="18">
        <v>41946.644745370373</v>
      </c>
      <c r="T209" s="18">
        <v>41976.644745370373</v>
      </c>
    </row>
    <row r="210" spans="1:20" ht="45" x14ac:dyDescent="0.25">
      <c r="A210" s="5">
        <v>3387</v>
      </c>
      <c r="B210" s="6" t="s">
        <v>3386</v>
      </c>
      <c r="C210" s="6" t="s">
        <v>7497</v>
      </c>
      <c r="D210" s="7">
        <v>3000</v>
      </c>
      <c r="E210" s="8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3">
        <v>117</v>
      </c>
      <c r="P210" s="14">
        <v>100.17</v>
      </c>
      <c r="Q210" s="5" t="s">
        <v>8315</v>
      </c>
      <c r="R210" s="5" t="s">
        <v>8316</v>
      </c>
      <c r="S210" s="18">
        <v>41947.762592592589</v>
      </c>
      <c r="T210" s="18">
        <v>41987.762592592597</v>
      </c>
    </row>
    <row r="211" spans="1:20" ht="45" x14ac:dyDescent="0.25">
      <c r="A211" s="5">
        <v>3389</v>
      </c>
      <c r="B211" s="6" t="s">
        <v>3388</v>
      </c>
      <c r="C211" s="6" t="s">
        <v>7499</v>
      </c>
      <c r="D211" s="7">
        <v>10000</v>
      </c>
      <c r="E211" s="8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3">
        <v>115</v>
      </c>
      <c r="P211" s="14">
        <v>184.68</v>
      </c>
      <c r="Q211" s="5" t="s">
        <v>8315</v>
      </c>
      <c r="R211" s="5" t="s">
        <v>8316</v>
      </c>
      <c r="S211" s="18">
        <v>42494.563449074078</v>
      </c>
      <c r="T211" s="18">
        <v>42524.563449074078</v>
      </c>
    </row>
    <row r="212" spans="1:20" ht="45" x14ac:dyDescent="0.25">
      <c r="A212" s="5">
        <v>3390</v>
      </c>
      <c r="B212" s="6" t="s">
        <v>3389</v>
      </c>
      <c r="C212" s="6" t="s">
        <v>7500</v>
      </c>
      <c r="D212" s="7">
        <v>1500</v>
      </c>
      <c r="E212" s="8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3">
        <v>102</v>
      </c>
      <c r="P212" s="14">
        <v>69.819999999999993</v>
      </c>
      <c r="Q212" s="5" t="s">
        <v>8315</v>
      </c>
      <c r="R212" s="5" t="s">
        <v>8316</v>
      </c>
      <c r="S212" s="18">
        <v>41815.774826388886</v>
      </c>
      <c r="T212" s="18">
        <v>41830.774826388886</v>
      </c>
    </row>
    <row r="213" spans="1:20" ht="45" x14ac:dyDescent="0.25">
      <c r="A213" s="5">
        <v>3391</v>
      </c>
      <c r="B213" s="6" t="s">
        <v>3390</v>
      </c>
      <c r="C213" s="6" t="s">
        <v>7501</v>
      </c>
      <c r="D213" s="7">
        <v>500</v>
      </c>
      <c r="E213" s="8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3">
        <v>223</v>
      </c>
      <c r="P213" s="14">
        <v>61.94</v>
      </c>
      <c r="Q213" s="5" t="s">
        <v>8315</v>
      </c>
      <c r="R213" s="5" t="s">
        <v>8316</v>
      </c>
      <c r="S213" s="18">
        <v>41830.545694444445</v>
      </c>
      <c r="T213" s="18">
        <v>41859.936111111114</v>
      </c>
    </row>
    <row r="214" spans="1:20" ht="45" x14ac:dyDescent="0.25">
      <c r="A214" s="5">
        <v>3393</v>
      </c>
      <c r="B214" s="6" t="s">
        <v>3392</v>
      </c>
      <c r="C214" s="6" t="s">
        <v>7503</v>
      </c>
      <c r="D214" s="7">
        <v>1500</v>
      </c>
      <c r="E214" s="8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3">
        <v>106</v>
      </c>
      <c r="P214" s="14">
        <v>36.07</v>
      </c>
      <c r="Q214" s="5" t="s">
        <v>8315</v>
      </c>
      <c r="R214" s="5" t="s">
        <v>8316</v>
      </c>
      <c r="S214" s="18">
        <v>41923.921643518523</v>
      </c>
      <c r="T214" s="18">
        <v>41949.031944444447</v>
      </c>
    </row>
    <row r="215" spans="1:20" ht="45" x14ac:dyDescent="0.25">
      <c r="A215" s="5">
        <v>3396</v>
      </c>
      <c r="B215" s="6" t="s">
        <v>3395</v>
      </c>
      <c r="C215" s="6" t="s">
        <v>7506</v>
      </c>
      <c r="D215" s="7">
        <v>1500</v>
      </c>
      <c r="E215" s="8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3">
        <v>104</v>
      </c>
      <c r="P215" s="14">
        <v>55.89</v>
      </c>
      <c r="Q215" s="5" t="s">
        <v>8315</v>
      </c>
      <c r="R215" s="5" t="s">
        <v>8316</v>
      </c>
      <c r="S215" s="18">
        <v>41764.44663194444</v>
      </c>
      <c r="T215" s="18">
        <v>41791.165972222225</v>
      </c>
    </row>
    <row r="216" spans="1:20" ht="45" x14ac:dyDescent="0.25">
      <c r="A216" s="5">
        <v>3398</v>
      </c>
      <c r="B216" s="6" t="s">
        <v>3397</v>
      </c>
      <c r="C216" s="6" t="s">
        <v>7508</v>
      </c>
      <c r="D216" s="7">
        <v>4000</v>
      </c>
      <c r="E216" s="8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3">
        <v>111</v>
      </c>
      <c r="P216" s="14">
        <v>68.349999999999994</v>
      </c>
      <c r="Q216" s="5" t="s">
        <v>8315</v>
      </c>
      <c r="R216" s="5" t="s">
        <v>8316</v>
      </c>
      <c r="S216" s="18">
        <v>41941.75203703704</v>
      </c>
      <c r="T216" s="18">
        <v>41964.708333333328</v>
      </c>
    </row>
    <row r="217" spans="1:20" ht="45" x14ac:dyDescent="0.25">
      <c r="A217" s="5">
        <v>3400</v>
      </c>
      <c r="B217" s="6" t="s">
        <v>3399</v>
      </c>
      <c r="C217" s="6" t="s">
        <v>7510</v>
      </c>
      <c r="D217" s="7">
        <v>10000</v>
      </c>
      <c r="E217" s="8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3">
        <v>100</v>
      </c>
      <c r="P217" s="14">
        <v>118.13</v>
      </c>
      <c r="Q217" s="5" t="s">
        <v>8315</v>
      </c>
      <c r="R217" s="5" t="s">
        <v>8316</v>
      </c>
      <c r="S217" s="18">
        <v>41834.953865740739</v>
      </c>
      <c r="T217" s="18">
        <v>41879.953865740739</v>
      </c>
    </row>
    <row r="218" spans="1:20" ht="45" x14ac:dyDescent="0.25">
      <c r="A218" s="5">
        <v>3402</v>
      </c>
      <c r="B218" s="6" t="s">
        <v>3401</v>
      </c>
      <c r="C218" s="6" t="s">
        <v>7512</v>
      </c>
      <c r="D218" s="7">
        <v>15000</v>
      </c>
      <c r="E218" s="8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3">
        <v>110</v>
      </c>
      <c r="P218" s="14">
        <v>99.79</v>
      </c>
      <c r="Q218" s="5" t="s">
        <v>8315</v>
      </c>
      <c r="R218" s="5" t="s">
        <v>8316</v>
      </c>
      <c r="S218" s="18">
        <v>42290.61855324074</v>
      </c>
      <c r="T218" s="18">
        <v>42320.104861111111</v>
      </c>
    </row>
    <row r="219" spans="1:20" ht="45" x14ac:dyDescent="0.25">
      <c r="A219" s="5">
        <v>3404</v>
      </c>
      <c r="B219" s="6" t="s">
        <v>3403</v>
      </c>
      <c r="C219" s="6" t="s">
        <v>7514</v>
      </c>
      <c r="D219" s="7">
        <v>500</v>
      </c>
      <c r="E219" s="8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3">
        <v>122</v>
      </c>
      <c r="P219" s="14">
        <v>203.33</v>
      </c>
      <c r="Q219" s="5" t="s">
        <v>8315</v>
      </c>
      <c r="R219" s="5" t="s">
        <v>8316</v>
      </c>
      <c r="S219" s="18">
        <v>42152.503495370373</v>
      </c>
      <c r="T219" s="18">
        <v>42172.503495370373</v>
      </c>
    </row>
    <row r="220" spans="1:20" ht="30" x14ac:dyDescent="0.25">
      <c r="A220" s="5">
        <v>3406</v>
      </c>
      <c r="B220" s="6" t="s">
        <v>3405</v>
      </c>
      <c r="C220" s="6" t="s">
        <v>7516</v>
      </c>
      <c r="D220" s="7">
        <v>10000</v>
      </c>
      <c r="E220" s="8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3">
        <v>100</v>
      </c>
      <c r="P220" s="14">
        <v>110.23</v>
      </c>
      <c r="Q220" s="5" t="s">
        <v>8315</v>
      </c>
      <c r="R220" s="5" t="s">
        <v>8316</v>
      </c>
      <c r="S220" s="18">
        <v>41791.492777777778</v>
      </c>
      <c r="T220" s="18">
        <v>41836.492777777778</v>
      </c>
    </row>
    <row r="221" spans="1:20" ht="45" x14ac:dyDescent="0.25">
      <c r="A221" s="5">
        <v>3408</v>
      </c>
      <c r="B221" s="6" t="s">
        <v>3407</v>
      </c>
      <c r="C221" s="6" t="s">
        <v>7518</v>
      </c>
      <c r="D221" s="7">
        <v>500</v>
      </c>
      <c r="E221" s="8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3">
        <v>211</v>
      </c>
      <c r="P221" s="14">
        <v>58.61</v>
      </c>
      <c r="Q221" s="5" t="s">
        <v>8315</v>
      </c>
      <c r="R221" s="5" t="s">
        <v>8316</v>
      </c>
      <c r="S221" s="18">
        <v>41808.991944444446</v>
      </c>
      <c r="T221" s="18">
        <v>41838.991944444446</v>
      </c>
    </row>
    <row r="222" spans="1:20" ht="45" x14ac:dyDescent="0.25">
      <c r="A222" s="5">
        <v>3410</v>
      </c>
      <c r="B222" s="6" t="s">
        <v>3409</v>
      </c>
      <c r="C222" s="6" t="s">
        <v>7520</v>
      </c>
      <c r="D222" s="7">
        <v>3000</v>
      </c>
      <c r="E222" s="8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3">
        <v>109</v>
      </c>
      <c r="P222" s="14">
        <v>81.38</v>
      </c>
      <c r="Q222" s="5" t="s">
        <v>8315</v>
      </c>
      <c r="R222" s="5" t="s">
        <v>8316</v>
      </c>
      <c r="S222" s="18">
        <v>42500.041550925926</v>
      </c>
      <c r="T222" s="18">
        <v>42527.291666666672</v>
      </c>
    </row>
    <row r="223" spans="1:20" ht="45" x14ac:dyDescent="0.25">
      <c r="A223" s="5">
        <v>3411</v>
      </c>
      <c r="B223" s="6" t="s">
        <v>3410</v>
      </c>
      <c r="C223" s="6" t="s">
        <v>7521</v>
      </c>
      <c r="D223" s="7">
        <v>15000</v>
      </c>
      <c r="E223" s="8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3">
        <v>104</v>
      </c>
      <c r="P223" s="14">
        <v>199.17</v>
      </c>
      <c r="Q223" s="5" t="s">
        <v>8315</v>
      </c>
      <c r="R223" s="5" t="s">
        <v>8316</v>
      </c>
      <c r="S223" s="18">
        <v>42265.022824074069</v>
      </c>
      <c r="T223" s="18">
        <v>42285.022824074069</v>
      </c>
    </row>
    <row r="224" spans="1:20" ht="45" x14ac:dyDescent="0.25">
      <c r="A224" s="5">
        <v>3413</v>
      </c>
      <c r="B224" s="6" t="s">
        <v>3412</v>
      </c>
      <c r="C224" s="6" t="s">
        <v>7523</v>
      </c>
      <c r="D224" s="7">
        <v>500</v>
      </c>
      <c r="E224" s="8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3">
        <v>130</v>
      </c>
      <c r="P224" s="14">
        <v>46.43</v>
      </c>
      <c r="Q224" s="5" t="s">
        <v>8315</v>
      </c>
      <c r="R224" s="5" t="s">
        <v>8316</v>
      </c>
      <c r="S224" s="18">
        <v>42053.733078703706</v>
      </c>
      <c r="T224" s="18">
        <v>42063.207638888889</v>
      </c>
    </row>
    <row r="225" spans="1:20" ht="45" x14ac:dyDescent="0.25">
      <c r="A225" s="5">
        <v>3414</v>
      </c>
      <c r="B225" s="6" t="s">
        <v>3413</v>
      </c>
      <c r="C225" s="6" t="s">
        <v>7524</v>
      </c>
      <c r="D225" s="7">
        <v>3000</v>
      </c>
      <c r="E225" s="8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3">
        <v>104</v>
      </c>
      <c r="P225" s="14">
        <v>70.569999999999993</v>
      </c>
      <c r="Q225" s="5" t="s">
        <v>8315</v>
      </c>
      <c r="R225" s="5" t="s">
        <v>8316</v>
      </c>
      <c r="S225" s="18">
        <v>42675.832465277781</v>
      </c>
      <c r="T225" s="18">
        <v>42705.332638888889</v>
      </c>
    </row>
    <row r="226" spans="1:20" ht="30" x14ac:dyDescent="0.25">
      <c r="A226" s="5">
        <v>3415</v>
      </c>
      <c r="B226" s="6" t="s">
        <v>3414</v>
      </c>
      <c r="C226" s="6" t="s">
        <v>7525</v>
      </c>
      <c r="D226" s="7">
        <v>200</v>
      </c>
      <c r="E226" s="8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3">
        <v>100</v>
      </c>
      <c r="P226" s="14">
        <v>22.22</v>
      </c>
      <c r="Q226" s="5" t="s">
        <v>8315</v>
      </c>
      <c r="R226" s="5" t="s">
        <v>8316</v>
      </c>
      <c r="S226" s="18">
        <v>42467.144166666665</v>
      </c>
      <c r="T226" s="18">
        <v>42477.979166666672</v>
      </c>
    </row>
    <row r="227" spans="1:20" ht="45" x14ac:dyDescent="0.25">
      <c r="A227" s="5">
        <v>3417</v>
      </c>
      <c r="B227" s="6" t="s">
        <v>3416</v>
      </c>
      <c r="C227" s="6" t="s">
        <v>7527</v>
      </c>
      <c r="D227" s="7">
        <v>1700</v>
      </c>
      <c r="E227" s="8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3">
        <v>100</v>
      </c>
      <c r="P227" s="14">
        <v>37.78</v>
      </c>
      <c r="Q227" s="5" t="s">
        <v>8315</v>
      </c>
      <c r="R227" s="5" t="s">
        <v>8316</v>
      </c>
      <c r="S227" s="18">
        <v>41894.91375</v>
      </c>
      <c r="T227" s="18">
        <v>41938.029861111114</v>
      </c>
    </row>
    <row r="228" spans="1:20" ht="45" x14ac:dyDescent="0.25">
      <c r="A228" s="5">
        <v>3418</v>
      </c>
      <c r="B228" s="6" t="s">
        <v>3417</v>
      </c>
      <c r="C228" s="6" t="s">
        <v>7528</v>
      </c>
      <c r="D228" s="7">
        <v>4000</v>
      </c>
      <c r="E228" s="8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3">
        <v>101</v>
      </c>
      <c r="P228" s="14">
        <v>72.05</v>
      </c>
      <c r="Q228" s="5" t="s">
        <v>8315</v>
      </c>
      <c r="R228" s="5" t="s">
        <v>8316</v>
      </c>
      <c r="S228" s="18">
        <v>41752.83457175926</v>
      </c>
      <c r="T228" s="18">
        <v>41782.83457175926</v>
      </c>
    </row>
    <row r="229" spans="1:20" ht="45" x14ac:dyDescent="0.25">
      <c r="A229" s="5">
        <v>3421</v>
      </c>
      <c r="B229" s="6" t="s">
        <v>3420</v>
      </c>
      <c r="C229" s="6" t="s">
        <v>7531</v>
      </c>
      <c r="D229" s="7">
        <v>10000</v>
      </c>
      <c r="E229" s="8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3">
        <v>101</v>
      </c>
      <c r="P229" s="14">
        <v>103.21</v>
      </c>
      <c r="Q229" s="5" t="s">
        <v>8315</v>
      </c>
      <c r="R229" s="5" t="s">
        <v>8316</v>
      </c>
      <c r="S229" s="18">
        <v>42037.791238425925</v>
      </c>
      <c r="T229" s="18">
        <v>42067.791238425925</v>
      </c>
    </row>
    <row r="230" spans="1:20" ht="45" x14ac:dyDescent="0.25">
      <c r="A230" s="5">
        <v>3423</v>
      </c>
      <c r="B230" s="6" t="s">
        <v>3422</v>
      </c>
      <c r="C230" s="6" t="s">
        <v>7533</v>
      </c>
      <c r="D230" s="7">
        <v>250</v>
      </c>
      <c r="E230" s="8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3">
        <v>140</v>
      </c>
      <c r="P230" s="14">
        <v>35</v>
      </c>
      <c r="Q230" s="5" t="s">
        <v>8315</v>
      </c>
      <c r="R230" s="5" t="s">
        <v>8316</v>
      </c>
      <c r="S230" s="18">
        <v>42088.911354166667</v>
      </c>
      <c r="T230" s="18">
        <v>42118.911354166667</v>
      </c>
    </row>
    <row r="231" spans="1:20" ht="45" x14ac:dyDescent="0.25">
      <c r="A231" s="5">
        <v>3424</v>
      </c>
      <c r="B231" s="6" t="s">
        <v>3423</v>
      </c>
      <c r="C231" s="6" t="s">
        <v>7534</v>
      </c>
      <c r="D231" s="7">
        <v>6000</v>
      </c>
      <c r="E231" s="8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3">
        <v>104</v>
      </c>
      <c r="P231" s="14">
        <v>81.78</v>
      </c>
      <c r="Q231" s="5" t="s">
        <v>8315</v>
      </c>
      <c r="R231" s="5" t="s">
        <v>8316</v>
      </c>
      <c r="S231" s="18">
        <v>42018.676898148144</v>
      </c>
      <c r="T231" s="18">
        <v>42040.290972222225</v>
      </c>
    </row>
    <row r="232" spans="1:20" ht="45" x14ac:dyDescent="0.25">
      <c r="A232" s="5">
        <v>3425</v>
      </c>
      <c r="B232" s="6" t="s">
        <v>3424</v>
      </c>
      <c r="C232" s="6" t="s">
        <v>7535</v>
      </c>
      <c r="D232" s="7">
        <v>30000</v>
      </c>
      <c r="E232" s="8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3">
        <v>103</v>
      </c>
      <c r="P232" s="14">
        <v>297.02999999999997</v>
      </c>
      <c r="Q232" s="5" t="s">
        <v>8315</v>
      </c>
      <c r="R232" s="5" t="s">
        <v>8316</v>
      </c>
      <c r="S232" s="18">
        <v>41884.617314814815</v>
      </c>
      <c r="T232" s="18">
        <v>41916.617314814815</v>
      </c>
    </row>
    <row r="233" spans="1:20" ht="45" x14ac:dyDescent="0.25">
      <c r="A233" s="5">
        <v>3426</v>
      </c>
      <c r="B233" s="6" t="s">
        <v>3425</v>
      </c>
      <c r="C233" s="6" t="s">
        <v>7536</v>
      </c>
      <c r="D233" s="7">
        <v>3750</v>
      </c>
      <c r="E233" s="8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3">
        <v>108</v>
      </c>
      <c r="P233" s="14">
        <v>46.61</v>
      </c>
      <c r="Q233" s="5" t="s">
        <v>8315</v>
      </c>
      <c r="R233" s="5" t="s">
        <v>8316</v>
      </c>
      <c r="S233" s="18">
        <v>41884.056747685187</v>
      </c>
      <c r="T233" s="18">
        <v>41903.083333333336</v>
      </c>
    </row>
    <row r="234" spans="1:20" ht="45" x14ac:dyDescent="0.25">
      <c r="A234" s="5">
        <v>3431</v>
      </c>
      <c r="B234" s="6" t="s">
        <v>3430</v>
      </c>
      <c r="C234" s="6" t="s">
        <v>7541</v>
      </c>
      <c r="D234" s="7">
        <v>2000</v>
      </c>
      <c r="E234" s="8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3">
        <v>100</v>
      </c>
      <c r="P234" s="14">
        <v>95.24</v>
      </c>
      <c r="Q234" s="5" t="s">
        <v>8315</v>
      </c>
      <c r="R234" s="5" t="s">
        <v>8316</v>
      </c>
      <c r="S234" s="18">
        <v>41839.730937500004</v>
      </c>
      <c r="T234" s="18">
        <v>41869.730937500004</v>
      </c>
    </row>
    <row r="235" spans="1:20" ht="45" x14ac:dyDescent="0.25">
      <c r="A235" s="5">
        <v>3432</v>
      </c>
      <c r="B235" s="6" t="s">
        <v>3431</v>
      </c>
      <c r="C235" s="6" t="s">
        <v>7542</v>
      </c>
      <c r="D235" s="7">
        <v>2000</v>
      </c>
      <c r="E235" s="8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3">
        <v>110</v>
      </c>
      <c r="P235" s="14">
        <v>52.21</v>
      </c>
      <c r="Q235" s="5" t="s">
        <v>8315</v>
      </c>
      <c r="R235" s="5" t="s">
        <v>8316</v>
      </c>
      <c r="S235" s="18">
        <v>42380.581180555557</v>
      </c>
      <c r="T235" s="18">
        <v>42405.916666666672</v>
      </c>
    </row>
    <row r="236" spans="1:20" ht="45" x14ac:dyDescent="0.25">
      <c r="A236" s="5">
        <v>3433</v>
      </c>
      <c r="B236" s="6" t="s">
        <v>3432</v>
      </c>
      <c r="C236" s="6" t="s">
        <v>7543</v>
      </c>
      <c r="D236" s="7">
        <v>9500</v>
      </c>
      <c r="E236" s="8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3">
        <v>100</v>
      </c>
      <c r="P236" s="14">
        <v>134.15</v>
      </c>
      <c r="Q236" s="5" t="s">
        <v>8315</v>
      </c>
      <c r="R236" s="5" t="s">
        <v>8316</v>
      </c>
      <c r="S236" s="18">
        <v>41776.063136574077</v>
      </c>
      <c r="T236" s="18">
        <v>41807.125</v>
      </c>
    </row>
    <row r="237" spans="1:20" ht="45" x14ac:dyDescent="0.25">
      <c r="A237" s="5">
        <v>3434</v>
      </c>
      <c r="B237" s="6" t="s">
        <v>3433</v>
      </c>
      <c r="C237" s="6" t="s">
        <v>7544</v>
      </c>
      <c r="D237" s="7">
        <v>10000</v>
      </c>
      <c r="E237" s="8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3">
        <v>106</v>
      </c>
      <c r="P237" s="14">
        <v>62.83</v>
      </c>
      <c r="Q237" s="5" t="s">
        <v>8315</v>
      </c>
      <c r="R237" s="5" t="s">
        <v>8316</v>
      </c>
      <c r="S237" s="18">
        <v>41800.380428240744</v>
      </c>
      <c r="T237" s="18">
        <v>41830.380428240744</v>
      </c>
    </row>
    <row r="238" spans="1:20" ht="45" x14ac:dyDescent="0.25">
      <c r="A238" s="5">
        <v>3435</v>
      </c>
      <c r="B238" s="6" t="s">
        <v>3434</v>
      </c>
      <c r="C238" s="6" t="s">
        <v>7545</v>
      </c>
      <c r="D238" s="7">
        <v>1000</v>
      </c>
      <c r="E238" s="8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3">
        <v>112</v>
      </c>
      <c r="P238" s="14">
        <v>58.95</v>
      </c>
      <c r="Q238" s="5" t="s">
        <v>8315</v>
      </c>
      <c r="R238" s="5" t="s">
        <v>8316</v>
      </c>
      <c r="S238" s="18">
        <v>42572.61681712963</v>
      </c>
      <c r="T238" s="18">
        <v>42589.125</v>
      </c>
    </row>
    <row r="239" spans="1:20" ht="45" x14ac:dyDescent="0.25">
      <c r="A239" s="5">
        <v>3436</v>
      </c>
      <c r="B239" s="6" t="s">
        <v>3435</v>
      </c>
      <c r="C239" s="6" t="s">
        <v>7546</v>
      </c>
      <c r="D239" s="7">
        <v>5000</v>
      </c>
      <c r="E239" s="8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3">
        <v>106</v>
      </c>
      <c r="P239" s="14">
        <v>143.11000000000001</v>
      </c>
      <c r="Q239" s="5" t="s">
        <v>8315</v>
      </c>
      <c r="R239" s="5" t="s">
        <v>8316</v>
      </c>
      <c r="S239" s="18">
        <v>41851.541585648149</v>
      </c>
      <c r="T239" s="18">
        <v>41872.686111111114</v>
      </c>
    </row>
    <row r="240" spans="1:20" ht="45" x14ac:dyDescent="0.25">
      <c r="A240" s="5">
        <v>3437</v>
      </c>
      <c r="B240" s="6" t="s">
        <v>3436</v>
      </c>
      <c r="C240" s="6" t="s">
        <v>7547</v>
      </c>
      <c r="D240" s="7">
        <v>3000</v>
      </c>
      <c r="E240" s="8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3">
        <v>101</v>
      </c>
      <c r="P240" s="14">
        <v>84.17</v>
      </c>
      <c r="Q240" s="5" t="s">
        <v>8315</v>
      </c>
      <c r="R240" s="5" t="s">
        <v>8316</v>
      </c>
      <c r="S240" s="18">
        <v>42205.710879629631</v>
      </c>
      <c r="T240" s="18">
        <v>42235.710879629631</v>
      </c>
    </row>
    <row r="241" spans="1:20" ht="30" x14ac:dyDescent="0.25">
      <c r="A241" s="5">
        <v>3439</v>
      </c>
      <c r="B241" s="6" t="s">
        <v>3438</v>
      </c>
      <c r="C241" s="6" t="s">
        <v>7549</v>
      </c>
      <c r="D241" s="7">
        <v>1200</v>
      </c>
      <c r="E241" s="8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3">
        <v>135</v>
      </c>
      <c r="P241" s="14">
        <v>89.79</v>
      </c>
      <c r="Q241" s="5" t="s">
        <v>8315</v>
      </c>
      <c r="R241" s="5" t="s">
        <v>8316</v>
      </c>
      <c r="S241" s="18">
        <v>42374.911226851851</v>
      </c>
      <c r="T241" s="18">
        <v>42388.207638888889</v>
      </c>
    </row>
    <row r="242" spans="1:20" ht="45" x14ac:dyDescent="0.25">
      <c r="A242" s="5">
        <v>3440</v>
      </c>
      <c r="B242" s="6" t="s">
        <v>3439</v>
      </c>
      <c r="C242" s="6" t="s">
        <v>7550</v>
      </c>
      <c r="D242" s="7">
        <v>5000</v>
      </c>
      <c r="E242" s="8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3">
        <v>105</v>
      </c>
      <c r="P242" s="14">
        <v>64.16</v>
      </c>
      <c r="Q242" s="5" t="s">
        <v>8315</v>
      </c>
      <c r="R242" s="5" t="s">
        <v>8316</v>
      </c>
      <c r="S242" s="18">
        <v>41809.12300925926</v>
      </c>
      <c r="T242" s="18">
        <v>41831.677083333336</v>
      </c>
    </row>
    <row r="243" spans="1:20" ht="45" x14ac:dyDescent="0.25">
      <c r="A243" s="5">
        <v>3441</v>
      </c>
      <c r="B243" s="6" t="s">
        <v>3440</v>
      </c>
      <c r="C243" s="6" t="s">
        <v>7551</v>
      </c>
      <c r="D243" s="7">
        <v>2500</v>
      </c>
      <c r="E243" s="8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3">
        <v>103</v>
      </c>
      <c r="P243" s="14">
        <v>59.65</v>
      </c>
      <c r="Q243" s="5" t="s">
        <v>8315</v>
      </c>
      <c r="R243" s="5" t="s">
        <v>8316</v>
      </c>
      <c r="S243" s="18">
        <v>42294.429641203707</v>
      </c>
      <c r="T243" s="18">
        <v>42321.845138888893</v>
      </c>
    </row>
    <row r="244" spans="1:20" ht="45" x14ac:dyDescent="0.25">
      <c r="A244" s="5">
        <v>3442</v>
      </c>
      <c r="B244" s="6" t="s">
        <v>3441</v>
      </c>
      <c r="C244" s="6" t="s">
        <v>7552</v>
      </c>
      <c r="D244" s="7">
        <v>250</v>
      </c>
      <c r="E244" s="8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3">
        <v>100</v>
      </c>
      <c r="P244" s="14">
        <v>31.25</v>
      </c>
      <c r="Q244" s="5" t="s">
        <v>8315</v>
      </c>
      <c r="R244" s="5" t="s">
        <v>8316</v>
      </c>
      <c r="S244" s="18">
        <v>42124.841111111105</v>
      </c>
      <c r="T244" s="18">
        <v>42154.841111111105</v>
      </c>
    </row>
    <row r="245" spans="1:20" ht="45" x14ac:dyDescent="0.25">
      <c r="A245" s="5">
        <v>3443</v>
      </c>
      <c r="B245" s="6" t="s">
        <v>3442</v>
      </c>
      <c r="C245" s="6" t="s">
        <v>7553</v>
      </c>
      <c r="D245" s="7">
        <v>1000</v>
      </c>
      <c r="E245" s="8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3">
        <v>186</v>
      </c>
      <c r="P245" s="14">
        <v>41.22</v>
      </c>
      <c r="Q245" s="5" t="s">
        <v>8315</v>
      </c>
      <c r="R245" s="5" t="s">
        <v>8316</v>
      </c>
      <c r="S245" s="18">
        <v>41861.524837962963</v>
      </c>
      <c r="T245" s="18">
        <v>41891.524837962963</v>
      </c>
    </row>
    <row r="246" spans="1:20" ht="30" x14ac:dyDescent="0.25">
      <c r="A246" s="5">
        <v>3447</v>
      </c>
      <c r="B246" s="6" t="s">
        <v>3446</v>
      </c>
      <c r="C246" s="6" t="s">
        <v>7557</v>
      </c>
      <c r="D246" s="7">
        <v>1000</v>
      </c>
      <c r="E246" s="8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3">
        <v>108</v>
      </c>
      <c r="P246" s="14">
        <v>77</v>
      </c>
      <c r="Q246" s="5" t="s">
        <v>8315</v>
      </c>
      <c r="R246" s="5" t="s">
        <v>8316</v>
      </c>
      <c r="S246" s="18">
        <v>42402.889027777783</v>
      </c>
      <c r="T246" s="18">
        <v>42447.847361111111</v>
      </c>
    </row>
    <row r="247" spans="1:20" ht="45" x14ac:dyDescent="0.25">
      <c r="A247" s="5">
        <v>3448</v>
      </c>
      <c r="B247" s="6" t="s">
        <v>3447</v>
      </c>
      <c r="C247" s="6" t="s">
        <v>7558</v>
      </c>
      <c r="D247" s="7">
        <v>2100</v>
      </c>
      <c r="E247" s="8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3">
        <v>110</v>
      </c>
      <c r="P247" s="14">
        <v>51.22</v>
      </c>
      <c r="Q247" s="5" t="s">
        <v>8315</v>
      </c>
      <c r="R247" s="5" t="s">
        <v>8316</v>
      </c>
      <c r="S247" s="18">
        <v>41960.119085648148</v>
      </c>
      <c r="T247" s="18">
        <v>41990.119085648148</v>
      </c>
    </row>
    <row r="248" spans="1:20" ht="45" x14ac:dyDescent="0.25">
      <c r="A248" s="5">
        <v>3449</v>
      </c>
      <c r="B248" s="6" t="s">
        <v>3448</v>
      </c>
      <c r="C248" s="6" t="s">
        <v>7559</v>
      </c>
      <c r="D248" s="7">
        <v>800</v>
      </c>
      <c r="E248" s="8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3">
        <v>171</v>
      </c>
      <c r="P248" s="14">
        <v>68.25</v>
      </c>
      <c r="Q248" s="5" t="s">
        <v>8315</v>
      </c>
      <c r="R248" s="5" t="s">
        <v>8316</v>
      </c>
      <c r="S248" s="18">
        <v>42532.052523148144</v>
      </c>
      <c r="T248" s="18">
        <v>42560.166666666672</v>
      </c>
    </row>
    <row r="249" spans="1:20" ht="45" x14ac:dyDescent="0.25">
      <c r="A249" s="5">
        <v>3451</v>
      </c>
      <c r="B249" s="6" t="s">
        <v>3450</v>
      </c>
      <c r="C249" s="6" t="s">
        <v>7561</v>
      </c>
      <c r="D249" s="7">
        <v>650</v>
      </c>
      <c r="E249" s="8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3">
        <v>101</v>
      </c>
      <c r="P249" s="14">
        <v>41.13</v>
      </c>
      <c r="Q249" s="5" t="s">
        <v>8315</v>
      </c>
      <c r="R249" s="5" t="s">
        <v>8316</v>
      </c>
      <c r="S249" s="18">
        <v>42088.723692129628</v>
      </c>
      <c r="T249" s="18">
        <v>42115.723692129628</v>
      </c>
    </row>
    <row r="250" spans="1:20" ht="45" x14ac:dyDescent="0.25">
      <c r="A250" s="5">
        <v>3452</v>
      </c>
      <c r="B250" s="6" t="s">
        <v>3451</v>
      </c>
      <c r="C250" s="6" t="s">
        <v>7562</v>
      </c>
      <c r="D250" s="7">
        <v>1000</v>
      </c>
      <c r="E250" s="8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3">
        <v>153</v>
      </c>
      <c r="P250" s="14">
        <v>41.41</v>
      </c>
      <c r="Q250" s="5" t="s">
        <v>8315</v>
      </c>
      <c r="R250" s="5" t="s">
        <v>8316</v>
      </c>
      <c r="S250" s="18">
        <v>41820.639189814814</v>
      </c>
      <c r="T250" s="18">
        <v>41843.165972222225</v>
      </c>
    </row>
    <row r="251" spans="1:20" ht="45" x14ac:dyDescent="0.25">
      <c r="A251" s="5">
        <v>3455</v>
      </c>
      <c r="B251" s="6" t="s">
        <v>3454</v>
      </c>
      <c r="C251" s="6" t="s">
        <v>7565</v>
      </c>
      <c r="D251" s="7">
        <v>10000</v>
      </c>
      <c r="E251" s="8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3">
        <v>101</v>
      </c>
      <c r="P251" s="14">
        <v>145.87</v>
      </c>
      <c r="Q251" s="5" t="s">
        <v>8315</v>
      </c>
      <c r="R251" s="5" t="s">
        <v>8316</v>
      </c>
      <c r="S251" s="18">
        <v>42626.7503125</v>
      </c>
      <c r="T251" s="18">
        <v>42656.7503125</v>
      </c>
    </row>
    <row r="252" spans="1:20" ht="45" x14ac:dyDescent="0.25">
      <c r="A252" s="5">
        <v>3456</v>
      </c>
      <c r="B252" s="6" t="s">
        <v>3455</v>
      </c>
      <c r="C252" s="6" t="s">
        <v>7566</v>
      </c>
      <c r="D252" s="7">
        <v>3000</v>
      </c>
      <c r="E252" s="8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3">
        <v>191</v>
      </c>
      <c r="P252" s="14">
        <v>358.69</v>
      </c>
      <c r="Q252" s="5" t="s">
        <v>8315</v>
      </c>
      <c r="R252" s="5" t="s">
        <v>8316</v>
      </c>
      <c r="S252" s="18">
        <v>41821.205636574072</v>
      </c>
      <c r="T252" s="18">
        <v>41852.290972222225</v>
      </c>
    </row>
    <row r="253" spans="1:20" ht="30" x14ac:dyDescent="0.25">
      <c r="A253" s="5">
        <v>3457</v>
      </c>
      <c r="B253" s="6" t="s">
        <v>3456</v>
      </c>
      <c r="C253" s="6" t="s">
        <v>7567</v>
      </c>
      <c r="D253" s="7">
        <v>2000</v>
      </c>
      <c r="E253" s="8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3">
        <v>140</v>
      </c>
      <c r="P253" s="14">
        <v>50.98</v>
      </c>
      <c r="Q253" s="5" t="s">
        <v>8315</v>
      </c>
      <c r="R253" s="5" t="s">
        <v>8316</v>
      </c>
      <c r="S253" s="18">
        <v>42016.706678240742</v>
      </c>
      <c r="T253" s="18">
        <v>42047.249305555553</v>
      </c>
    </row>
    <row r="254" spans="1:20" ht="45" x14ac:dyDescent="0.25">
      <c r="A254" s="5">
        <v>3458</v>
      </c>
      <c r="B254" s="6" t="s">
        <v>3457</v>
      </c>
      <c r="C254" s="6" t="s">
        <v>7568</v>
      </c>
      <c r="D254" s="7">
        <v>978</v>
      </c>
      <c r="E254" s="8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3">
        <v>124</v>
      </c>
      <c r="P254" s="14">
        <v>45.04</v>
      </c>
      <c r="Q254" s="5" t="s">
        <v>8315</v>
      </c>
      <c r="R254" s="5" t="s">
        <v>8316</v>
      </c>
      <c r="S254" s="18">
        <v>42011.202581018515</v>
      </c>
      <c r="T254" s="18">
        <v>42038.185416666667</v>
      </c>
    </row>
    <row r="255" spans="1:20" ht="45" x14ac:dyDescent="0.25">
      <c r="A255" s="5">
        <v>3461</v>
      </c>
      <c r="B255" s="6" t="s">
        <v>3460</v>
      </c>
      <c r="C255" s="6" t="s">
        <v>7571</v>
      </c>
      <c r="D255" s="7">
        <v>500</v>
      </c>
      <c r="E255" s="8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3">
        <v>139</v>
      </c>
      <c r="P255" s="14">
        <v>57.92</v>
      </c>
      <c r="Q255" s="5" t="s">
        <v>8315</v>
      </c>
      <c r="R255" s="5" t="s">
        <v>8316</v>
      </c>
      <c r="S255" s="18">
        <v>42643.632858796293</v>
      </c>
      <c r="T255" s="18">
        <v>42672.125</v>
      </c>
    </row>
    <row r="256" spans="1:20" ht="45" x14ac:dyDescent="0.25">
      <c r="A256" s="5">
        <v>3462</v>
      </c>
      <c r="B256" s="6" t="s">
        <v>3461</v>
      </c>
      <c r="C256" s="6" t="s">
        <v>7572</v>
      </c>
      <c r="D256" s="7">
        <v>250</v>
      </c>
      <c r="E256" s="8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3">
        <v>202</v>
      </c>
      <c r="P256" s="14">
        <v>29.71</v>
      </c>
      <c r="Q256" s="5" t="s">
        <v>8315</v>
      </c>
      <c r="R256" s="5" t="s">
        <v>8316</v>
      </c>
      <c r="S256" s="18">
        <v>42179.898472222223</v>
      </c>
      <c r="T256" s="18">
        <v>42195.75</v>
      </c>
    </row>
    <row r="257" spans="1:20" ht="45" x14ac:dyDescent="0.25">
      <c r="A257" s="5">
        <v>3464</v>
      </c>
      <c r="B257" s="6" t="s">
        <v>3463</v>
      </c>
      <c r="C257" s="6" t="s">
        <v>7574</v>
      </c>
      <c r="D257" s="7">
        <v>5000</v>
      </c>
      <c r="E257" s="8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3">
        <v>102</v>
      </c>
      <c r="P257" s="14">
        <v>55.01</v>
      </c>
      <c r="Q257" s="5" t="s">
        <v>8315</v>
      </c>
      <c r="R257" s="5" t="s">
        <v>8316</v>
      </c>
      <c r="S257" s="18">
        <v>42575.130057870367</v>
      </c>
      <c r="T257" s="18">
        <v>42605.130057870367</v>
      </c>
    </row>
    <row r="258" spans="1:20" ht="30" x14ac:dyDescent="0.25">
      <c r="A258" s="5">
        <v>3466</v>
      </c>
      <c r="B258" s="6" t="s">
        <v>3465</v>
      </c>
      <c r="C258" s="6" t="s">
        <v>7576</v>
      </c>
      <c r="D258" s="7">
        <v>3500</v>
      </c>
      <c r="E258" s="8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3">
        <v>127</v>
      </c>
      <c r="P258" s="14">
        <v>72.95</v>
      </c>
      <c r="Q258" s="5" t="s">
        <v>8315</v>
      </c>
      <c r="R258" s="5" t="s">
        <v>8316</v>
      </c>
      <c r="S258" s="18">
        <v>42420.019097222219</v>
      </c>
      <c r="T258" s="18">
        <v>42479.977430555555</v>
      </c>
    </row>
    <row r="259" spans="1:20" x14ac:dyDescent="0.25">
      <c r="A259" s="5">
        <v>3467</v>
      </c>
      <c r="B259" s="6" t="s">
        <v>3466</v>
      </c>
      <c r="C259" s="6" t="s">
        <v>7577</v>
      </c>
      <c r="D259" s="7">
        <v>3000</v>
      </c>
      <c r="E259" s="8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3">
        <v>101</v>
      </c>
      <c r="P259" s="14">
        <v>64.47</v>
      </c>
      <c r="Q259" s="5" t="s">
        <v>8315</v>
      </c>
      <c r="R259" s="5" t="s">
        <v>8316</v>
      </c>
      <c r="S259" s="18">
        <v>42053.671666666662</v>
      </c>
      <c r="T259" s="18">
        <v>42083.630000000005</v>
      </c>
    </row>
    <row r="260" spans="1:20" ht="30" x14ac:dyDescent="0.25">
      <c r="A260" s="5">
        <v>3468</v>
      </c>
      <c r="B260" s="6" t="s">
        <v>3467</v>
      </c>
      <c r="C260" s="6" t="s">
        <v>7578</v>
      </c>
      <c r="D260" s="7">
        <v>10000</v>
      </c>
      <c r="E260" s="8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3">
        <v>122</v>
      </c>
      <c r="P260" s="14">
        <v>716.35</v>
      </c>
      <c r="Q260" s="5" t="s">
        <v>8315</v>
      </c>
      <c r="R260" s="5" t="s">
        <v>8316</v>
      </c>
      <c r="S260" s="18">
        <v>42605.765381944439</v>
      </c>
      <c r="T260" s="18">
        <v>42634.125</v>
      </c>
    </row>
    <row r="261" spans="1:20" ht="45" x14ac:dyDescent="0.25">
      <c r="A261" s="5">
        <v>3469</v>
      </c>
      <c r="B261" s="6" t="s">
        <v>3468</v>
      </c>
      <c r="C261" s="6" t="s">
        <v>7579</v>
      </c>
      <c r="D261" s="7">
        <v>2800</v>
      </c>
      <c r="E261" s="8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3">
        <v>113</v>
      </c>
      <c r="P261" s="14">
        <v>50.4</v>
      </c>
      <c r="Q261" s="5" t="s">
        <v>8315</v>
      </c>
      <c r="R261" s="5" t="s">
        <v>8316</v>
      </c>
      <c r="S261" s="18">
        <v>42458.641724537039</v>
      </c>
      <c r="T261" s="18">
        <v>42488.641724537039</v>
      </c>
    </row>
    <row r="262" spans="1:20" ht="30" x14ac:dyDescent="0.25">
      <c r="A262" s="5">
        <v>3470</v>
      </c>
      <c r="B262" s="6" t="s">
        <v>3469</v>
      </c>
      <c r="C262" s="6" t="s">
        <v>7580</v>
      </c>
      <c r="D262" s="7">
        <v>250</v>
      </c>
      <c r="E262" s="8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3">
        <v>150</v>
      </c>
      <c r="P262" s="14">
        <v>41.67</v>
      </c>
      <c r="Q262" s="5" t="s">
        <v>8315</v>
      </c>
      <c r="R262" s="5" t="s">
        <v>8316</v>
      </c>
      <c r="S262" s="18">
        <v>42529.022013888884</v>
      </c>
      <c r="T262" s="18">
        <v>42566.901388888888</v>
      </c>
    </row>
    <row r="263" spans="1:20" ht="45" x14ac:dyDescent="0.25">
      <c r="A263" s="5">
        <v>3472</v>
      </c>
      <c r="B263" s="6" t="s">
        <v>3471</v>
      </c>
      <c r="C263" s="6" t="s">
        <v>7582</v>
      </c>
      <c r="D263" s="7">
        <v>2000</v>
      </c>
      <c r="E263" s="8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3">
        <v>102</v>
      </c>
      <c r="P263" s="14">
        <v>88.74</v>
      </c>
      <c r="Q263" s="5" t="s">
        <v>8315</v>
      </c>
      <c r="R263" s="5" t="s">
        <v>8316</v>
      </c>
      <c r="S263" s="18">
        <v>41928.170497685183</v>
      </c>
      <c r="T263" s="18">
        <v>41949.249305555553</v>
      </c>
    </row>
    <row r="264" spans="1:20" ht="45" x14ac:dyDescent="0.25">
      <c r="A264" s="5">
        <v>3473</v>
      </c>
      <c r="B264" s="6" t="s">
        <v>3472</v>
      </c>
      <c r="C264" s="6" t="s">
        <v>7583</v>
      </c>
      <c r="D264" s="7">
        <v>4900</v>
      </c>
      <c r="E264" s="8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3">
        <v>100</v>
      </c>
      <c r="P264" s="14">
        <v>148.47999999999999</v>
      </c>
      <c r="Q264" s="5" t="s">
        <v>8315</v>
      </c>
      <c r="R264" s="5" t="s">
        <v>8316</v>
      </c>
      <c r="S264" s="18">
        <v>42062.834444444445</v>
      </c>
      <c r="T264" s="18">
        <v>42083.852083333331</v>
      </c>
    </row>
    <row r="265" spans="1:20" ht="45" x14ac:dyDescent="0.25">
      <c r="A265" s="5">
        <v>3476</v>
      </c>
      <c r="B265" s="6" t="s">
        <v>3475</v>
      </c>
      <c r="C265" s="6" t="s">
        <v>7586</v>
      </c>
      <c r="D265" s="7">
        <v>300</v>
      </c>
      <c r="E265" s="8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3">
        <v>104</v>
      </c>
      <c r="P265" s="14">
        <v>52</v>
      </c>
      <c r="Q265" s="5" t="s">
        <v>8315</v>
      </c>
      <c r="R265" s="5" t="s">
        <v>8316</v>
      </c>
      <c r="S265" s="18">
        <v>41921.279976851853</v>
      </c>
      <c r="T265" s="18">
        <v>41939.125</v>
      </c>
    </row>
    <row r="266" spans="1:20" ht="45" x14ac:dyDescent="0.25">
      <c r="A266" s="5">
        <v>3477</v>
      </c>
      <c r="B266" s="6" t="s">
        <v>3476</v>
      </c>
      <c r="C266" s="6" t="s">
        <v>7587</v>
      </c>
      <c r="D266" s="7">
        <v>1800</v>
      </c>
      <c r="E266" s="8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3">
        <v>115</v>
      </c>
      <c r="P266" s="14">
        <v>53.23</v>
      </c>
      <c r="Q266" s="5" t="s">
        <v>8315</v>
      </c>
      <c r="R266" s="5" t="s">
        <v>8316</v>
      </c>
      <c r="S266" s="18">
        <v>42128.736608796295</v>
      </c>
      <c r="T266" s="18">
        <v>42141.125</v>
      </c>
    </row>
    <row r="267" spans="1:20" ht="45" x14ac:dyDescent="0.25">
      <c r="A267" s="5">
        <v>3478</v>
      </c>
      <c r="B267" s="6" t="s">
        <v>3477</v>
      </c>
      <c r="C267" s="6" t="s">
        <v>7588</v>
      </c>
      <c r="D267" s="7">
        <v>2000</v>
      </c>
      <c r="E267" s="8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3">
        <v>113</v>
      </c>
      <c r="P267" s="14">
        <v>39.6</v>
      </c>
      <c r="Q267" s="5" t="s">
        <v>8315</v>
      </c>
      <c r="R267" s="5" t="s">
        <v>8316</v>
      </c>
      <c r="S267" s="18">
        <v>42053.916921296302</v>
      </c>
      <c r="T267" s="18">
        <v>42079.875</v>
      </c>
    </row>
    <row r="268" spans="1:20" ht="45" x14ac:dyDescent="0.25">
      <c r="A268" s="5">
        <v>3480</v>
      </c>
      <c r="B268" s="6" t="s">
        <v>3479</v>
      </c>
      <c r="C268" s="6" t="s">
        <v>7590</v>
      </c>
      <c r="D268" s="7">
        <v>1500</v>
      </c>
      <c r="E268" s="8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3">
        <v>143</v>
      </c>
      <c r="P268" s="14">
        <v>164.62</v>
      </c>
      <c r="Q268" s="5" t="s">
        <v>8315</v>
      </c>
      <c r="R268" s="5" t="s">
        <v>8316</v>
      </c>
      <c r="S268" s="18">
        <v>42171.317442129628</v>
      </c>
      <c r="T268" s="18">
        <v>42195.875</v>
      </c>
    </row>
    <row r="269" spans="1:20" ht="45" x14ac:dyDescent="0.25">
      <c r="A269" s="5">
        <v>3483</v>
      </c>
      <c r="B269" s="6" t="s">
        <v>3482</v>
      </c>
      <c r="C269" s="6" t="s">
        <v>7593</v>
      </c>
      <c r="D269" s="7">
        <v>3350</v>
      </c>
      <c r="E269" s="8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3">
        <v>160</v>
      </c>
      <c r="P269" s="14">
        <v>40.29</v>
      </c>
      <c r="Q269" s="5" t="s">
        <v>8315</v>
      </c>
      <c r="R269" s="5" t="s">
        <v>8316</v>
      </c>
      <c r="S269" s="18">
        <v>41793.668761574074</v>
      </c>
      <c r="T269" s="18">
        <v>41823.668761574074</v>
      </c>
    </row>
    <row r="270" spans="1:20" ht="45" x14ac:dyDescent="0.25">
      <c r="A270" s="5">
        <v>3484</v>
      </c>
      <c r="B270" s="6" t="s">
        <v>3483</v>
      </c>
      <c r="C270" s="6" t="s">
        <v>7594</v>
      </c>
      <c r="D270" s="7">
        <v>2500</v>
      </c>
      <c r="E270" s="8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3">
        <v>114</v>
      </c>
      <c r="P270" s="14">
        <v>64.91</v>
      </c>
      <c r="Q270" s="5" t="s">
        <v>8315</v>
      </c>
      <c r="R270" s="5" t="s">
        <v>8316</v>
      </c>
      <c r="S270" s="18">
        <v>42506.760405092587</v>
      </c>
      <c r="T270" s="18">
        <v>42536.760405092587</v>
      </c>
    </row>
    <row r="271" spans="1:20" ht="45" x14ac:dyDescent="0.25">
      <c r="A271" s="5">
        <v>3485</v>
      </c>
      <c r="B271" s="6" t="s">
        <v>3484</v>
      </c>
      <c r="C271" s="6" t="s">
        <v>7595</v>
      </c>
      <c r="D271" s="7">
        <v>1650</v>
      </c>
      <c r="E271" s="8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3">
        <v>101</v>
      </c>
      <c r="P271" s="14">
        <v>55.33</v>
      </c>
      <c r="Q271" s="5" t="s">
        <v>8315</v>
      </c>
      <c r="R271" s="5" t="s">
        <v>8316</v>
      </c>
      <c r="S271" s="18">
        <v>42372.693055555559</v>
      </c>
      <c r="T271" s="18">
        <v>42402.693055555559</v>
      </c>
    </row>
    <row r="272" spans="1:20" ht="45" x14ac:dyDescent="0.25">
      <c r="A272" s="5">
        <v>3486</v>
      </c>
      <c r="B272" s="6" t="s">
        <v>3485</v>
      </c>
      <c r="C272" s="6" t="s">
        <v>7596</v>
      </c>
      <c r="D272" s="7">
        <v>3000</v>
      </c>
      <c r="E272" s="8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3">
        <v>155</v>
      </c>
      <c r="P272" s="14">
        <v>83.14</v>
      </c>
      <c r="Q272" s="5" t="s">
        <v>8315</v>
      </c>
      <c r="R272" s="5" t="s">
        <v>8316</v>
      </c>
      <c r="S272" s="18">
        <v>42126.87501157407</v>
      </c>
      <c r="T272" s="18">
        <v>42158.290972222225</v>
      </c>
    </row>
    <row r="273" spans="1:20" ht="45" x14ac:dyDescent="0.25">
      <c r="A273" s="5">
        <v>3488</v>
      </c>
      <c r="B273" s="6" t="s">
        <v>3487</v>
      </c>
      <c r="C273" s="6" t="s">
        <v>7598</v>
      </c>
      <c r="D273" s="7">
        <v>3000</v>
      </c>
      <c r="E273" s="8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3">
        <v>121</v>
      </c>
      <c r="P273" s="14">
        <v>125.38</v>
      </c>
      <c r="Q273" s="5" t="s">
        <v>8315</v>
      </c>
      <c r="R273" s="5" t="s">
        <v>8316</v>
      </c>
      <c r="S273" s="18">
        <v>42087.768055555556</v>
      </c>
      <c r="T273" s="18">
        <v>42111.666666666672</v>
      </c>
    </row>
    <row r="274" spans="1:20" ht="45" x14ac:dyDescent="0.25">
      <c r="A274" s="5">
        <v>3490</v>
      </c>
      <c r="B274" s="6" t="s">
        <v>3489</v>
      </c>
      <c r="C274" s="6" t="s">
        <v>7600</v>
      </c>
      <c r="D274" s="7">
        <v>1000</v>
      </c>
      <c r="E274" s="8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3">
        <v>128</v>
      </c>
      <c r="P274" s="14">
        <v>47.22</v>
      </c>
      <c r="Q274" s="5" t="s">
        <v>8315</v>
      </c>
      <c r="R274" s="5" t="s">
        <v>8316</v>
      </c>
      <c r="S274" s="18">
        <v>42443.802361111113</v>
      </c>
      <c r="T274" s="18">
        <v>42473.802361111113</v>
      </c>
    </row>
    <row r="275" spans="1:20" ht="45" x14ac:dyDescent="0.25">
      <c r="A275" s="5">
        <v>3491</v>
      </c>
      <c r="B275" s="6" t="s">
        <v>3490</v>
      </c>
      <c r="C275" s="6" t="s">
        <v>7601</v>
      </c>
      <c r="D275" s="7">
        <v>500</v>
      </c>
      <c r="E275" s="8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3">
        <v>158</v>
      </c>
      <c r="P275" s="14">
        <v>79.099999999999994</v>
      </c>
      <c r="Q275" s="5" t="s">
        <v>8315</v>
      </c>
      <c r="R275" s="5" t="s">
        <v>8316</v>
      </c>
      <c r="S275" s="18">
        <v>42121.249814814815</v>
      </c>
      <c r="T275" s="18">
        <v>42142.249814814815</v>
      </c>
    </row>
    <row r="276" spans="1:20" ht="45" x14ac:dyDescent="0.25">
      <c r="A276" s="5">
        <v>3492</v>
      </c>
      <c r="B276" s="6" t="s">
        <v>3491</v>
      </c>
      <c r="C276" s="6" t="s">
        <v>7602</v>
      </c>
      <c r="D276" s="7">
        <v>3800</v>
      </c>
      <c r="E276" s="8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3">
        <v>105</v>
      </c>
      <c r="P276" s="14">
        <v>114.29</v>
      </c>
      <c r="Q276" s="5" t="s">
        <v>8315</v>
      </c>
      <c r="R276" s="5" t="s">
        <v>8316</v>
      </c>
      <c r="S276" s="18">
        <v>42268.009224537032</v>
      </c>
      <c r="T276" s="18">
        <v>42303.009224537032</v>
      </c>
    </row>
    <row r="277" spans="1:20" ht="45" x14ac:dyDescent="0.25">
      <c r="A277" s="5">
        <v>3493</v>
      </c>
      <c r="B277" s="6" t="s">
        <v>3492</v>
      </c>
      <c r="C277" s="6" t="s">
        <v>7603</v>
      </c>
      <c r="D277" s="7">
        <v>1500</v>
      </c>
      <c r="E277" s="8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3">
        <v>100</v>
      </c>
      <c r="P277" s="14">
        <v>51.72</v>
      </c>
      <c r="Q277" s="5" t="s">
        <v>8315</v>
      </c>
      <c r="R277" s="5" t="s">
        <v>8316</v>
      </c>
      <c r="S277" s="18">
        <v>41848.866157407407</v>
      </c>
      <c r="T277" s="18">
        <v>41868.21597222222</v>
      </c>
    </row>
    <row r="278" spans="1:20" ht="45" x14ac:dyDescent="0.25">
      <c r="A278" s="5">
        <v>3494</v>
      </c>
      <c r="B278" s="6" t="s">
        <v>3493</v>
      </c>
      <c r="C278" s="6" t="s">
        <v>7604</v>
      </c>
      <c r="D278" s="7">
        <v>400</v>
      </c>
      <c r="E278" s="8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3">
        <v>100</v>
      </c>
      <c r="P278" s="14">
        <v>30.77</v>
      </c>
      <c r="Q278" s="5" t="s">
        <v>8315</v>
      </c>
      <c r="R278" s="5" t="s">
        <v>8316</v>
      </c>
      <c r="S278" s="18">
        <v>42689.214988425927</v>
      </c>
      <c r="T278" s="18">
        <v>42700.25</v>
      </c>
    </row>
    <row r="279" spans="1:20" ht="45" x14ac:dyDescent="0.25">
      <c r="A279" s="5">
        <v>3496</v>
      </c>
      <c r="B279" s="6" t="s">
        <v>3495</v>
      </c>
      <c r="C279" s="6" t="s">
        <v>7606</v>
      </c>
      <c r="D279" s="7">
        <v>3000</v>
      </c>
      <c r="E279" s="8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3">
        <v>124</v>
      </c>
      <c r="P279" s="14">
        <v>47.85</v>
      </c>
      <c r="Q279" s="5" t="s">
        <v>8315</v>
      </c>
      <c r="R279" s="5" t="s">
        <v>8316</v>
      </c>
      <c r="S279" s="18">
        <v>42584.846828703703</v>
      </c>
      <c r="T279" s="18">
        <v>42624.846828703703</v>
      </c>
    </row>
    <row r="280" spans="1:20" ht="45" x14ac:dyDescent="0.25">
      <c r="A280" s="5">
        <v>3497</v>
      </c>
      <c r="B280" s="6" t="s">
        <v>3496</v>
      </c>
      <c r="C280" s="6" t="s">
        <v>7607</v>
      </c>
      <c r="D280" s="7">
        <v>1551</v>
      </c>
      <c r="E280" s="8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3">
        <v>109</v>
      </c>
      <c r="P280" s="14">
        <v>34.409999999999997</v>
      </c>
      <c r="Q280" s="5" t="s">
        <v>8315</v>
      </c>
      <c r="R280" s="5" t="s">
        <v>8316</v>
      </c>
      <c r="S280" s="18">
        <v>42511.741944444439</v>
      </c>
      <c r="T280" s="18">
        <v>42523.916666666672</v>
      </c>
    </row>
    <row r="281" spans="1:20" ht="45" x14ac:dyDescent="0.25">
      <c r="A281" s="5">
        <v>3499</v>
      </c>
      <c r="B281" s="6" t="s">
        <v>3498</v>
      </c>
      <c r="C281" s="6" t="s">
        <v>7609</v>
      </c>
      <c r="D281" s="7">
        <v>2000</v>
      </c>
      <c r="E281" s="8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3">
        <v>106</v>
      </c>
      <c r="P281" s="14">
        <v>60.29</v>
      </c>
      <c r="Q281" s="5" t="s">
        <v>8315</v>
      </c>
      <c r="R281" s="5" t="s">
        <v>8316</v>
      </c>
      <c r="S281" s="18">
        <v>42132.036168981482</v>
      </c>
      <c r="T281" s="18">
        <v>42186.290972222225</v>
      </c>
    </row>
    <row r="282" spans="1:20" ht="45" x14ac:dyDescent="0.25">
      <c r="A282" s="5">
        <v>3500</v>
      </c>
      <c r="B282" s="6" t="s">
        <v>3499</v>
      </c>
      <c r="C282" s="6" t="s">
        <v>7610</v>
      </c>
      <c r="D282" s="7">
        <v>1000</v>
      </c>
      <c r="E282" s="8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3">
        <v>106</v>
      </c>
      <c r="P282" s="14">
        <v>25.31</v>
      </c>
      <c r="Q282" s="5" t="s">
        <v>8315</v>
      </c>
      <c r="R282" s="5" t="s">
        <v>8316</v>
      </c>
      <c r="S282" s="18">
        <v>42419.91942129629</v>
      </c>
      <c r="T282" s="18">
        <v>42436.207638888889</v>
      </c>
    </row>
    <row r="283" spans="1:20" ht="45" x14ac:dyDescent="0.25">
      <c r="A283" s="5">
        <v>3502</v>
      </c>
      <c r="B283" s="6" t="s">
        <v>3501</v>
      </c>
      <c r="C283" s="6" t="s">
        <v>7612</v>
      </c>
      <c r="D283" s="7">
        <v>4000</v>
      </c>
      <c r="E283" s="8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3">
        <v>105</v>
      </c>
      <c r="P283" s="14">
        <v>136</v>
      </c>
      <c r="Q283" s="5" t="s">
        <v>8315</v>
      </c>
      <c r="R283" s="5" t="s">
        <v>8316</v>
      </c>
      <c r="S283" s="18">
        <v>42430.839398148149</v>
      </c>
      <c r="T283" s="18">
        <v>42445.165972222225</v>
      </c>
    </row>
    <row r="284" spans="1:20" ht="45" x14ac:dyDescent="0.25">
      <c r="A284" s="5">
        <v>3504</v>
      </c>
      <c r="B284" s="6" t="s">
        <v>3503</v>
      </c>
      <c r="C284" s="6" t="s">
        <v>7614</v>
      </c>
      <c r="D284" s="7">
        <v>1000</v>
      </c>
      <c r="E284" s="8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3">
        <v>100</v>
      </c>
      <c r="P284" s="14">
        <v>125</v>
      </c>
      <c r="Q284" s="5" t="s">
        <v>8315</v>
      </c>
      <c r="R284" s="5" t="s">
        <v>8316</v>
      </c>
      <c r="S284" s="18">
        <v>42297.748738425929</v>
      </c>
      <c r="T284" s="18">
        <v>42327.790405092594</v>
      </c>
    </row>
    <row r="285" spans="1:20" ht="90" x14ac:dyDescent="0.25">
      <c r="A285" s="5">
        <v>3505</v>
      </c>
      <c r="B285" s="6" t="s">
        <v>3504</v>
      </c>
      <c r="C285" s="6" t="s">
        <v>7615</v>
      </c>
      <c r="D285" s="7">
        <v>2500</v>
      </c>
      <c r="E285" s="8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3">
        <v>104</v>
      </c>
      <c r="P285" s="14">
        <v>66.510000000000005</v>
      </c>
      <c r="Q285" s="5" t="s">
        <v>8315</v>
      </c>
      <c r="R285" s="5" t="s">
        <v>8316</v>
      </c>
      <c r="S285" s="18">
        <v>41760.935706018521</v>
      </c>
      <c r="T285" s="18">
        <v>41772.166666666664</v>
      </c>
    </row>
    <row r="286" spans="1:20" ht="45" x14ac:dyDescent="0.25">
      <c r="A286" s="5">
        <v>3506</v>
      </c>
      <c r="B286" s="6" t="s">
        <v>3505</v>
      </c>
      <c r="C286" s="6" t="s">
        <v>7616</v>
      </c>
      <c r="D286" s="7">
        <v>3000</v>
      </c>
      <c r="E286" s="8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3">
        <v>102</v>
      </c>
      <c r="P286" s="14">
        <v>105</v>
      </c>
      <c r="Q286" s="5" t="s">
        <v>8315</v>
      </c>
      <c r="R286" s="5" t="s">
        <v>8316</v>
      </c>
      <c r="S286" s="18">
        <v>41829.734259259261</v>
      </c>
      <c r="T286" s="18">
        <v>41874.734259259261</v>
      </c>
    </row>
    <row r="287" spans="1:20" ht="30" x14ac:dyDescent="0.25">
      <c r="A287" s="5">
        <v>3507</v>
      </c>
      <c r="B287" s="6" t="s">
        <v>3506</v>
      </c>
      <c r="C287" s="6" t="s">
        <v>7617</v>
      </c>
      <c r="D287" s="7">
        <v>10000</v>
      </c>
      <c r="E287" s="8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3">
        <v>104</v>
      </c>
      <c r="P287" s="14">
        <v>145</v>
      </c>
      <c r="Q287" s="5" t="s">
        <v>8315</v>
      </c>
      <c r="R287" s="5" t="s">
        <v>8316</v>
      </c>
      <c r="S287" s="18">
        <v>42491.92288194444</v>
      </c>
      <c r="T287" s="18">
        <v>42521.92288194444</v>
      </c>
    </row>
    <row r="288" spans="1:20" ht="45" x14ac:dyDescent="0.25">
      <c r="A288" s="5">
        <v>3509</v>
      </c>
      <c r="B288" s="6" t="s">
        <v>3508</v>
      </c>
      <c r="C288" s="6" t="s">
        <v>7619</v>
      </c>
      <c r="D288" s="7">
        <v>3000</v>
      </c>
      <c r="E288" s="8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3">
        <v>106</v>
      </c>
      <c r="P288" s="14">
        <v>96.67</v>
      </c>
      <c r="Q288" s="5" t="s">
        <v>8315</v>
      </c>
      <c r="R288" s="5" t="s">
        <v>8316</v>
      </c>
      <c r="S288" s="18">
        <v>41950.859560185185</v>
      </c>
      <c r="T288" s="18">
        <v>41964.204861111109</v>
      </c>
    </row>
    <row r="289" spans="1:20" ht="45" x14ac:dyDescent="0.25">
      <c r="A289" s="5">
        <v>3510</v>
      </c>
      <c r="B289" s="6" t="s">
        <v>3509</v>
      </c>
      <c r="C289" s="6" t="s">
        <v>7620</v>
      </c>
      <c r="D289" s="7">
        <v>900</v>
      </c>
      <c r="E289" s="8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3">
        <v>101</v>
      </c>
      <c r="P289" s="14">
        <v>60.33</v>
      </c>
      <c r="Q289" s="5" t="s">
        <v>8315</v>
      </c>
      <c r="R289" s="5" t="s">
        <v>8316</v>
      </c>
      <c r="S289" s="18">
        <v>41802.62090277778</v>
      </c>
      <c r="T289" s="18">
        <v>41822.62090277778</v>
      </c>
    </row>
    <row r="290" spans="1:20" ht="45" x14ac:dyDescent="0.25">
      <c r="A290" s="5">
        <v>3513</v>
      </c>
      <c r="B290" s="6" t="s">
        <v>3512</v>
      </c>
      <c r="C290" s="6" t="s">
        <v>7623</v>
      </c>
      <c r="D290" s="7">
        <v>2800</v>
      </c>
      <c r="E290" s="8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3">
        <v>118</v>
      </c>
      <c r="P290" s="14">
        <v>75.34</v>
      </c>
      <c r="Q290" s="5" t="s">
        <v>8315</v>
      </c>
      <c r="R290" s="5" t="s">
        <v>8316</v>
      </c>
      <c r="S290" s="18">
        <v>41781.096203703702</v>
      </c>
      <c r="T290" s="18">
        <v>41794.207638888889</v>
      </c>
    </row>
    <row r="291" spans="1:20" ht="45" x14ac:dyDescent="0.25">
      <c r="A291" s="5">
        <v>3514</v>
      </c>
      <c r="B291" s="6" t="s">
        <v>3513</v>
      </c>
      <c r="C291" s="6" t="s">
        <v>7624</v>
      </c>
      <c r="D291" s="7">
        <v>500</v>
      </c>
      <c r="E291" s="8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3">
        <v>110</v>
      </c>
      <c r="P291" s="14">
        <v>55</v>
      </c>
      <c r="Q291" s="5" t="s">
        <v>8315</v>
      </c>
      <c r="R291" s="5" t="s">
        <v>8316</v>
      </c>
      <c r="S291" s="18">
        <v>42020.846666666665</v>
      </c>
      <c r="T291" s="18">
        <v>42037.207638888889</v>
      </c>
    </row>
    <row r="292" spans="1:20" ht="45" x14ac:dyDescent="0.25">
      <c r="A292" s="5">
        <v>3515</v>
      </c>
      <c r="B292" s="6" t="s">
        <v>3514</v>
      </c>
      <c r="C292" s="6" t="s">
        <v>7625</v>
      </c>
      <c r="D292" s="7">
        <v>3000</v>
      </c>
      <c r="E292" s="8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3">
        <v>103</v>
      </c>
      <c r="P292" s="14">
        <v>66.959999999999994</v>
      </c>
      <c r="Q292" s="5" t="s">
        <v>8315</v>
      </c>
      <c r="R292" s="5" t="s">
        <v>8316</v>
      </c>
      <c r="S292" s="18">
        <v>42125.772812499999</v>
      </c>
      <c r="T292" s="18">
        <v>42155.772812499999</v>
      </c>
    </row>
    <row r="293" spans="1:20" ht="45" x14ac:dyDescent="0.25">
      <c r="A293" s="5">
        <v>3516</v>
      </c>
      <c r="B293" s="6" t="s">
        <v>3515</v>
      </c>
      <c r="C293" s="6" t="s">
        <v>7626</v>
      </c>
      <c r="D293" s="7">
        <v>2500</v>
      </c>
      <c r="E293" s="8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3">
        <v>100</v>
      </c>
      <c r="P293" s="14">
        <v>227.27</v>
      </c>
      <c r="Q293" s="5" t="s">
        <v>8315</v>
      </c>
      <c r="R293" s="5" t="s">
        <v>8316</v>
      </c>
      <c r="S293" s="18">
        <v>41856.010069444441</v>
      </c>
      <c r="T293" s="18">
        <v>41890.125</v>
      </c>
    </row>
    <row r="294" spans="1:20" ht="45" x14ac:dyDescent="0.25">
      <c r="A294" s="5">
        <v>3518</v>
      </c>
      <c r="B294" s="6" t="s">
        <v>3517</v>
      </c>
      <c r="C294" s="6" t="s">
        <v>7628</v>
      </c>
      <c r="D294" s="7">
        <v>1500</v>
      </c>
      <c r="E294" s="8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3">
        <v>110</v>
      </c>
      <c r="P294" s="14">
        <v>50.02</v>
      </c>
      <c r="Q294" s="5" t="s">
        <v>8315</v>
      </c>
      <c r="R294" s="5" t="s">
        <v>8316</v>
      </c>
      <c r="S294" s="18">
        <v>41893.783553240741</v>
      </c>
      <c r="T294" s="18">
        <v>41914.597916666666</v>
      </c>
    </row>
    <row r="295" spans="1:20" ht="45" x14ac:dyDescent="0.25">
      <c r="A295" s="5">
        <v>3521</v>
      </c>
      <c r="B295" s="6" t="s">
        <v>3520</v>
      </c>
      <c r="C295" s="6" t="s">
        <v>7631</v>
      </c>
      <c r="D295" s="7">
        <v>350</v>
      </c>
      <c r="E295" s="8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3">
        <v>169</v>
      </c>
      <c r="P295" s="14">
        <v>45.62</v>
      </c>
      <c r="Q295" s="5" t="s">
        <v>8315</v>
      </c>
      <c r="R295" s="5" t="s">
        <v>8316</v>
      </c>
      <c r="S295" s="18">
        <v>41881.361342592594</v>
      </c>
      <c r="T295" s="18">
        <v>41911.361342592594</v>
      </c>
    </row>
    <row r="296" spans="1:20" ht="45" x14ac:dyDescent="0.25">
      <c r="A296" s="5">
        <v>3524</v>
      </c>
      <c r="B296" s="6" t="s">
        <v>3523</v>
      </c>
      <c r="C296" s="6" t="s">
        <v>7634</v>
      </c>
      <c r="D296" s="7">
        <v>10000</v>
      </c>
      <c r="E296" s="8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3">
        <v>102</v>
      </c>
      <c r="P296" s="14">
        <v>137.24</v>
      </c>
      <c r="Q296" s="5" t="s">
        <v>8315</v>
      </c>
      <c r="R296" s="5" t="s">
        <v>8316</v>
      </c>
      <c r="S296" s="18">
        <v>41880.76357638889</v>
      </c>
      <c r="T296" s="18">
        <v>41895.166666666664</v>
      </c>
    </row>
    <row r="297" spans="1:20" ht="45" x14ac:dyDescent="0.25">
      <c r="A297" s="5">
        <v>3525</v>
      </c>
      <c r="B297" s="6" t="s">
        <v>3524</v>
      </c>
      <c r="C297" s="6" t="s">
        <v>7635</v>
      </c>
      <c r="D297" s="7">
        <v>500</v>
      </c>
      <c r="E297" s="8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3">
        <v>106</v>
      </c>
      <c r="P297" s="14">
        <v>75.709999999999994</v>
      </c>
      <c r="Q297" s="5" t="s">
        <v>8315</v>
      </c>
      <c r="R297" s="5" t="s">
        <v>8316</v>
      </c>
      <c r="S297" s="18">
        <v>42214.6956712963</v>
      </c>
      <c r="T297" s="18">
        <v>42225.666666666672</v>
      </c>
    </row>
    <row r="298" spans="1:20" ht="45" x14ac:dyDescent="0.25">
      <c r="A298" s="5">
        <v>3526</v>
      </c>
      <c r="B298" s="6" t="s">
        <v>3525</v>
      </c>
      <c r="C298" s="6" t="s">
        <v>7636</v>
      </c>
      <c r="D298" s="7">
        <v>3300</v>
      </c>
      <c r="E298" s="8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3">
        <v>102</v>
      </c>
      <c r="P298" s="14">
        <v>99</v>
      </c>
      <c r="Q298" s="5" t="s">
        <v>8315</v>
      </c>
      <c r="R298" s="5" t="s">
        <v>8316</v>
      </c>
      <c r="S298" s="18">
        <v>42460.335312499999</v>
      </c>
      <c r="T298" s="18">
        <v>42488.249305555553</v>
      </c>
    </row>
    <row r="299" spans="1:20" ht="45" x14ac:dyDescent="0.25">
      <c r="A299" s="5">
        <v>3527</v>
      </c>
      <c r="B299" s="6" t="s">
        <v>3526</v>
      </c>
      <c r="C299" s="6" t="s">
        <v>7637</v>
      </c>
      <c r="D299" s="7">
        <v>6000</v>
      </c>
      <c r="E299" s="8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3">
        <v>117</v>
      </c>
      <c r="P299" s="14">
        <v>81.569999999999993</v>
      </c>
      <c r="Q299" s="5" t="s">
        <v>8315</v>
      </c>
      <c r="R299" s="5" t="s">
        <v>8316</v>
      </c>
      <c r="S299" s="18">
        <v>42167.023206018523</v>
      </c>
      <c r="T299" s="18">
        <v>42196.165972222225</v>
      </c>
    </row>
    <row r="300" spans="1:20" ht="45" x14ac:dyDescent="0.25">
      <c r="A300" s="5">
        <v>3529</v>
      </c>
      <c r="B300" s="6" t="s">
        <v>3528</v>
      </c>
      <c r="C300" s="6" t="s">
        <v>7639</v>
      </c>
      <c r="D300" s="7">
        <v>500</v>
      </c>
      <c r="E300" s="8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3">
        <v>132</v>
      </c>
      <c r="P300" s="14">
        <v>36.67</v>
      </c>
      <c r="Q300" s="5" t="s">
        <v>8315</v>
      </c>
      <c r="R300" s="5" t="s">
        <v>8316</v>
      </c>
      <c r="S300" s="18">
        <v>42177.761782407411</v>
      </c>
      <c r="T300" s="18">
        <v>42198.041666666672</v>
      </c>
    </row>
    <row r="301" spans="1:20" ht="30" x14ac:dyDescent="0.25">
      <c r="A301" s="5">
        <v>3531</v>
      </c>
      <c r="B301" s="6" t="s">
        <v>3530</v>
      </c>
      <c r="C301" s="6" t="s">
        <v>7641</v>
      </c>
      <c r="D301" s="7">
        <v>1000</v>
      </c>
      <c r="E301" s="8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3">
        <v>128</v>
      </c>
      <c r="P301" s="14">
        <v>49.23</v>
      </c>
      <c r="Q301" s="5" t="s">
        <v>8315</v>
      </c>
      <c r="R301" s="5" t="s">
        <v>8316</v>
      </c>
      <c r="S301" s="18">
        <v>42521.654328703706</v>
      </c>
      <c r="T301" s="18">
        <v>42551.654328703706</v>
      </c>
    </row>
    <row r="302" spans="1:20" ht="45" x14ac:dyDescent="0.25">
      <c r="A302" s="5">
        <v>3532</v>
      </c>
      <c r="B302" s="6" t="s">
        <v>3531</v>
      </c>
      <c r="C302" s="6" t="s">
        <v>7642</v>
      </c>
      <c r="D302" s="7">
        <v>960</v>
      </c>
      <c r="E302" s="8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3">
        <v>119</v>
      </c>
      <c r="P302" s="14">
        <v>42.3</v>
      </c>
      <c r="Q302" s="5" t="s">
        <v>8315</v>
      </c>
      <c r="R302" s="5" t="s">
        <v>8316</v>
      </c>
      <c r="S302" s="18">
        <v>41884.599849537037</v>
      </c>
      <c r="T302" s="18">
        <v>41900.165972222225</v>
      </c>
    </row>
    <row r="303" spans="1:20" ht="45" x14ac:dyDescent="0.25">
      <c r="A303" s="5">
        <v>3533</v>
      </c>
      <c r="B303" s="6" t="s">
        <v>3532</v>
      </c>
      <c r="C303" s="6" t="s">
        <v>7643</v>
      </c>
      <c r="D303" s="7">
        <v>500</v>
      </c>
      <c r="E303" s="8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3">
        <v>126</v>
      </c>
      <c r="P303" s="14">
        <v>78.88</v>
      </c>
      <c r="Q303" s="5" t="s">
        <v>8315</v>
      </c>
      <c r="R303" s="5" t="s">
        <v>8316</v>
      </c>
      <c r="S303" s="18">
        <v>42289.761192129634</v>
      </c>
      <c r="T303" s="18">
        <v>42319.802858796291</v>
      </c>
    </row>
    <row r="304" spans="1:20" ht="30" x14ac:dyDescent="0.25">
      <c r="A304" s="5">
        <v>3534</v>
      </c>
      <c r="B304" s="6" t="s">
        <v>3533</v>
      </c>
      <c r="C304" s="6" t="s">
        <v>7644</v>
      </c>
      <c r="D304" s="7">
        <v>5000</v>
      </c>
      <c r="E304" s="8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3">
        <v>156</v>
      </c>
      <c r="P304" s="14">
        <v>38.28</v>
      </c>
      <c r="Q304" s="5" t="s">
        <v>8315</v>
      </c>
      <c r="R304" s="5" t="s">
        <v>8316</v>
      </c>
      <c r="S304" s="18">
        <v>42243.6252662037</v>
      </c>
      <c r="T304" s="18">
        <v>42278.6252662037</v>
      </c>
    </row>
    <row r="305" spans="1:20" ht="45" x14ac:dyDescent="0.25">
      <c r="A305" s="5">
        <v>3539</v>
      </c>
      <c r="B305" s="6" t="s">
        <v>3538</v>
      </c>
      <c r="C305" s="6" t="s">
        <v>7649</v>
      </c>
      <c r="D305" s="7">
        <v>600</v>
      </c>
      <c r="E305" s="8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3">
        <v>120</v>
      </c>
      <c r="P305" s="14">
        <v>55.23</v>
      </c>
      <c r="Q305" s="5" t="s">
        <v>8315</v>
      </c>
      <c r="R305" s="5" t="s">
        <v>8316</v>
      </c>
      <c r="S305" s="18">
        <v>42600.756041666667</v>
      </c>
      <c r="T305" s="18">
        <v>42621.756041666667</v>
      </c>
    </row>
    <row r="306" spans="1:20" ht="45" x14ac:dyDescent="0.25">
      <c r="A306" s="5">
        <v>3542</v>
      </c>
      <c r="B306" s="6" t="s">
        <v>3541</v>
      </c>
      <c r="C306" s="6" t="s">
        <v>7652</v>
      </c>
      <c r="D306" s="7">
        <v>5500</v>
      </c>
      <c r="E306" s="8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3">
        <v>102</v>
      </c>
      <c r="P306" s="14">
        <v>66.150000000000006</v>
      </c>
      <c r="Q306" s="5" t="s">
        <v>8315</v>
      </c>
      <c r="R306" s="5" t="s">
        <v>8316</v>
      </c>
      <c r="S306" s="18">
        <v>41829.599791666667</v>
      </c>
      <c r="T306" s="18">
        <v>41889.599791666667</v>
      </c>
    </row>
    <row r="307" spans="1:20" ht="30" x14ac:dyDescent="0.25">
      <c r="A307" s="5">
        <v>3544</v>
      </c>
      <c r="B307" s="6" t="s">
        <v>3543</v>
      </c>
      <c r="C307" s="6" t="s">
        <v>7654</v>
      </c>
      <c r="D307" s="7">
        <v>2500</v>
      </c>
      <c r="E307" s="8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3">
        <v>100</v>
      </c>
      <c r="P307" s="14">
        <v>104.17</v>
      </c>
      <c r="Q307" s="5" t="s">
        <v>8315</v>
      </c>
      <c r="R307" s="5" t="s">
        <v>8316</v>
      </c>
      <c r="S307" s="18">
        <v>42040.831678240742</v>
      </c>
      <c r="T307" s="18">
        <v>42070.831678240742</v>
      </c>
    </row>
    <row r="308" spans="1:20" ht="45" x14ac:dyDescent="0.25">
      <c r="A308" s="5">
        <v>3545</v>
      </c>
      <c r="B308" s="6" t="s">
        <v>3544</v>
      </c>
      <c r="C308" s="6" t="s">
        <v>7655</v>
      </c>
      <c r="D308" s="7">
        <v>250</v>
      </c>
      <c r="E308" s="8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3">
        <v>100</v>
      </c>
      <c r="P308" s="14">
        <v>31.38</v>
      </c>
      <c r="Q308" s="5" t="s">
        <v>8315</v>
      </c>
      <c r="R308" s="5" t="s">
        <v>8316</v>
      </c>
      <c r="S308" s="18">
        <v>42075.807395833333</v>
      </c>
      <c r="T308" s="18">
        <v>42105.807395833333</v>
      </c>
    </row>
    <row r="309" spans="1:20" ht="45" x14ac:dyDescent="0.25">
      <c r="A309" s="5">
        <v>3546</v>
      </c>
      <c r="B309" s="6" t="s">
        <v>3545</v>
      </c>
      <c r="C309" s="6" t="s">
        <v>7656</v>
      </c>
      <c r="D309" s="7">
        <v>1100</v>
      </c>
      <c r="E309" s="8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3">
        <v>102</v>
      </c>
      <c r="P309" s="14">
        <v>59.21</v>
      </c>
      <c r="Q309" s="5" t="s">
        <v>8315</v>
      </c>
      <c r="R309" s="5" t="s">
        <v>8316</v>
      </c>
      <c r="S309" s="18">
        <v>42073.660694444443</v>
      </c>
      <c r="T309" s="18">
        <v>42095.165972222225</v>
      </c>
    </row>
    <row r="310" spans="1:20" ht="45" x14ac:dyDescent="0.25">
      <c r="A310" s="5">
        <v>3547</v>
      </c>
      <c r="B310" s="6" t="s">
        <v>3546</v>
      </c>
      <c r="C310" s="6" t="s">
        <v>7657</v>
      </c>
      <c r="D310" s="7">
        <v>35000</v>
      </c>
      <c r="E310" s="8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3">
        <v>114</v>
      </c>
      <c r="P310" s="14">
        <v>119.18</v>
      </c>
      <c r="Q310" s="5" t="s">
        <v>8315</v>
      </c>
      <c r="R310" s="5" t="s">
        <v>8316</v>
      </c>
      <c r="S310" s="18">
        <v>42480.078715277778</v>
      </c>
      <c r="T310" s="18">
        <v>42504.165972222225</v>
      </c>
    </row>
    <row r="311" spans="1:20" ht="45" x14ac:dyDescent="0.25">
      <c r="A311" s="5">
        <v>3548</v>
      </c>
      <c r="B311" s="6" t="s">
        <v>3547</v>
      </c>
      <c r="C311" s="6" t="s">
        <v>7658</v>
      </c>
      <c r="D311" s="7">
        <v>2100</v>
      </c>
      <c r="E311" s="8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3">
        <v>102</v>
      </c>
      <c r="P311" s="14">
        <v>164.62</v>
      </c>
      <c r="Q311" s="5" t="s">
        <v>8315</v>
      </c>
      <c r="R311" s="5" t="s">
        <v>8316</v>
      </c>
      <c r="S311" s="18">
        <v>42411.942291666666</v>
      </c>
      <c r="T311" s="18">
        <v>42434.041666666672</v>
      </c>
    </row>
    <row r="312" spans="1:20" ht="45" x14ac:dyDescent="0.25">
      <c r="A312" s="5">
        <v>3551</v>
      </c>
      <c r="B312" s="6" t="s">
        <v>3550</v>
      </c>
      <c r="C312" s="6" t="s">
        <v>7661</v>
      </c>
      <c r="D312" s="7">
        <v>1500</v>
      </c>
      <c r="E312" s="8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3">
        <v>102</v>
      </c>
      <c r="P312" s="14">
        <v>61.1</v>
      </c>
      <c r="Q312" s="5" t="s">
        <v>8315</v>
      </c>
      <c r="R312" s="5" t="s">
        <v>8316</v>
      </c>
      <c r="S312" s="18">
        <v>41753.515856481477</v>
      </c>
      <c r="T312" s="18">
        <v>41781.921527777777</v>
      </c>
    </row>
    <row r="313" spans="1:20" ht="45" x14ac:dyDescent="0.25">
      <c r="A313" s="5">
        <v>3553</v>
      </c>
      <c r="B313" s="6" t="s">
        <v>3552</v>
      </c>
      <c r="C313" s="6" t="s">
        <v>7663</v>
      </c>
      <c r="D313" s="7">
        <v>5500</v>
      </c>
      <c r="E313" s="8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3">
        <v>106</v>
      </c>
      <c r="P313" s="14">
        <v>56.2</v>
      </c>
      <c r="Q313" s="5" t="s">
        <v>8315</v>
      </c>
      <c r="R313" s="5" t="s">
        <v>8316</v>
      </c>
      <c r="S313" s="18">
        <v>42196.028703703705</v>
      </c>
      <c r="T313" s="18">
        <v>42228</v>
      </c>
    </row>
    <row r="314" spans="1:20" ht="45" x14ac:dyDescent="0.25">
      <c r="A314" s="5">
        <v>3554</v>
      </c>
      <c r="B314" s="6" t="s">
        <v>3553</v>
      </c>
      <c r="C314" s="6" t="s">
        <v>7664</v>
      </c>
      <c r="D314" s="7">
        <v>5000</v>
      </c>
      <c r="E314" s="8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3">
        <v>113</v>
      </c>
      <c r="P314" s="14">
        <v>107</v>
      </c>
      <c r="Q314" s="5" t="s">
        <v>8315</v>
      </c>
      <c r="R314" s="5" t="s">
        <v>8316</v>
      </c>
      <c r="S314" s="18">
        <v>42016.050451388888</v>
      </c>
      <c r="T314" s="18">
        <v>42046.708333333328</v>
      </c>
    </row>
    <row r="315" spans="1:20" ht="45" x14ac:dyDescent="0.25">
      <c r="A315" s="5">
        <v>3557</v>
      </c>
      <c r="B315" s="6" t="s">
        <v>3556</v>
      </c>
      <c r="C315" s="6" t="s">
        <v>7667</v>
      </c>
      <c r="D315" s="7">
        <v>100000</v>
      </c>
      <c r="E315" s="8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3">
        <v>100</v>
      </c>
      <c r="P315" s="14">
        <v>179.28</v>
      </c>
      <c r="Q315" s="5" t="s">
        <v>8315</v>
      </c>
      <c r="R315" s="5" t="s">
        <v>8316</v>
      </c>
      <c r="S315" s="18">
        <v>41730.276747685188</v>
      </c>
      <c r="T315" s="18">
        <v>41764.276747685188</v>
      </c>
    </row>
    <row r="316" spans="1:20" ht="105" x14ac:dyDescent="0.25">
      <c r="A316" s="5">
        <v>3561</v>
      </c>
      <c r="B316" s="6" t="s">
        <v>3560</v>
      </c>
      <c r="C316" s="6" t="s">
        <v>7671</v>
      </c>
      <c r="D316" s="7">
        <v>2500</v>
      </c>
      <c r="E316" s="8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3">
        <v>102</v>
      </c>
      <c r="P316" s="14">
        <v>47.41</v>
      </c>
      <c r="Q316" s="5" t="s">
        <v>8315</v>
      </c>
      <c r="R316" s="5" t="s">
        <v>8316</v>
      </c>
      <c r="S316" s="18">
        <v>42203.680300925931</v>
      </c>
      <c r="T316" s="18">
        <v>42221.774999999994</v>
      </c>
    </row>
    <row r="317" spans="1:20" ht="45" x14ac:dyDescent="0.25">
      <c r="A317" s="5">
        <v>3565</v>
      </c>
      <c r="B317" s="6" t="s">
        <v>3564</v>
      </c>
      <c r="C317" s="6" t="s">
        <v>7675</v>
      </c>
      <c r="D317" s="7">
        <v>900</v>
      </c>
      <c r="E317" s="8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3">
        <v>131</v>
      </c>
      <c r="P317" s="14">
        <v>97.92</v>
      </c>
      <c r="Q317" s="5" t="s">
        <v>8315</v>
      </c>
      <c r="R317" s="5" t="s">
        <v>8316</v>
      </c>
      <c r="S317" s="18">
        <v>41974.743148148147</v>
      </c>
      <c r="T317" s="18">
        <v>42004.743148148147</v>
      </c>
    </row>
    <row r="318" spans="1:20" ht="45" x14ac:dyDescent="0.25">
      <c r="A318" s="5">
        <v>3568</v>
      </c>
      <c r="B318" s="6" t="s">
        <v>3567</v>
      </c>
      <c r="C318" s="6" t="s">
        <v>7678</v>
      </c>
      <c r="D318" s="7">
        <v>1000</v>
      </c>
      <c r="E318" s="8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3">
        <v>111</v>
      </c>
      <c r="P318" s="14">
        <v>58.42</v>
      </c>
      <c r="Q318" s="5" t="s">
        <v>8315</v>
      </c>
      <c r="R318" s="5" t="s">
        <v>8316</v>
      </c>
      <c r="S318" s="18">
        <v>41869.740671296298</v>
      </c>
      <c r="T318" s="18">
        <v>41899.740671296298</v>
      </c>
    </row>
    <row r="319" spans="1:20" ht="45" x14ac:dyDescent="0.25">
      <c r="A319" s="5">
        <v>3569</v>
      </c>
      <c r="B319" s="6" t="s">
        <v>3568</v>
      </c>
      <c r="C319" s="6" t="s">
        <v>7679</v>
      </c>
      <c r="D319" s="7">
        <v>5000</v>
      </c>
      <c r="E319" s="8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3">
        <v>100</v>
      </c>
      <c r="P319" s="14">
        <v>122.54</v>
      </c>
      <c r="Q319" s="5" t="s">
        <v>8315</v>
      </c>
      <c r="R319" s="5" t="s">
        <v>8316</v>
      </c>
      <c r="S319" s="18">
        <v>41982.688611111109</v>
      </c>
      <c r="T319" s="18">
        <v>42012.688611111109</v>
      </c>
    </row>
    <row r="320" spans="1:20" ht="45" x14ac:dyDescent="0.25">
      <c r="A320" s="5">
        <v>3570</v>
      </c>
      <c r="B320" s="6" t="s">
        <v>3569</v>
      </c>
      <c r="C320" s="6" t="s">
        <v>7680</v>
      </c>
      <c r="D320" s="7">
        <v>2000</v>
      </c>
      <c r="E320" s="8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3">
        <v>114</v>
      </c>
      <c r="P320" s="14">
        <v>87.96</v>
      </c>
      <c r="Q320" s="5" t="s">
        <v>8315</v>
      </c>
      <c r="R320" s="5" t="s">
        <v>8316</v>
      </c>
      <c r="S320" s="18">
        <v>41976.331979166673</v>
      </c>
      <c r="T320" s="18">
        <v>42004.291666666672</v>
      </c>
    </row>
    <row r="321" spans="1:20" ht="45" x14ac:dyDescent="0.25">
      <c r="A321" s="5">
        <v>3574</v>
      </c>
      <c r="B321" s="6" t="s">
        <v>3573</v>
      </c>
      <c r="C321" s="6" t="s">
        <v>7684</v>
      </c>
      <c r="D321" s="7">
        <v>5800</v>
      </c>
      <c r="E321" s="8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3">
        <v>106</v>
      </c>
      <c r="P321" s="14">
        <v>136.78</v>
      </c>
      <c r="Q321" s="5" t="s">
        <v>8315</v>
      </c>
      <c r="R321" s="5" t="s">
        <v>8316</v>
      </c>
      <c r="S321" s="18">
        <v>41926.942685185182</v>
      </c>
      <c r="T321" s="18">
        <v>41956.984351851846</v>
      </c>
    </row>
    <row r="322" spans="1:20" ht="45" x14ac:dyDescent="0.25">
      <c r="A322" s="5">
        <v>3575</v>
      </c>
      <c r="B322" s="6" t="s">
        <v>3574</v>
      </c>
      <c r="C322" s="6" t="s">
        <v>7685</v>
      </c>
      <c r="D322" s="7">
        <v>10000</v>
      </c>
      <c r="E322" s="8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3">
        <v>101</v>
      </c>
      <c r="P322" s="14">
        <v>99.34</v>
      </c>
      <c r="Q322" s="5" t="s">
        <v>8315</v>
      </c>
      <c r="R322" s="5" t="s">
        <v>8316</v>
      </c>
      <c r="S322" s="18">
        <v>42561.783877314811</v>
      </c>
      <c r="T322" s="18">
        <v>42593.165972222225</v>
      </c>
    </row>
    <row r="323" spans="1:20" ht="45" x14ac:dyDescent="0.25">
      <c r="A323" s="5">
        <v>3576</v>
      </c>
      <c r="B323" s="6" t="s">
        <v>3575</v>
      </c>
      <c r="C323" s="6" t="s">
        <v>7686</v>
      </c>
      <c r="D323" s="7">
        <v>100</v>
      </c>
      <c r="E323" s="8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3">
        <v>100</v>
      </c>
      <c r="P323" s="14">
        <v>20</v>
      </c>
      <c r="Q323" s="5" t="s">
        <v>8315</v>
      </c>
      <c r="R323" s="5" t="s">
        <v>8316</v>
      </c>
      <c r="S323" s="18">
        <v>42649.54923611111</v>
      </c>
      <c r="T323" s="18">
        <v>42709.590902777782</v>
      </c>
    </row>
    <row r="324" spans="1:20" ht="45" x14ac:dyDescent="0.25">
      <c r="A324" s="5">
        <v>3577</v>
      </c>
      <c r="B324" s="6" t="s">
        <v>3576</v>
      </c>
      <c r="C324" s="6" t="s">
        <v>7687</v>
      </c>
      <c r="D324" s="7">
        <v>600</v>
      </c>
      <c r="E324" s="8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3">
        <v>130</v>
      </c>
      <c r="P324" s="14">
        <v>28.89</v>
      </c>
      <c r="Q324" s="5" t="s">
        <v>8315</v>
      </c>
      <c r="R324" s="5" t="s">
        <v>8316</v>
      </c>
      <c r="S324" s="18">
        <v>42093.786840277782</v>
      </c>
      <c r="T324" s="18">
        <v>42120.26944444445</v>
      </c>
    </row>
    <row r="325" spans="1:20" ht="45" x14ac:dyDescent="0.25">
      <c r="A325" s="5">
        <v>3580</v>
      </c>
      <c r="B325" s="6" t="s">
        <v>3579</v>
      </c>
      <c r="C325" s="6" t="s">
        <v>7690</v>
      </c>
      <c r="D325" s="7">
        <v>900</v>
      </c>
      <c r="E325" s="8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3">
        <v>114</v>
      </c>
      <c r="P325" s="14">
        <v>37.96</v>
      </c>
      <c r="Q325" s="5" t="s">
        <v>8315</v>
      </c>
      <c r="R325" s="5" t="s">
        <v>8316</v>
      </c>
      <c r="S325" s="18">
        <v>42026.176180555558</v>
      </c>
      <c r="T325" s="18">
        <v>42064.207638888889</v>
      </c>
    </row>
    <row r="326" spans="1:20" ht="45" x14ac:dyDescent="0.25">
      <c r="A326" s="5">
        <v>3582</v>
      </c>
      <c r="B326" s="6" t="s">
        <v>3581</v>
      </c>
      <c r="C326" s="6" t="s">
        <v>7692</v>
      </c>
      <c r="D326" s="7">
        <v>1000</v>
      </c>
      <c r="E326" s="8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3">
        <v>287</v>
      </c>
      <c r="P326" s="14">
        <v>58.57</v>
      </c>
      <c r="Q326" s="5" t="s">
        <v>8315</v>
      </c>
      <c r="R326" s="5" t="s">
        <v>8316</v>
      </c>
      <c r="S326" s="18">
        <v>42451.095856481479</v>
      </c>
      <c r="T326" s="18">
        <v>42465.095856481479</v>
      </c>
    </row>
    <row r="327" spans="1:20" ht="45" x14ac:dyDescent="0.25">
      <c r="A327" s="5">
        <v>3583</v>
      </c>
      <c r="B327" s="6" t="s">
        <v>3582</v>
      </c>
      <c r="C327" s="6" t="s">
        <v>7693</v>
      </c>
      <c r="D327" s="7">
        <v>3000</v>
      </c>
      <c r="E327" s="8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3">
        <v>109</v>
      </c>
      <c r="P327" s="14">
        <v>135.63</v>
      </c>
      <c r="Q327" s="5" t="s">
        <v>8315</v>
      </c>
      <c r="R327" s="5" t="s">
        <v>8316</v>
      </c>
      <c r="S327" s="18">
        <v>42418.425983796296</v>
      </c>
      <c r="T327" s="18">
        <v>42478.384317129632</v>
      </c>
    </row>
    <row r="328" spans="1:20" ht="45" x14ac:dyDescent="0.25">
      <c r="A328" s="5">
        <v>3585</v>
      </c>
      <c r="B328" s="6" t="s">
        <v>3584</v>
      </c>
      <c r="C328" s="6" t="s">
        <v>7695</v>
      </c>
      <c r="D328" s="7">
        <v>3400</v>
      </c>
      <c r="E328" s="8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3">
        <v>119</v>
      </c>
      <c r="P328" s="14">
        <v>176.09</v>
      </c>
      <c r="Q328" s="5" t="s">
        <v>8315</v>
      </c>
      <c r="R328" s="5" t="s">
        <v>8316</v>
      </c>
      <c r="S328" s="18">
        <v>41964.716319444444</v>
      </c>
      <c r="T328" s="18">
        <v>41994.716319444444</v>
      </c>
    </row>
    <row r="329" spans="1:20" ht="30" x14ac:dyDescent="0.25">
      <c r="A329" s="5">
        <v>3586</v>
      </c>
      <c r="B329" s="6" t="s">
        <v>3585</v>
      </c>
      <c r="C329" s="6" t="s">
        <v>7696</v>
      </c>
      <c r="D329" s="7">
        <v>7500</v>
      </c>
      <c r="E329" s="8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3">
        <v>109</v>
      </c>
      <c r="P329" s="14">
        <v>151.97999999999999</v>
      </c>
      <c r="Q329" s="5" t="s">
        <v>8315</v>
      </c>
      <c r="R329" s="5" t="s">
        <v>8316</v>
      </c>
      <c r="S329" s="18">
        <v>42576.697569444441</v>
      </c>
      <c r="T329" s="18">
        <v>42636.697569444441</v>
      </c>
    </row>
    <row r="330" spans="1:20" ht="45" x14ac:dyDescent="0.25">
      <c r="A330" s="5">
        <v>3589</v>
      </c>
      <c r="B330" s="6" t="s">
        <v>3588</v>
      </c>
      <c r="C330" s="6" t="s">
        <v>7699</v>
      </c>
      <c r="D330" s="7">
        <v>4000</v>
      </c>
      <c r="E330" s="8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3">
        <v>128</v>
      </c>
      <c r="P330" s="14">
        <v>82.26</v>
      </c>
      <c r="Q330" s="5" t="s">
        <v>8315</v>
      </c>
      <c r="R330" s="5" t="s">
        <v>8316</v>
      </c>
      <c r="S330" s="18">
        <v>42125.647534722222</v>
      </c>
      <c r="T330" s="18">
        <v>42150.647534722222</v>
      </c>
    </row>
    <row r="331" spans="1:20" ht="45" x14ac:dyDescent="0.25">
      <c r="A331" s="5">
        <v>3591</v>
      </c>
      <c r="B331" s="6" t="s">
        <v>3590</v>
      </c>
      <c r="C331" s="6" t="s">
        <v>7701</v>
      </c>
      <c r="D331" s="7">
        <v>700</v>
      </c>
      <c r="E331" s="8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3">
        <v>175</v>
      </c>
      <c r="P331" s="14">
        <v>68.06</v>
      </c>
      <c r="Q331" s="5" t="s">
        <v>8315</v>
      </c>
      <c r="R331" s="5" t="s">
        <v>8316</v>
      </c>
      <c r="S331" s="18">
        <v>42003.948425925926</v>
      </c>
      <c r="T331" s="18">
        <v>42028.207638888889</v>
      </c>
    </row>
    <row r="332" spans="1:20" ht="45" x14ac:dyDescent="0.25">
      <c r="A332" s="5">
        <v>3592</v>
      </c>
      <c r="B332" s="6" t="s">
        <v>3591</v>
      </c>
      <c r="C332" s="6" t="s">
        <v>7702</v>
      </c>
      <c r="D332" s="7">
        <v>2000</v>
      </c>
      <c r="E332" s="8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3">
        <v>127</v>
      </c>
      <c r="P332" s="14">
        <v>72.709999999999994</v>
      </c>
      <c r="Q332" s="5" t="s">
        <v>8315</v>
      </c>
      <c r="R332" s="5" t="s">
        <v>8316</v>
      </c>
      <c r="S332" s="18">
        <v>41988.829942129625</v>
      </c>
      <c r="T332" s="18">
        <v>42046.207638888889</v>
      </c>
    </row>
    <row r="333" spans="1:20" ht="45" x14ac:dyDescent="0.25">
      <c r="A333" s="5">
        <v>3593</v>
      </c>
      <c r="B333" s="6" t="s">
        <v>3592</v>
      </c>
      <c r="C333" s="6" t="s">
        <v>7703</v>
      </c>
      <c r="D333" s="7">
        <v>3000</v>
      </c>
      <c r="E333" s="8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3">
        <v>111</v>
      </c>
      <c r="P333" s="14">
        <v>77.19</v>
      </c>
      <c r="Q333" s="5" t="s">
        <v>8315</v>
      </c>
      <c r="R333" s="5" t="s">
        <v>8316</v>
      </c>
      <c r="S333" s="18">
        <v>41974.898599537039</v>
      </c>
      <c r="T333" s="18">
        <v>42009.851388888885</v>
      </c>
    </row>
    <row r="334" spans="1:20" ht="45" x14ac:dyDescent="0.25">
      <c r="A334" s="5">
        <v>3594</v>
      </c>
      <c r="B334" s="6" t="s">
        <v>3593</v>
      </c>
      <c r="C334" s="6" t="s">
        <v>7704</v>
      </c>
      <c r="D334" s="7">
        <v>1600</v>
      </c>
      <c r="E334" s="8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3">
        <v>126</v>
      </c>
      <c r="P334" s="14">
        <v>55.97</v>
      </c>
      <c r="Q334" s="5" t="s">
        <v>8315</v>
      </c>
      <c r="R334" s="5" t="s">
        <v>8316</v>
      </c>
      <c r="S334" s="18">
        <v>42592.066921296297</v>
      </c>
      <c r="T334" s="18">
        <v>42617.066921296297</v>
      </c>
    </row>
    <row r="335" spans="1:20" ht="30" x14ac:dyDescent="0.25">
      <c r="A335" s="5">
        <v>3595</v>
      </c>
      <c r="B335" s="6" t="s">
        <v>3594</v>
      </c>
      <c r="C335" s="6" t="s">
        <v>7705</v>
      </c>
      <c r="D335" s="7">
        <v>2600</v>
      </c>
      <c r="E335" s="8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3">
        <v>119</v>
      </c>
      <c r="P335" s="14">
        <v>49.69</v>
      </c>
      <c r="Q335" s="5" t="s">
        <v>8315</v>
      </c>
      <c r="R335" s="5" t="s">
        <v>8316</v>
      </c>
      <c r="S335" s="18">
        <v>42050.008368055554</v>
      </c>
      <c r="T335" s="18">
        <v>42076.290972222225</v>
      </c>
    </row>
    <row r="336" spans="1:20" ht="45" x14ac:dyDescent="0.25">
      <c r="A336" s="5">
        <v>3597</v>
      </c>
      <c r="B336" s="6" t="s">
        <v>3596</v>
      </c>
      <c r="C336" s="6" t="s">
        <v>7707</v>
      </c>
      <c r="D336" s="7">
        <v>2500</v>
      </c>
      <c r="E336" s="8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3">
        <v>103</v>
      </c>
      <c r="P336" s="14">
        <v>77.73</v>
      </c>
      <c r="Q336" s="5" t="s">
        <v>8315</v>
      </c>
      <c r="R336" s="5" t="s">
        <v>8316</v>
      </c>
      <c r="S336" s="18">
        <v>42417.585532407407</v>
      </c>
      <c r="T336" s="18">
        <v>42432.249305555553</v>
      </c>
    </row>
    <row r="337" spans="1:20" ht="45" x14ac:dyDescent="0.25">
      <c r="A337" s="5">
        <v>3598</v>
      </c>
      <c r="B337" s="6" t="s">
        <v>3597</v>
      </c>
      <c r="C337" s="6" t="s">
        <v>7708</v>
      </c>
      <c r="D337" s="7">
        <v>1000</v>
      </c>
      <c r="E337" s="8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3">
        <v>110</v>
      </c>
      <c r="P337" s="14">
        <v>40.78</v>
      </c>
      <c r="Q337" s="5" t="s">
        <v>8315</v>
      </c>
      <c r="R337" s="5" t="s">
        <v>8316</v>
      </c>
      <c r="S337" s="18">
        <v>41866.79886574074</v>
      </c>
      <c r="T337" s="18">
        <v>41885.207638888889</v>
      </c>
    </row>
    <row r="338" spans="1:20" ht="45" x14ac:dyDescent="0.25">
      <c r="A338" s="5">
        <v>3599</v>
      </c>
      <c r="B338" s="6" t="s">
        <v>3598</v>
      </c>
      <c r="C338" s="6" t="s">
        <v>7709</v>
      </c>
      <c r="D338" s="7">
        <v>500</v>
      </c>
      <c r="E338" s="8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3">
        <v>202</v>
      </c>
      <c r="P338" s="14">
        <v>59.41</v>
      </c>
      <c r="Q338" s="5" t="s">
        <v>8315</v>
      </c>
      <c r="R338" s="5" t="s">
        <v>8316</v>
      </c>
      <c r="S338" s="18">
        <v>42220.79487268519</v>
      </c>
      <c r="T338" s="18">
        <v>42246</v>
      </c>
    </row>
    <row r="339" spans="1:20" ht="30" x14ac:dyDescent="0.25">
      <c r="A339" s="5">
        <v>3600</v>
      </c>
      <c r="B339" s="6" t="s">
        <v>3599</v>
      </c>
      <c r="C339" s="6" t="s">
        <v>7710</v>
      </c>
      <c r="D339" s="7">
        <v>10</v>
      </c>
      <c r="E339" s="8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3">
        <v>130</v>
      </c>
      <c r="P339" s="14">
        <v>3.25</v>
      </c>
      <c r="Q339" s="5" t="s">
        <v>8315</v>
      </c>
      <c r="R339" s="5" t="s">
        <v>8316</v>
      </c>
      <c r="S339" s="18">
        <v>42628.849120370374</v>
      </c>
      <c r="T339" s="18">
        <v>42656.849120370374</v>
      </c>
    </row>
    <row r="340" spans="1:20" ht="45" x14ac:dyDescent="0.25">
      <c r="A340" s="5">
        <v>3602</v>
      </c>
      <c r="B340" s="6" t="s">
        <v>3601</v>
      </c>
      <c r="C340" s="6" t="s">
        <v>7712</v>
      </c>
      <c r="D340" s="7">
        <v>4000</v>
      </c>
      <c r="E340" s="8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3">
        <v>100</v>
      </c>
      <c r="P340" s="14">
        <v>81.67</v>
      </c>
      <c r="Q340" s="5" t="s">
        <v>8315</v>
      </c>
      <c r="R340" s="5" t="s">
        <v>8316</v>
      </c>
      <c r="S340" s="18">
        <v>42447.894432870366</v>
      </c>
      <c r="T340" s="18">
        <v>42507.894432870366</v>
      </c>
    </row>
    <row r="341" spans="1:20" ht="45" x14ac:dyDescent="0.25">
      <c r="A341" s="5">
        <v>3603</v>
      </c>
      <c r="B341" s="6" t="s">
        <v>3602</v>
      </c>
      <c r="C341" s="6" t="s">
        <v>7713</v>
      </c>
      <c r="D341" s="7">
        <v>1500</v>
      </c>
      <c r="E341" s="8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3">
        <v>171</v>
      </c>
      <c r="P341" s="14">
        <v>44.91</v>
      </c>
      <c r="Q341" s="5" t="s">
        <v>8315</v>
      </c>
      <c r="R341" s="5" t="s">
        <v>8316</v>
      </c>
      <c r="S341" s="18">
        <v>42283.864351851851</v>
      </c>
      <c r="T341" s="18">
        <v>42313.906018518523</v>
      </c>
    </row>
    <row r="342" spans="1:20" ht="45" x14ac:dyDescent="0.25">
      <c r="A342" s="5">
        <v>3604</v>
      </c>
      <c r="B342" s="6" t="s">
        <v>3603</v>
      </c>
      <c r="C342" s="6" t="s">
        <v>7714</v>
      </c>
      <c r="D342" s="7">
        <v>3000</v>
      </c>
      <c r="E342" s="8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3">
        <v>113</v>
      </c>
      <c r="P342" s="14">
        <v>49.06</v>
      </c>
      <c r="Q342" s="5" t="s">
        <v>8315</v>
      </c>
      <c r="R342" s="5" t="s">
        <v>8316</v>
      </c>
      <c r="S342" s="18">
        <v>42483.015694444446</v>
      </c>
      <c r="T342" s="18">
        <v>42489.290972222225</v>
      </c>
    </row>
    <row r="343" spans="1:20" ht="30" x14ac:dyDescent="0.25">
      <c r="A343" s="5">
        <v>3613</v>
      </c>
      <c r="B343" s="6" t="s">
        <v>3612</v>
      </c>
      <c r="C343" s="6" t="s">
        <v>7723</v>
      </c>
      <c r="D343" s="7">
        <v>1250</v>
      </c>
      <c r="E343" s="8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3">
        <v>100</v>
      </c>
      <c r="P343" s="14">
        <v>62.5</v>
      </c>
      <c r="Q343" s="5" t="s">
        <v>8315</v>
      </c>
      <c r="R343" s="5" t="s">
        <v>8316</v>
      </c>
      <c r="S343" s="18">
        <v>41788.58997685185</v>
      </c>
      <c r="T343" s="18">
        <v>41818.58997685185</v>
      </c>
    </row>
    <row r="344" spans="1:20" ht="45" x14ac:dyDescent="0.25">
      <c r="A344" s="5">
        <v>3614</v>
      </c>
      <c r="B344" s="6" t="s">
        <v>3439</v>
      </c>
      <c r="C344" s="6" t="s">
        <v>7724</v>
      </c>
      <c r="D344" s="7">
        <v>2500</v>
      </c>
      <c r="E344" s="8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3">
        <v>101</v>
      </c>
      <c r="P344" s="14">
        <v>35.49</v>
      </c>
      <c r="Q344" s="5" t="s">
        <v>8315</v>
      </c>
      <c r="R344" s="5" t="s">
        <v>8316</v>
      </c>
      <c r="S344" s="18">
        <v>42144.041851851856</v>
      </c>
      <c r="T344" s="18">
        <v>42174.041851851856</v>
      </c>
    </row>
    <row r="345" spans="1:20" ht="45" x14ac:dyDescent="0.25">
      <c r="A345" s="5">
        <v>3619</v>
      </c>
      <c r="B345" s="6" t="s">
        <v>3617</v>
      </c>
      <c r="C345" s="6" t="s">
        <v>7729</v>
      </c>
      <c r="D345" s="7">
        <v>1000</v>
      </c>
      <c r="E345" s="8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3">
        <v>113</v>
      </c>
      <c r="P345" s="14">
        <v>66.47</v>
      </c>
      <c r="Q345" s="5" t="s">
        <v>8315</v>
      </c>
      <c r="R345" s="5" t="s">
        <v>8316</v>
      </c>
      <c r="S345" s="18">
        <v>42661.132245370376</v>
      </c>
      <c r="T345" s="18">
        <v>42693.916666666672</v>
      </c>
    </row>
    <row r="346" spans="1:20" ht="45" x14ac:dyDescent="0.25">
      <c r="A346" s="5">
        <v>3620</v>
      </c>
      <c r="B346" s="6" t="s">
        <v>3618</v>
      </c>
      <c r="C346" s="6" t="s">
        <v>7730</v>
      </c>
      <c r="D346" s="7">
        <v>10500</v>
      </c>
      <c r="E346" s="8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3">
        <v>105</v>
      </c>
      <c r="P346" s="14">
        <v>56.07</v>
      </c>
      <c r="Q346" s="5" t="s">
        <v>8315</v>
      </c>
      <c r="R346" s="5" t="s">
        <v>8316</v>
      </c>
      <c r="S346" s="18">
        <v>42037.938206018516</v>
      </c>
      <c r="T346" s="18">
        <v>42068.166666666672</v>
      </c>
    </row>
    <row r="347" spans="1:20" ht="45" x14ac:dyDescent="0.25">
      <c r="A347" s="5">
        <v>3621</v>
      </c>
      <c r="B347" s="6" t="s">
        <v>3619</v>
      </c>
      <c r="C347" s="6" t="s">
        <v>7731</v>
      </c>
      <c r="D347" s="7">
        <v>3000</v>
      </c>
      <c r="E347" s="8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3">
        <v>110</v>
      </c>
      <c r="P347" s="14">
        <v>47.03</v>
      </c>
      <c r="Q347" s="5" t="s">
        <v>8315</v>
      </c>
      <c r="R347" s="5" t="s">
        <v>8316</v>
      </c>
      <c r="S347" s="18">
        <v>42619.935694444444</v>
      </c>
      <c r="T347" s="18">
        <v>42643.875</v>
      </c>
    </row>
    <row r="348" spans="1:20" ht="30" x14ac:dyDescent="0.25">
      <c r="A348" s="5">
        <v>3622</v>
      </c>
      <c r="B348" s="6" t="s">
        <v>3620</v>
      </c>
      <c r="C348" s="6" t="s">
        <v>7732</v>
      </c>
      <c r="D348" s="7">
        <v>1000</v>
      </c>
      <c r="E348" s="8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3">
        <v>100</v>
      </c>
      <c r="P348" s="14">
        <v>47.67</v>
      </c>
      <c r="Q348" s="5" t="s">
        <v>8315</v>
      </c>
      <c r="R348" s="5" t="s">
        <v>8316</v>
      </c>
      <c r="S348" s="18">
        <v>41877.221886574072</v>
      </c>
      <c r="T348" s="18">
        <v>41910.140972222223</v>
      </c>
    </row>
    <row r="349" spans="1:20" ht="30" x14ac:dyDescent="0.25">
      <c r="A349" s="5">
        <v>3623</v>
      </c>
      <c r="B349" s="6" t="s">
        <v>3621</v>
      </c>
      <c r="C349" s="6" t="s">
        <v>7733</v>
      </c>
      <c r="D349" s="7">
        <v>2500</v>
      </c>
      <c r="E349" s="8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3">
        <v>120</v>
      </c>
      <c r="P349" s="14">
        <v>88.24</v>
      </c>
      <c r="Q349" s="5" t="s">
        <v>8315</v>
      </c>
      <c r="R349" s="5" t="s">
        <v>8316</v>
      </c>
      <c r="S349" s="18">
        <v>41828.736921296295</v>
      </c>
      <c r="T349" s="18">
        <v>41846.291666666664</v>
      </c>
    </row>
    <row r="350" spans="1:20" ht="75" x14ac:dyDescent="0.25">
      <c r="A350" s="5">
        <v>3624</v>
      </c>
      <c r="B350" s="6" t="s">
        <v>3622</v>
      </c>
      <c r="C350" s="6" t="s">
        <v>7734</v>
      </c>
      <c r="D350" s="7">
        <v>3000</v>
      </c>
      <c r="E350" s="8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3">
        <v>105</v>
      </c>
      <c r="P350" s="14">
        <v>80.72</v>
      </c>
      <c r="Q350" s="5" t="s">
        <v>8315</v>
      </c>
      <c r="R350" s="5" t="s">
        <v>8316</v>
      </c>
      <c r="S350" s="18">
        <v>42545.774189814809</v>
      </c>
      <c r="T350" s="18">
        <v>42605.774189814809</v>
      </c>
    </row>
    <row r="351" spans="1:20" ht="45" x14ac:dyDescent="0.25">
      <c r="A351" s="5">
        <v>3627</v>
      </c>
      <c r="B351" s="6" t="s">
        <v>3625</v>
      </c>
      <c r="C351" s="6" t="s">
        <v>7737</v>
      </c>
      <c r="D351" s="7">
        <v>2000</v>
      </c>
      <c r="E351" s="8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3">
        <v>100</v>
      </c>
      <c r="P351" s="14">
        <v>68.97</v>
      </c>
      <c r="Q351" s="5" t="s">
        <v>8315</v>
      </c>
      <c r="R351" s="5" t="s">
        <v>8316</v>
      </c>
      <c r="S351" s="18">
        <v>42460.741747685184</v>
      </c>
      <c r="T351" s="18">
        <v>42511.165972222225</v>
      </c>
    </row>
    <row r="352" spans="1:20" ht="30" x14ac:dyDescent="0.25">
      <c r="A352" s="5">
        <v>3648</v>
      </c>
      <c r="B352" s="6" t="s">
        <v>3646</v>
      </c>
      <c r="C352" s="6" t="s">
        <v>7758</v>
      </c>
      <c r="D352" s="7">
        <v>40000</v>
      </c>
      <c r="E352" s="8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3">
        <v>100</v>
      </c>
      <c r="P352" s="14">
        <v>550.04</v>
      </c>
      <c r="Q352" s="5" t="s">
        <v>8315</v>
      </c>
      <c r="R352" s="5" t="s">
        <v>8316</v>
      </c>
      <c r="S352" s="18">
        <v>41887.292187500003</v>
      </c>
      <c r="T352" s="18">
        <v>41917.292187500003</v>
      </c>
    </row>
    <row r="353" spans="1:20" ht="30" x14ac:dyDescent="0.25">
      <c r="A353" s="5">
        <v>3651</v>
      </c>
      <c r="B353" s="6" t="s">
        <v>3649</v>
      </c>
      <c r="C353" s="6" t="s">
        <v>7761</v>
      </c>
      <c r="D353" s="7">
        <v>500</v>
      </c>
      <c r="E353" s="8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3">
        <v>104</v>
      </c>
      <c r="P353" s="14">
        <v>57.78</v>
      </c>
      <c r="Q353" s="5" t="s">
        <v>8315</v>
      </c>
      <c r="R353" s="5" t="s">
        <v>8316</v>
      </c>
      <c r="S353" s="18">
        <v>41828.646319444444</v>
      </c>
      <c r="T353" s="18">
        <v>41861.665972222225</v>
      </c>
    </row>
    <row r="354" spans="1:20" ht="45" x14ac:dyDescent="0.25">
      <c r="A354" s="5">
        <v>3655</v>
      </c>
      <c r="B354" s="6" t="s">
        <v>3652</v>
      </c>
      <c r="C354" s="6" t="s">
        <v>7765</v>
      </c>
      <c r="D354" s="7">
        <v>5000</v>
      </c>
      <c r="E354" s="8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3">
        <v>116</v>
      </c>
      <c r="P354" s="14">
        <v>73.58</v>
      </c>
      <c r="Q354" s="5" t="s">
        <v>8315</v>
      </c>
      <c r="R354" s="5" t="s">
        <v>8316</v>
      </c>
      <c r="S354" s="18">
        <v>42173.803217592591</v>
      </c>
      <c r="T354" s="18">
        <v>42203.290972222225</v>
      </c>
    </row>
    <row r="355" spans="1:20" ht="30" x14ac:dyDescent="0.25">
      <c r="A355" s="5">
        <v>3658</v>
      </c>
      <c r="B355" s="6" t="s">
        <v>3655</v>
      </c>
      <c r="C355" s="6" t="s">
        <v>7768</v>
      </c>
      <c r="D355" s="7">
        <v>1500</v>
      </c>
      <c r="E355" s="8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3">
        <v>101</v>
      </c>
      <c r="P355" s="14">
        <v>75.5</v>
      </c>
      <c r="Q355" s="5" t="s">
        <v>8315</v>
      </c>
      <c r="R355" s="5" t="s">
        <v>8316</v>
      </c>
      <c r="S355" s="18">
        <v>41775.858564814815</v>
      </c>
      <c r="T355" s="18">
        <v>41822.165972222225</v>
      </c>
    </row>
    <row r="356" spans="1:20" ht="30" x14ac:dyDescent="0.25">
      <c r="A356" s="5">
        <v>3659</v>
      </c>
      <c r="B356" s="6" t="s">
        <v>3656</v>
      </c>
      <c r="C356" s="6" t="s">
        <v>7769</v>
      </c>
      <c r="D356" s="7">
        <v>3000</v>
      </c>
      <c r="E356" s="8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3">
        <v>102</v>
      </c>
      <c r="P356" s="14">
        <v>235.46</v>
      </c>
      <c r="Q356" s="5" t="s">
        <v>8315</v>
      </c>
      <c r="R356" s="5" t="s">
        <v>8316</v>
      </c>
      <c r="S356" s="18">
        <v>42055.277199074073</v>
      </c>
      <c r="T356" s="18">
        <v>42082.610416666663</v>
      </c>
    </row>
    <row r="357" spans="1:20" ht="45" x14ac:dyDescent="0.25">
      <c r="A357" s="5">
        <v>3661</v>
      </c>
      <c r="B357" s="6" t="s">
        <v>3658</v>
      </c>
      <c r="C357" s="6" t="s">
        <v>7771</v>
      </c>
      <c r="D357" s="7">
        <v>3000</v>
      </c>
      <c r="E357" s="8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3">
        <v>111</v>
      </c>
      <c r="P357" s="14">
        <v>92.5</v>
      </c>
      <c r="Q357" s="5" t="s">
        <v>8315</v>
      </c>
      <c r="R357" s="5" t="s">
        <v>8316</v>
      </c>
      <c r="S357" s="18">
        <v>42447.896666666667</v>
      </c>
      <c r="T357" s="18">
        <v>42470.166666666672</v>
      </c>
    </row>
    <row r="358" spans="1:20" ht="45" x14ac:dyDescent="0.25">
      <c r="A358" s="5">
        <v>3664</v>
      </c>
      <c r="B358" s="6" t="s">
        <v>3661</v>
      </c>
      <c r="C358" s="6" t="s">
        <v>7774</v>
      </c>
      <c r="D358" s="7">
        <v>800</v>
      </c>
      <c r="E358" s="8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3">
        <v>109</v>
      </c>
      <c r="P358" s="14">
        <v>46.05</v>
      </c>
      <c r="Q358" s="5" t="s">
        <v>8315</v>
      </c>
      <c r="R358" s="5" t="s">
        <v>8316</v>
      </c>
      <c r="S358" s="18">
        <v>42523.248715277776</v>
      </c>
      <c r="T358" s="18">
        <v>42537.248715277776</v>
      </c>
    </row>
    <row r="359" spans="1:20" ht="30" x14ac:dyDescent="0.25">
      <c r="A359" s="5">
        <v>3666</v>
      </c>
      <c r="B359" s="6" t="s">
        <v>3663</v>
      </c>
      <c r="C359" s="6" t="s">
        <v>7776</v>
      </c>
      <c r="D359" s="7">
        <v>1200</v>
      </c>
      <c r="E359" s="8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3">
        <v>100</v>
      </c>
      <c r="P359" s="14">
        <v>31.58</v>
      </c>
      <c r="Q359" s="5" t="s">
        <v>8315</v>
      </c>
      <c r="R359" s="5" t="s">
        <v>8316</v>
      </c>
      <c r="S359" s="18">
        <v>41822.90488425926</v>
      </c>
      <c r="T359" s="18">
        <v>41844.291666666664</v>
      </c>
    </row>
    <row r="360" spans="1:20" ht="45" x14ac:dyDescent="0.25">
      <c r="A360" s="5">
        <v>3668</v>
      </c>
      <c r="B360" s="6" t="s">
        <v>3665</v>
      </c>
      <c r="C360" s="6" t="s">
        <v>7778</v>
      </c>
      <c r="D360" s="7">
        <v>1000</v>
      </c>
      <c r="E360" s="8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3">
        <v>104</v>
      </c>
      <c r="P360" s="14">
        <v>36.96</v>
      </c>
      <c r="Q360" s="5" t="s">
        <v>8315</v>
      </c>
      <c r="R360" s="5" t="s">
        <v>8316</v>
      </c>
      <c r="S360" s="18">
        <v>42185.556157407409</v>
      </c>
      <c r="T360" s="18">
        <v>42208.772916666669</v>
      </c>
    </row>
    <row r="361" spans="1:20" ht="45" x14ac:dyDescent="0.25">
      <c r="A361" s="5">
        <v>3671</v>
      </c>
      <c r="B361" s="6" t="s">
        <v>3668</v>
      </c>
      <c r="C361" s="6" t="s">
        <v>7781</v>
      </c>
      <c r="D361" s="7">
        <v>3500</v>
      </c>
      <c r="E361" s="8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3">
        <v>101</v>
      </c>
      <c r="P361" s="14">
        <v>88.25</v>
      </c>
      <c r="Q361" s="5" t="s">
        <v>8315</v>
      </c>
      <c r="R361" s="5" t="s">
        <v>8316</v>
      </c>
      <c r="S361" s="18">
        <v>41820.62809027778</v>
      </c>
      <c r="T361" s="18">
        <v>41841.165972222225</v>
      </c>
    </row>
    <row r="362" spans="1:20" ht="45" x14ac:dyDescent="0.25">
      <c r="A362" s="5">
        <v>3676</v>
      </c>
      <c r="B362" s="6" t="s">
        <v>3673</v>
      </c>
      <c r="C362" s="6" t="s">
        <v>7786</v>
      </c>
      <c r="D362" s="7">
        <v>800</v>
      </c>
      <c r="E362" s="8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3">
        <v>129</v>
      </c>
      <c r="P362" s="14">
        <v>64.38</v>
      </c>
      <c r="Q362" s="5" t="s">
        <v>8315</v>
      </c>
      <c r="R362" s="5" t="s">
        <v>8316</v>
      </c>
      <c r="S362" s="18">
        <v>41876.815787037034</v>
      </c>
      <c r="T362" s="18">
        <v>41894.815787037034</v>
      </c>
    </row>
    <row r="363" spans="1:20" ht="30" x14ac:dyDescent="0.25">
      <c r="A363" s="5">
        <v>3677</v>
      </c>
      <c r="B363" s="6" t="s">
        <v>3674</v>
      </c>
      <c r="C363" s="6" t="s">
        <v>7787</v>
      </c>
      <c r="D363" s="7">
        <v>12000</v>
      </c>
      <c r="E363" s="8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3">
        <v>103</v>
      </c>
      <c r="P363" s="14">
        <v>62.05</v>
      </c>
      <c r="Q363" s="5" t="s">
        <v>8315</v>
      </c>
      <c r="R363" s="5" t="s">
        <v>8316</v>
      </c>
      <c r="S363" s="18">
        <v>41802.574282407404</v>
      </c>
      <c r="T363" s="18">
        <v>41823.165972222225</v>
      </c>
    </row>
    <row r="364" spans="1:20" ht="45" x14ac:dyDescent="0.25">
      <c r="A364" s="5">
        <v>3679</v>
      </c>
      <c r="B364" s="6" t="s">
        <v>3676</v>
      </c>
      <c r="C364" s="6" t="s">
        <v>7789</v>
      </c>
      <c r="D364" s="7">
        <v>2000</v>
      </c>
      <c r="E364" s="8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3">
        <v>110</v>
      </c>
      <c r="P364" s="14">
        <v>73.400000000000006</v>
      </c>
      <c r="Q364" s="5" t="s">
        <v>8315</v>
      </c>
      <c r="R364" s="5" t="s">
        <v>8316</v>
      </c>
      <c r="S364" s="18">
        <v>41786.761354166665</v>
      </c>
      <c r="T364" s="18">
        <v>41821.207638888889</v>
      </c>
    </row>
    <row r="365" spans="1:20" ht="45" x14ac:dyDescent="0.25">
      <c r="A365" s="5">
        <v>3680</v>
      </c>
      <c r="B365" s="6" t="s">
        <v>3677</v>
      </c>
      <c r="C365" s="6" t="s">
        <v>7790</v>
      </c>
      <c r="D365" s="7">
        <v>3000</v>
      </c>
      <c r="E365" s="8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3">
        <v>113</v>
      </c>
      <c r="P365" s="14">
        <v>99.5</v>
      </c>
      <c r="Q365" s="5" t="s">
        <v>8315</v>
      </c>
      <c r="R365" s="5" t="s">
        <v>8316</v>
      </c>
      <c r="S365" s="18">
        <v>42627.454097222217</v>
      </c>
      <c r="T365" s="18">
        <v>42648.454097222217</v>
      </c>
    </row>
    <row r="366" spans="1:20" ht="45" x14ac:dyDescent="0.25">
      <c r="A366" s="5">
        <v>3681</v>
      </c>
      <c r="B366" s="6" t="s">
        <v>3678</v>
      </c>
      <c r="C366" s="6" t="s">
        <v>7791</v>
      </c>
      <c r="D366" s="7">
        <v>1000</v>
      </c>
      <c r="E366" s="8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3">
        <v>112</v>
      </c>
      <c r="P366" s="14">
        <v>62.17</v>
      </c>
      <c r="Q366" s="5" t="s">
        <v>8315</v>
      </c>
      <c r="R366" s="5" t="s">
        <v>8316</v>
      </c>
      <c r="S366" s="18">
        <v>42374.651504629626</v>
      </c>
      <c r="T366" s="18">
        <v>42384.651504629626</v>
      </c>
    </row>
    <row r="367" spans="1:20" ht="45" x14ac:dyDescent="0.25">
      <c r="A367" s="5">
        <v>3682</v>
      </c>
      <c r="B367" s="6" t="s">
        <v>3679</v>
      </c>
      <c r="C367" s="6" t="s">
        <v>7792</v>
      </c>
      <c r="D367" s="7">
        <v>3000</v>
      </c>
      <c r="E367" s="8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3">
        <v>139</v>
      </c>
      <c r="P367" s="14">
        <v>62.33</v>
      </c>
      <c r="Q367" s="5" t="s">
        <v>8315</v>
      </c>
      <c r="R367" s="5" t="s">
        <v>8316</v>
      </c>
      <c r="S367" s="18">
        <v>41772.685393518521</v>
      </c>
      <c r="T367" s="18">
        <v>41806.290972222225</v>
      </c>
    </row>
    <row r="368" spans="1:20" ht="30" x14ac:dyDescent="0.25">
      <c r="A368" s="5">
        <v>3683</v>
      </c>
      <c r="B368" s="6" t="s">
        <v>3680</v>
      </c>
      <c r="C368" s="6" t="s">
        <v>7793</v>
      </c>
      <c r="D368" s="7">
        <v>3500</v>
      </c>
      <c r="E368" s="8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3">
        <v>111</v>
      </c>
      <c r="P368" s="14">
        <v>58.79</v>
      </c>
      <c r="Q368" s="5" t="s">
        <v>8315</v>
      </c>
      <c r="R368" s="5" t="s">
        <v>8316</v>
      </c>
      <c r="S368" s="18">
        <v>42633.116851851853</v>
      </c>
      <c r="T368" s="18">
        <v>42663.116851851853</v>
      </c>
    </row>
    <row r="369" spans="1:20" ht="45" x14ac:dyDescent="0.25">
      <c r="A369" s="5">
        <v>3684</v>
      </c>
      <c r="B369" s="6" t="s">
        <v>3681</v>
      </c>
      <c r="C369" s="6" t="s">
        <v>7794</v>
      </c>
      <c r="D369" s="7">
        <v>750</v>
      </c>
      <c r="E369" s="8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3">
        <v>139</v>
      </c>
      <c r="P369" s="14">
        <v>45.35</v>
      </c>
      <c r="Q369" s="5" t="s">
        <v>8315</v>
      </c>
      <c r="R369" s="5" t="s">
        <v>8316</v>
      </c>
      <c r="S369" s="18">
        <v>42219.180393518516</v>
      </c>
      <c r="T369" s="18">
        <v>42249.180393518516</v>
      </c>
    </row>
    <row r="370" spans="1:20" ht="45" x14ac:dyDescent="0.25">
      <c r="A370" s="5">
        <v>3685</v>
      </c>
      <c r="B370" s="6" t="s">
        <v>3682</v>
      </c>
      <c r="C370" s="6" t="s">
        <v>7795</v>
      </c>
      <c r="D370" s="7">
        <v>5000</v>
      </c>
      <c r="E370" s="8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3">
        <v>106</v>
      </c>
      <c r="P370" s="14">
        <v>41.94</v>
      </c>
      <c r="Q370" s="5" t="s">
        <v>8315</v>
      </c>
      <c r="R370" s="5" t="s">
        <v>8316</v>
      </c>
      <c r="S370" s="18">
        <v>41753.593275462961</v>
      </c>
      <c r="T370" s="18">
        <v>41778.875</v>
      </c>
    </row>
    <row r="371" spans="1:20" ht="45" x14ac:dyDescent="0.25">
      <c r="A371" s="5">
        <v>3686</v>
      </c>
      <c r="B371" s="6" t="s">
        <v>3683</v>
      </c>
      <c r="C371" s="6" t="s">
        <v>7796</v>
      </c>
      <c r="D371" s="7">
        <v>350</v>
      </c>
      <c r="E371" s="8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3">
        <v>101</v>
      </c>
      <c r="P371" s="14">
        <v>59.17</v>
      </c>
      <c r="Q371" s="5" t="s">
        <v>8315</v>
      </c>
      <c r="R371" s="5" t="s">
        <v>8316</v>
      </c>
      <c r="S371" s="18">
        <v>42230.662731481483</v>
      </c>
      <c r="T371" s="18">
        <v>42245.165972222225</v>
      </c>
    </row>
    <row r="372" spans="1:20" ht="45" x14ac:dyDescent="0.25">
      <c r="A372" s="5">
        <v>3687</v>
      </c>
      <c r="B372" s="6" t="s">
        <v>3684</v>
      </c>
      <c r="C372" s="6" t="s">
        <v>7797</v>
      </c>
      <c r="D372" s="7">
        <v>5000</v>
      </c>
      <c r="E372" s="8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3">
        <v>100</v>
      </c>
      <c r="P372" s="14">
        <v>200.49</v>
      </c>
      <c r="Q372" s="5" t="s">
        <v>8315</v>
      </c>
      <c r="R372" s="5" t="s">
        <v>8316</v>
      </c>
      <c r="S372" s="18">
        <v>41787.218229166669</v>
      </c>
      <c r="T372" s="18">
        <v>41817.218229166669</v>
      </c>
    </row>
    <row r="373" spans="1:20" ht="45" x14ac:dyDescent="0.25">
      <c r="A373" s="5">
        <v>3689</v>
      </c>
      <c r="B373" s="6" t="s">
        <v>3686</v>
      </c>
      <c r="C373" s="6" t="s">
        <v>7799</v>
      </c>
      <c r="D373" s="7">
        <v>3000</v>
      </c>
      <c r="E373" s="8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3">
        <v>118</v>
      </c>
      <c r="P373" s="14">
        <v>57.26</v>
      </c>
      <c r="Q373" s="5" t="s">
        <v>8315</v>
      </c>
      <c r="R373" s="5" t="s">
        <v>8316</v>
      </c>
      <c r="S373" s="18">
        <v>42147.826840277776</v>
      </c>
      <c r="T373" s="18">
        <v>42176.934027777781</v>
      </c>
    </row>
    <row r="374" spans="1:20" ht="45" x14ac:dyDescent="0.25">
      <c r="A374" s="5">
        <v>3690</v>
      </c>
      <c r="B374" s="6" t="s">
        <v>3687</v>
      </c>
      <c r="C374" s="6" t="s">
        <v>7800</v>
      </c>
      <c r="D374" s="7">
        <v>1500</v>
      </c>
      <c r="E374" s="8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3">
        <v>120</v>
      </c>
      <c r="P374" s="14">
        <v>58.06</v>
      </c>
      <c r="Q374" s="5" t="s">
        <v>8315</v>
      </c>
      <c r="R374" s="5" t="s">
        <v>8316</v>
      </c>
      <c r="S374" s="18">
        <v>41940.598182870373</v>
      </c>
      <c r="T374" s="18">
        <v>41970.639849537038</v>
      </c>
    </row>
    <row r="375" spans="1:20" ht="45" x14ac:dyDescent="0.25">
      <c r="A375" s="5">
        <v>3691</v>
      </c>
      <c r="B375" s="6" t="s">
        <v>3688</v>
      </c>
      <c r="C375" s="6" t="s">
        <v>7801</v>
      </c>
      <c r="D375" s="7">
        <v>40000</v>
      </c>
      <c r="E375" s="8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3">
        <v>128</v>
      </c>
      <c r="P375" s="14">
        <v>186.8</v>
      </c>
      <c r="Q375" s="5" t="s">
        <v>8315</v>
      </c>
      <c r="R375" s="5" t="s">
        <v>8316</v>
      </c>
      <c r="S375" s="18">
        <v>42020.700567129628</v>
      </c>
      <c r="T375" s="18">
        <v>42065.207638888889</v>
      </c>
    </row>
    <row r="376" spans="1:20" ht="30" x14ac:dyDescent="0.25">
      <c r="A376" s="5">
        <v>3692</v>
      </c>
      <c r="B376" s="6" t="s">
        <v>3689</v>
      </c>
      <c r="C376" s="6" t="s">
        <v>7802</v>
      </c>
      <c r="D376" s="7">
        <v>1000</v>
      </c>
      <c r="E376" s="8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3">
        <v>126</v>
      </c>
      <c r="P376" s="14">
        <v>74.12</v>
      </c>
      <c r="Q376" s="5" t="s">
        <v>8315</v>
      </c>
      <c r="R376" s="5" t="s">
        <v>8316</v>
      </c>
      <c r="S376" s="18">
        <v>41891.96503472222</v>
      </c>
      <c r="T376" s="18">
        <v>41901</v>
      </c>
    </row>
    <row r="377" spans="1:20" ht="45" x14ac:dyDescent="0.25">
      <c r="A377" s="5">
        <v>3694</v>
      </c>
      <c r="B377" s="6" t="s">
        <v>3691</v>
      </c>
      <c r="C377" s="6" t="s">
        <v>7804</v>
      </c>
      <c r="D377" s="7">
        <v>3500</v>
      </c>
      <c r="E377" s="8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3">
        <v>107</v>
      </c>
      <c r="P377" s="14">
        <v>62.67</v>
      </c>
      <c r="Q377" s="5" t="s">
        <v>8315</v>
      </c>
      <c r="R377" s="5" t="s">
        <v>8316</v>
      </c>
      <c r="S377" s="18">
        <v>42490.133877314816</v>
      </c>
      <c r="T377" s="18">
        <v>42527.083333333328</v>
      </c>
    </row>
    <row r="378" spans="1:20" ht="45" x14ac:dyDescent="0.25">
      <c r="A378" s="5">
        <v>3695</v>
      </c>
      <c r="B378" s="6" t="s">
        <v>3692</v>
      </c>
      <c r="C378" s="6" t="s">
        <v>7805</v>
      </c>
      <c r="D378" s="7">
        <v>4000</v>
      </c>
      <c r="E378" s="8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3">
        <v>100</v>
      </c>
      <c r="P378" s="14">
        <v>121.36</v>
      </c>
      <c r="Q378" s="5" t="s">
        <v>8315</v>
      </c>
      <c r="R378" s="5" t="s">
        <v>8316</v>
      </c>
      <c r="S378" s="18">
        <v>41995.870486111111</v>
      </c>
      <c r="T378" s="18">
        <v>42015.870486111111</v>
      </c>
    </row>
    <row r="379" spans="1:20" ht="30" x14ac:dyDescent="0.25">
      <c r="A379" s="5">
        <v>3698</v>
      </c>
      <c r="B379" s="6" t="s">
        <v>3695</v>
      </c>
      <c r="C379" s="6" t="s">
        <v>7808</v>
      </c>
      <c r="D379" s="7">
        <v>5000</v>
      </c>
      <c r="E379" s="8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3">
        <v>111</v>
      </c>
      <c r="P379" s="14">
        <v>40.630000000000003</v>
      </c>
      <c r="Q379" s="5" t="s">
        <v>8315</v>
      </c>
      <c r="R379" s="5" t="s">
        <v>8316</v>
      </c>
      <c r="S379" s="18">
        <v>42401.806562500002</v>
      </c>
      <c r="T379" s="18">
        <v>42431.806562500002</v>
      </c>
    </row>
    <row r="380" spans="1:20" ht="45" x14ac:dyDescent="0.25">
      <c r="A380" s="5">
        <v>3699</v>
      </c>
      <c r="B380" s="6" t="s">
        <v>3696</v>
      </c>
      <c r="C380" s="6" t="s">
        <v>7809</v>
      </c>
      <c r="D380" s="7">
        <v>2500</v>
      </c>
      <c r="E380" s="8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3">
        <v>101</v>
      </c>
      <c r="P380" s="14">
        <v>63</v>
      </c>
      <c r="Q380" s="5" t="s">
        <v>8315</v>
      </c>
      <c r="R380" s="5" t="s">
        <v>8316</v>
      </c>
      <c r="S380" s="18">
        <v>41897.602037037039</v>
      </c>
      <c r="T380" s="18">
        <v>41927.602037037039</v>
      </c>
    </row>
    <row r="381" spans="1:20" ht="30" x14ac:dyDescent="0.25">
      <c r="A381" s="5">
        <v>3700</v>
      </c>
      <c r="B381" s="6" t="s">
        <v>3697</v>
      </c>
      <c r="C381" s="6" t="s">
        <v>7810</v>
      </c>
      <c r="D381" s="7">
        <v>500</v>
      </c>
      <c r="E381" s="8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3">
        <v>121</v>
      </c>
      <c r="P381" s="14">
        <v>33.67</v>
      </c>
      <c r="Q381" s="5" t="s">
        <v>8315</v>
      </c>
      <c r="R381" s="5" t="s">
        <v>8316</v>
      </c>
      <c r="S381" s="18">
        <v>41882.585648148146</v>
      </c>
      <c r="T381" s="18">
        <v>41912.666666666664</v>
      </c>
    </row>
    <row r="382" spans="1:20" ht="45" x14ac:dyDescent="0.25">
      <c r="A382" s="5">
        <v>3703</v>
      </c>
      <c r="B382" s="6" t="s">
        <v>3700</v>
      </c>
      <c r="C382" s="6" t="s">
        <v>7813</v>
      </c>
      <c r="D382" s="7">
        <v>1050</v>
      </c>
      <c r="E382" s="8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3">
        <v>123</v>
      </c>
      <c r="P382" s="14">
        <v>43.2</v>
      </c>
      <c r="Q382" s="5" t="s">
        <v>8315</v>
      </c>
      <c r="R382" s="5" t="s">
        <v>8316</v>
      </c>
      <c r="S382" s="18">
        <v>42556.504490740743</v>
      </c>
      <c r="T382" s="18">
        <v>42595.290972222225</v>
      </c>
    </row>
    <row r="383" spans="1:20" ht="45" x14ac:dyDescent="0.25">
      <c r="A383" s="5">
        <v>3705</v>
      </c>
      <c r="B383" s="6" t="s">
        <v>3702</v>
      </c>
      <c r="C383" s="6" t="s">
        <v>7815</v>
      </c>
      <c r="D383" s="7">
        <v>2827</v>
      </c>
      <c r="E383" s="8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3">
        <v>103</v>
      </c>
      <c r="P383" s="14">
        <v>83.57</v>
      </c>
      <c r="Q383" s="5" t="s">
        <v>8315</v>
      </c>
      <c r="R383" s="5" t="s">
        <v>8316</v>
      </c>
      <c r="S383" s="18">
        <v>41792.542986111112</v>
      </c>
      <c r="T383" s="18">
        <v>41813.75</v>
      </c>
    </row>
    <row r="384" spans="1:20" ht="30" x14ac:dyDescent="0.25">
      <c r="A384" s="5">
        <v>3706</v>
      </c>
      <c r="B384" s="6" t="s">
        <v>3703</v>
      </c>
      <c r="C384" s="6" t="s">
        <v>7816</v>
      </c>
      <c r="D384" s="7">
        <v>1500</v>
      </c>
      <c r="E384" s="8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3">
        <v>121</v>
      </c>
      <c r="P384" s="14">
        <v>140</v>
      </c>
      <c r="Q384" s="5" t="s">
        <v>8315</v>
      </c>
      <c r="R384" s="5" t="s">
        <v>8316</v>
      </c>
      <c r="S384" s="18">
        <v>41879.913761574076</v>
      </c>
      <c r="T384" s="18">
        <v>41894.913761574076</v>
      </c>
    </row>
    <row r="385" spans="1:20" ht="30" x14ac:dyDescent="0.25">
      <c r="A385" s="5">
        <v>3707</v>
      </c>
      <c r="B385" s="6" t="s">
        <v>3704</v>
      </c>
      <c r="C385" s="6" t="s">
        <v>7817</v>
      </c>
      <c r="D385" s="7">
        <v>1000</v>
      </c>
      <c r="E385" s="8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3">
        <v>186</v>
      </c>
      <c r="P385" s="14">
        <v>80.87</v>
      </c>
      <c r="Q385" s="5" t="s">
        <v>8315</v>
      </c>
      <c r="R385" s="5" t="s">
        <v>8316</v>
      </c>
      <c r="S385" s="18">
        <v>42552.048356481479</v>
      </c>
      <c r="T385" s="18">
        <v>42573.226388888885</v>
      </c>
    </row>
    <row r="386" spans="1:20" ht="45" x14ac:dyDescent="0.25">
      <c r="A386" s="5">
        <v>3708</v>
      </c>
      <c r="B386" s="6" t="s">
        <v>3705</v>
      </c>
      <c r="C386" s="6" t="s">
        <v>7818</v>
      </c>
      <c r="D386" s="7">
        <v>700</v>
      </c>
      <c r="E386" s="8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3">
        <v>300</v>
      </c>
      <c r="P386" s="14">
        <v>53.85</v>
      </c>
      <c r="Q386" s="5" t="s">
        <v>8315</v>
      </c>
      <c r="R386" s="5" t="s">
        <v>8316</v>
      </c>
      <c r="S386" s="18">
        <v>41810.142199074071</v>
      </c>
      <c r="T386" s="18">
        <v>41824.142199074071</v>
      </c>
    </row>
    <row r="387" spans="1:20" ht="30" x14ac:dyDescent="0.25">
      <c r="A387" s="5">
        <v>3710</v>
      </c>
      <c r="B387" s="6" t="s">
        <v>3707</v>
      </c>
      <c r="C387" s="6" t="s">
        <v>7820</v>
      </c>
      <c r="D387" s="7">
        <v>1300</v>
      </c>
      <c r="E387" s="8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3">
        <v>141</v>
      </c>
      <c r="P387" s="14">
        <v>67.959999999999994</v>
      </c>
      <c r="Q387" s="5" t="s">
        <v>8315</v>
      </c>
      <c r="R387" s="5" t="s">
        <v>8316</v>
      </c>
      <c r="S387" s="18">
        <v>42072.576249999998</v>
      </c>
      <c r="T387" s="18">
        <v>42097.576249999998</v>
      </c>
    </row>
    <row r="388" spans="1:20" ht="30" x14ac:dyDescent="0.25">
      <c r="A388" s="5">
        <v>3711</v>
      </c>
      <c r="B388" s="6" t="s">
        <v>3708</v>
      </c>
      <c r="C388" s="6" t="s">
        <v>7821</v>
      </c>
      <c r="D388" s="7">
        <v>500</v>
      </c>
      <c r="E388" s="8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3">
        <v>114</v>
      </c>
      <c r="P388" s="14">
        <v>27.14</v>
      </c>
      <c r="Q388" s="5" t="s">
        <v>8315</v>
      </c>
      <c r="R388" s="5" t="s">
        <v>8316</v>
      </c>
      <c r="S388" s="18">
        <v>41779.724224537036</v>
      </c>
      <c r="T388" s="18">
        <v>41805.666666666664</v>
      </c>
    </row>
    <row r="389" spans="1:20" ht="45" x14ac:dyDescent="0.25">
      <c r="A389" s="5">
        <v>3712</v>
      </c>
      <c r="B389" s="6" t="s">
        <v>3709</v>
      </c>
      <c r="C389" s="6" t="s">
        <v>7822</v>
      </c>
      <c r="D389" s="7">
        <v>7500</v>
      </c>
      <c r="E389" s="8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3">
        <v>154</v>
      </c>
      <c r="P389" s="14">
        <v>110.87</v>
      </c>
      <c r="Q389" s="5" t="s">
        <v>8315</v>
      </c>
      <c r="R389" s="5" t="s">
        <v>8316</v>
      </c>
      <c r="S389" s="18">
        <v>42134.172071759262</v>
      </c>
      <c r="T389" s="18">
        <v>42155.290972222225</v>
      </c>
    </row>
    <row r="390" spans="1:20" ht="45" x14ac:dyDescent="0.25">
      <c r="A390" s="5">
        <v>3713</v>
      </c>
      <c r="B390" s="6" t="s">
        <v>3710</v>
      </c>
      <c r="C390" s="6" t="s">
        <v>7823</v>
      </c>
      <c r="D390" s="7">
        <v>2000</v>
      </c>
      <c r="E390" s="8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3">
        <v>102</v>
      </c>
      <c r="P390" s="14">
        <v>106.84</v>
      </c>
      <c r="Q390" s="5" t="s">
        <v>8315</v>
      </c>
      <c r="R390" s="5" t="s">
        <v>8316</v>
      </c>
      <c r="S390" s="18">
        <v>42505.738032407404</v>
      </c>
      <c r="T390" s="18">
        <v>42525.738032407404</v>
      </c>
    </row>
    <row r="391" spans="1:20" ht="45" x14ac:dyDescent="0.25">
      <c r="A391" s="5">
        <v>3714</v>
      </c>
      <c r="B391" s="6" t="s">
        <v>3711</v>
      </c>
      <c r="C391" s="6" t="s">
        <v>7824</v>
      </c>
      <c r="D391" s="7">
        <v>10000</v>
      </c>
      <c r="E391" s="8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3">
        <v>102</v>
      </c>
      <c r="P391" s="14">
        <v>105.52</v>
      </c>
      <c r="Q391" s="5" t="s">
        <v>8315</v>
      </c>
      <c r="R391" s="5" t="s">
        <v>8316</v>
      </c>
      <c r="S391" s="18">
        <v>42118.556331018524</v>
      </c>
      <c r="T391" s="18">
        <v>42150.165972222225</v>
      </c>
    </row>
    <row r="392" spans="1:20" ht="45" x14ac:dyDescent="0.25">
      <c r="A392" s="5">
        <v>3716</v>
      </c>
      <c r="B392" s="6" t="s">
        <v>3713</v>
      </c>
      <c r="C392" s="6" t="s">
        <v>7826</v>
      </c>
      <c r="D392" s="7">
        <v>800</v>
      </c>
      <c r="E392" s="8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3">
        <v>156</v>
      </c>
      <c r="P392" s="14">
        <v>51.92</v>
      </c>
      <c r="Q392" s="5" t="s">
        <v>8315</v>
      </c>
      <c r="R392" s="5" t="s">
        <v>8316</v>
      </c>
      <c r="S392" s="18">
        <v>42360.887835648144</v>
      </c>
      <c r="T392" s="18">
        <v>42390.887835648144</v>
      </c>
    </row>
    <row r="393" spans="1:20" ht="30" x14ac:dyDescent="0.25">
      <c r="A393" s="5">
        <v>3720</v>
      </c>
      <c r="B393" s="6" t="s">
        <v>3717</v>
      </c>
      <c r="C393" s="6" t="s">
        <v>7830</v>
      </c>
      <c r="D393" s="7">
        <v>3300</v>
      </c>
      <c r="E393" s="8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3">
        <v>105</v>
      </c>
      <c r="P393" s="14">
        <v>86.23</v>
      </c>
      <c r="Q393" s="5" t="s">
        <v>8315</v>
      </c>
      <c r="R393" s="5" t="s">
        <v>8316</v>
      </c>
      <c r="S393" s="18">
        <v>42165.993125000001</v>
      </c>
      <c r="T393" s="18">
        <v>42187.993125000001</v>
      </c>
    </row>
    <row r="394" spans="1:20" ht="45" x14ac:dyDescent="0.25">
      <c r="A394" s="5">
        <v>3721</v>
      </c>
      <c r="B394" s="6" t="s">
        <v>3718</v>
      </c>
      <c r="C394" s="6" t="s">
        <v>7831</v>
      </c>
      <c r="D394" s="7">
        <v>5000</v>
      </c>
      <c r="E394" s="8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3">
        <v>101</v>
      </c>
      <c r="P394" s="14">
        <v>114.55</v>
      </c>
      <c r="Q394" s="5" t="s">
        <v>8315</v>
      </c>
      <c r="R394" s="5" t="s">
        <v>8316</v>
      </c>
      <c r="S394" s="18">
        <v>41927.936157407406</v>
      </c>
      <c r="T394" s="18">
        <v>41948.977824074071</v>
      </c>
    </row>
    <row r="395" spans="1:20" ht="45" x14ac:dyDescent="0.25">
      <c r="A395" s="5">
        <v>3726</v>
      </c>
      <c r="B395" s="6" t="s">
        <v>3723</v>
      </c>
      <c r="C395" s="6" t="s">
        <v>7836</v>
      </c>
      <c r="D395" s="7">
        <v>850</v>
      </c>
      <c r="E395" s="8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3">
        <v>339</v>
      </c>
      <c r="P395" s="14">
        <v>62.59</v>
      </c>
      <c r="Q395" s="5" t="s">
        <v>8315</v>
      </c>
      <c r="R395" s="5" t="s">
        <v>8316</v>
      </c>
      <c r="S395" s="18">
        <v>42462.140868055561</v>
      </c>
      <c r="T395" s="18">
        <v>42489.875</v>
      </c>
    </row>
    <row r="396" spans="1:20" ht="45" x14ac:dyDescent="0.25">
      <c r="A396" s="5">
        <v>3727</v>
      </c>
      <c r="B396" s="6" t="s">
        <v>3724</v>
      </c>
      <c r="C396" s="6" t="s">
        <v>7837</v>
      </c>
      <c r="D396" s="7">
        <v>2000</v>
      </c>
      <c r="E396" s="8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3">
        <v>101</v>
      </c>
      <c r="P396" s="14">
        <v>61.06</v>
      </c>
      <c r="Q396" s="5" t="s">
        <v>8315</v>
      </c>
      <c r="R396" s="5" t="s">
        <v>8316</v>
      </c>
      <c r="S396" s="18">
        <v>42632.348310185189</v>
      </c>
      <c r="T396" s="18">
        <v>42663.204861111109</v>
      </c>
    </row>
    <row r="397" spans="1:20" ht="45" x14ac:dyDescent="0.25">
      <c r="A397" s="5">
        <v>3810</v>
      </c>
      <c r="B397" s="6" t="s">
        <v>3807</v>
      </c>
      <c r="C397" s="6" t="s">
        <v>7920</v>
      </c>
      <c r="D397" s="7">
        <v>1500</v>
      </c>
      <c r="E397" s="8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3">
        <v>122</v>
      </c>
      <c r="P397" s="14">
        <v>70.23</v>
      </c>
      <c r="Q397" s="5" t="s">
        <v>8315</v>
      </c>
      <c r="R397" s="5" t="s">
        <v>8316</v>
      </c>
      <c r="S397" s="18">
        <v>42054.849050925928</v>
      </c>
      <c r="T397" s="18">
        <v>42084.807384259257</v>
      </c>
    </row>
    <row r="398" spans="1:20" ht="45" x14ac:dyDescent="0.25">
      <c r="A398" s="5">
        <v>3813</v>
      </c>
      <c r="B398" s="6" t="s">
        <v>3810</v>
      </c>
      <c r="C398" s="6" t="s">
        <v>7923</v>
      </c>
      <c r="D398" s="7">
        <v>2100</v>
      </c>
      <c r="E398" s="8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3">
        <v>101</v>
      </c>
      <c r="P398" s="14">
        <v>78.52</v>
      </c>
      <c r="Q398" s="5" t="s">
        <v>8315</v>
      </c>
      <c r="R398" s="5" t="s">
        <v>8316</v>
      </c>
      <c r="S398" s="18">
        <v>42497.275706018518</v>
      </c>
      <c r="T398" s="18">
        <v>42535.904861111107</v>
      </c>
    </row>
    <row r="399" spans="1:20" ht="45" x14ac:dyDescent="0.25">
      <c r="A399" s="5">
        <v>3814</v>
      </c>
      <c r="B399" s="6" t="s">
        <v>3811</v>
      </c>
      <c r="C399" s="6" t="s">
        <v>7924</v>
      </c>
      <c r="D399" s="7">
        <v>1500</v>
      </c>
      <c r="E399" s="8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3">
        <v>140</v>
      </c>
      <c r="P399" s="14">
        <v>61.82</v>
      </c>
      <c r="Q399" s="5" t="s">
        <v>8315</v>
      </c>
      <c r="R399" s="5" t="s">
        <v>8316</v>
      </c>
      <c r="S399" s="18">
        <v>42058.904074074075</v>
      </c>
      <c r="T399" s="18">
        <v>42095.165972222225</v>
      </c>
    </row>
    <row r="400" spans="1:20" ht="60" x14ac:dyDescent="0.25">
      <c r="A400" s="5">
        <v>3816</v>
      </c>
      <c r="B400" s="6" t="s">
        <v>3813</v>
      </c>
      <c r="C400" s="6" t="s">
        <v>7926</v>
      </c>
      <c r="D400" s="7">
        <v>1500</v>
      </c>
      <c r="E400" s="8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3">
        <v>119</v>
      </c>
      <c r="P400" s="14">
        <v>48.34</v>
      </c>
      <c r="Q400" s="5" t="s">
        <v>8315</v>
      </c>
      <c r="R400" s="5" t="s">
        <v>8316</v>
      </c>
      <c r="S400" s="18">
        <v>41807.690081018518</v>
      </c>
      <c r="T400" s="18">
        <v>41837.690081018518</v>
      </c>
    </row>
    <row r="401" spans="1:20" ht="45" x14ac:dyDescent="0.25">
      <c r="A401" s="5">
        <v>3817</v>
      </c>
      <c r="B401" s="6" t="s">
        <v>3814</v>
      </c>
      <c r="C401" s="6" t="s">
        <v>7927</v>
      </c>
      <c r="D401" s="7">
        <v>2000</v>
      </c>
      <c r="E401" s="8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3">
        <v>107</v>
      </c>
      <c r="P401" s="14">
        <v>107.25</v>
      </c>
      <c r="Q401" s="5" t="s">
        <v>8315</v>
      </c>
      <c r="R401" s="5" t="s">
        <v>8316</v>
      </c>
      <c r="S401" s="18">
        <v>42284.69694444444</v>
      </c>
      <c r="T401" s="18">
        <v>42301.165972222225</v>
      </c>
    </row>
    <row r="402" spans="1:20" ht="45" x14ac:dyDescent="0.25">
      <c r="A402" s="5">
        <v>3818</v>
      </c>
      <c r="B402" s="6" t="s">
        <v>3815</v>
      </c>
      <c r="C402" s="6" t="s">
        <v>7928</v>
      </c>
      <c r="D402" s="7">
        <v>250</v>
      </c>
      <c r="E402" s="8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3">
        <v>228</v>
      </c>
      <c r="P402" s="14">
        <v>57</v>
      </c>
      <c r="Q402" s="5" t="s">
        <v>8315</v>
      </c>
      <c r="R402" s="5" t="s">
        <v>8316</v>
      </c>
      <c r="S402" s="18">
        <v>42045.84238425926</v>
      </c>
      <c r="T402" s="18">
        <v>42075.800717592589</v>
      </c>
    </row>
    <row r="403" spans="1:20" ht="30" x14ac:dyDescent="0.25">
      <c r="A403" s="5">
        <v>3819</v>
      </c>
      <c r="B403" s="6" t="s">
        <v>3816</v>
      </c>
      <c r="C403" s="6" t="s">
        <v>7817</v>
      </c>
      <c r="D403" s="7">
        <v>1000</v>
      </c>
      <c r="E403" s="8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3">
        <v>106</v>
      </c>
      <c r="P403" s="14">
        <v>40.92</v>
      </c>
      <c r="Q403" s="5" t="s">
        <v>8315</v>
      </c>
      <c r="R403" s="5" t="s">
        <v>8316</v>
      </c>
      <c r="S403" s="18">
        <v>42184.209537037037</v>
      </c>
      <c r="T403" s="18">
        <v>42202.876388888893</v>
      </c>
    </row>
    <row r="404" spans="1:20" ht="45" x14ac:dyDescent="0.25">
      <c r="A404" s="5">
        <v>3821</v>
      </c>
      <c r="B404" s="6" t="s">
        <v>3818</v>
      </c>
      <c r="C404" s="6" t="s">
        <v>7930</v>
      </c>
      <c r="D404" s="7">
        <v>3500</v>
      </c>
      <c r="E404" s="8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3">
        <v>105</v>
      </c>
      <c r="P404" s="14">
        <v>79.540000000000006</v>
      </c>
      <c r="Q404" s="5" t="s">
        <v>8315</v>
      </c>
      <c r="R404" s="5" t="s">
        <v>8316</v>
      </c>
      <c r="S404" s="18">
        <v>42341.180636574078</v>
      </c>
      <c r="T404" s="18">
        <v>42373.180636574078</v>
      </c>
    </row>
    <row r="405" spans="1:20" ht="45" x14ac:dyDescent="0.25">
      <c r="A405" s="5">
        <v>3823</v>
      </c>
      <c r="B405" s="6" t="s">
        <v>3820</v>
      </c>
      <c r="C405" s="6" t="s">
        <v>7932</v>
      </c>
      <c r="D405" s="7">
        <v>2500</v>
      </c>
      <c r="E405" s="8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3">
        <v>106</v>
      </c>
      <c r="P405" s="14">
        <v>64.63</v>
      </c>
      <c r="Q405" s="5" t="s">
        <v>8315</v>
      </c>
      <c r="R405" s="5" t="s">
        <v>8316</v>
      </c>
      <c r="S405" s="18">
        <v>42170.910231481481</v>
      </c>
      <c r="T405" s="18">
        <v>42205.165972222225</v>
      </c>
    </row>
    <row r="406" spans="1:20" ht="45" x14ac:dyDescent="0.25">
      <c r="A406" s="5">
        <v>3825</v>
      </c>
      <c r="B406" s="6" t="s">
        <v>3822</v>
      </c>
      <c r="C406" s="6" t="s">
        <v>7934</v>
      </c>
      <c r="D406" s="7">
        <v>5000</v>
      </c>
      <c r="E406" s="8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3">
        <v>105</v>
      </c>
      <c r="P406" s="14">
        <v>107.57</v>
      </c>
      <c r="Q406" s="5" t="s">
        <v>8315</v>
      </c>
      <c r="R406" s="5" t="s">
        <v>8316</v>
      </c>
      <c r="S406" s="18">
        <v>42151.069606481484</v>
      </c>
      <c r="T406" s="18">
        <v>42172.069606481484</v>
      </c>
    </row>
    <row r="407" spans="1:20" ht="45" x14ac:dyDescent="0.25">
      <c r="A407" s="5">
        <v>3828</v>
      </c>
      <c r="B407" s="6" t="s">
        <v>3825</v>
      </c>
      <c r="C407" s="6" t="s">
        <v>7937</v>
      </c>
      <c r="D407" s="7">
        <v>5000</v>
      </c>
      <c r="E407" s="8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3">
        <v>100</v>
      </c>
      <c r="P407" s="14">
        <v>178.57</v>
      </c>
      <c r="Q407" s="5" t="s">
        <v>8315</v>
      </c>
      <c r="R407" s="5" t="s">
        <v>8316</v>
      </c>
      <c r="S407" s="18">
        <v>41944.527627314819</v>
      </c>
      <c r="T407" s="18">
        <v>42004.569293981483</v>
      </c>
    </row>
    <row r="408" spans="1:20" ht="45" x14ac:dyDescent="0.25">
      <c r="A408" s="5">
        <v>3829</v>
      </c>
      <c r="B408" s="6" t="s">
        <v>3826</v>
      </c>
      <c r="C408" s="6" t="s">
        <v>7938</v>
      </c>
      <c r="D408" s="7">
        <v>500</v>
      </c>
      <c r="E408" s="8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3">
        <v>100</v>
      </c>
      <c r="P408" s="14">
        <v>62.63</v>
      </c>
      <c r="Q408" s="5" t="s">
        <v>8315</v>
      </c>
      <c r="R408" s="5" t="s">
        <v>8316</v>
      </c>
      <c r="S408" s="18">
        <v>42593.865405092598</v>
      </c>
      <c r="T408" s="18">
        <v>42613.865405092598</v>
      </c>
    </row>
    <row r="409" spans="1:20" ht="45" x14ac:dyDescent="0.25">
      <c r="A409" s="5">
        <v>3830</v>
      </c>
      <c r="B409" s="6" t="s">
        <v>3827</v>
      </c>
      <c r="C409" s="6" t="s">
        <v>7939</v>
      </c>
      <c r="D409" s="7">
        <v>100</v>
      </c>
      <c r="E409" s="8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3">
        <v>225</v>
      </c>
      <c r="P409" s="14">
        <v>75</v>
      </c>
      <c r="Q409" s="5" t="s">
        <v>8315</v>
      </c>
      <c r="R409" s="5" t="s">
        <v>8316</v>
      </c>
      <c r="S409" s="18">
        <v>42503.740868055553</v>
      </c>
      <c r="T409" s="18">
        <v>42517.740868055553</v>
      </c>
    </row>
    <row r="410" spans="1:20" ht="45" x14ac:dyDescent="0.25">
      <c r="A410" s="5">
        <v>3831</v>
      </c>
      <c r="B410" s="6" t="s">
        <v>3828</v>
      </c>
      <c r="C410" s="6" t="s">
        <v>7940</v>
      </c>
      <c r="D410" s="7">
        <v>500</v>
      </c>
      <c r="E410" s="8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3">
        <v>106</v>
      </c>
      <c r="P410" s="14">
        <v>58.9</v>
      </c>
      <c r="Q410" s="5" t="s">
        <v>8315</v>
      </c>
      <c r="R410" s="5" t="s">
        <v>8316</v>
      </c>
      <c r="S410" s="18">
        <v>41927.848900462966</v>
      </c>
      <c r="T410" s="18">
        <v>41948.890567129631</v>
      </c>
    </row>
    <row r="411" spans="1:20" ht="45" x14ac:dyDescent="0.25">
      <c r="A411" s="5">
        <v>3832</v>
      </c>
      <c r="B411" s="6" t="s">
        <v>3829</v>
      </c>
      <c r="C411" s="6" t="s">
        <v>7941</v>
      </c>
      <c r="D411" s="7">
        <v>1200</v>
      </c>
      <c r="E411" s="8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3">
        <v>105</v>
      </c>
      <c r="P411" s="14">
        <v>139.56</v>
      </c>
      <c r="Q411" s="5" t="s">
        <v>8315</v>
      </c>
      <c r="R411" s="5" t="s">
        <v>8316</v>
      </c>
      <c r="S411" s="18">
        <v>42375.114988425921</v>
      </c>
      <c r="T411" s="18">
        <v>42420.114988425921</v>
      </c>
    </row>
    <row r="412" spans="1:20" ht="30" x14ac:dyDescent="0.25">
      <c r="A412" s="5">
        <v>3836</v>
      </c>
      <c r="B412" s="6" t="s">
        <v>3833</v>
      </c>
      <c r="C412" s="6" t="s">
        <v>7945</v>
      </c>
      <c r="D412" s="7">
        <v>800</v>
      </c>
      <c r="E412" s="8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3">
        <v>113</v>
      </c>
      <c r="P412" s="14">
        <v>64.290000000000006</v>
      </c>
      <c r="Q412" s="5" t="s">
        <v>8315</v>
      </c>
      <c r="R412" s="5" t="s">
        <v>8316</v>
      </c>
      <c r="S412" s="18">
        <v>42553.926527777774</v>
      </c>
      <c r="T412" s="18">
        <v>42585.172916666663</v>
      </c>
    </row>
    <row r="413" spans="1:20" ht="45" x14ac:dyDescent="0.25">
      <c r="A413" s="5">
        <v>3839</v>
      </c>
      <c r="B413" s="6" t="s">
        <v>3836</v>
      </c>
      <c r="C413" s="6" t="s">
        <v>7948</v>
      </c>
      <c r="D413" s="7">
        <v>2000</v>
      </c>
      <c r="E413" s="8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3">
        <v>101</v>
      </c>
      <c r="P413" s="14">
        <v>63.28</v>
      </c>
      <c r="Q413" s="5" t="s">
        <v>8315</v>
      </c>
      <c r="R413" s="5" t="s">
        <v>8316</v>
      </c>
      <c r="S413" s="18">
        <v>42155.142638888887</v>
      </c>
      <c r="T413" s="18">
        <v>42215.142638888887</v>
      </c>
    </row>
  </sheetData>
  <conditionalFormatting sqref="O1:O413">
    <cfRule type="colorScale" priority="6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P1">
    <cfRule type="colorScale" priority="5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F2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C8F2-F968-403A-B8BE-331140C52081}">
  <dimension ref="A1:F14"/>
  <sheetViews>
    <sheetView workbookViewId="0">
      <selection activeCell="E8" sqref="E8"/>
    </sheetView>
  </sheetViews>
  <sheetFormatPr baseColWidth="10" defaultRowHeight="15" x14ac:dyDescent="0.25"/>
  <cols>
    <col min="1" max="1" width="27.28515625" style="1" bestFit="1" customWidth="1"/>
    <col min="2" max="2" width="12.85546875" style="1" bestFit="1" customWidth="1"/>
    <col min="3" max="3" width="12" style="1" bestFit="1" customWidth="1"/>
    <col min="4" max="16384" width="11.42578125" style="1"/>
  </cols>
  <sheetData>
    <row r="1" spans="1:6" x14ac:dyDescent="0.25">
      <c r="B1" s="21" t="s">
        <v>8387</v>
      </c>
      <c r="C1" s="21" t="s">
        <v>8388</v>
      </c>
    </row>
    <row r="2" spans="1:6" x14ac:dyDescent="0.25">
      <c r="A2" s="1" t="s">
        <v>8383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6" x14ac:dyDescent="0.25">
      <c r="A3" s="1" t="s">
        <v>8384</v>
      </c>
      <c r="B3" s="22">
        <f>MEDIAN('Successful US Kickstarters'!D:D)</f>
        <v>3000</v>
      </c>
      <c r="C3" s="22">
        <f>MEDIAN('Failed US Kickstarters'!D:D)</f>
        <v>5000</v>
      </c>
    </row>
    <row r="4" spans="1:6" x14ac:dyDescent="0.25">
      <c r="A4" s="1" t="s">
        <v>8389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6" x14ac:dyDescent="0.25">
      <c r="A5" s="1" t="s">
        <v>8392</v>
      </c>
      <c r="B5" s="22">
        <f>_xlfn.QUARTILE.EXC('Successful US Kickstarters'!D:D, 3)</f>
        <v>5000</v>
      </c>
      <c r="C5" s="22">
        <f>_xlfn.QUARTILE.EXC('Failed US Kickstarters'!D:D,3)</f>
        <v>10000</v>
      </c>
    </row>
    <row r="6" spans="1:6" x14ac:dyDescent="0.25">
      <c r="A6" s="1" t="s">
        <v>8390</v>
      </c>
      <c r="B6" s="22">
        <f>_xlfn.QUARTILE.EXC('Successful US Kickstarters'!D:D, 1)</f>
        <v>1500</v>
      </c>
      <c r="C6" s="22">
        <f>_xlfn.QUARTILE.EXC('Failed US Kickstarters'!D:D,1)</f>
        <v>2000</v>
      </c>
    </row>
    <row r="7" spans="1:6" x14ac:dyDescent="0.25">
      <c r="A7" s="1" t="s">
        <v>8391</v>
      </c>
      <c r="B7" s="22">
        <f>+B5-B6</f>
        <v>3500</v>
      </c>
      <c r="C7" s="22">
        <f>+C5-C6</f>
        <v>8000</v>
      </c>
      <c r="E7" s="22">
        <f>+B7*1.5</f>
        <v>5250</v>
      </c>
      <c r="F7" s="22">
        <f>+C7*1.5</f>
        <v>12000</v>
      </c>
    </row>
    <row r="8" spans="1:6" x14ac:dyDescent="0.25">
      <c r="B8" s="23"/>
      <c r="C8" s="23"/>
    </row>
    <row r="9" spans="1:6" x14ac:dyDescent="0.25">
      <c r="A9" s="1" t="s">
        <v>8385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6" x14ac:dyDescent="0.25">
      <c r="A10" s="1" t="s">
        <v>8386</v>
      </c>
      <c r="B10" s="22">
        <f>MEDIAN('Successful US Kickstarters'!E:E)</f>
        <v>3167.5</v>
      </c>
      <c r="C10" s="22">
        <f>MEDIAN('Failed US Kickstarters'!E:E)</f>
        <v>103</v>
      </c>
    </row>
    <row r="11" spans="1:6" x14ac:dyDescent="0.25">
      <c r="A11" s="1" t="s">
        <v>8393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6" x14ac:dyDescent="0.25">
      <c r="A12" s="1" t="s">
        <v>8394</v>
      </c>
      <c r="B12" s="22">
        <f>_xlfn.QUARTILE.EXC('Successful US Kickstarters'!E:E, 3)</f>
        <v>5699</v>
      </c>
      <c r="C12" s="22">
        <f>_xlfn.QUARTILE.EXC('Failed US Kickstarters'!E:E,3)</f>
        <v>501</v>
      </c>
    </row>
    <row r="13" spans="1:6" x14ac:dyDescent="0.25">
      <c r="A13" s="1" t="s">
        <v>8395</v>
      </c>
      <c r="B13" s="22">
        <f>_xlfn.QUARTILE.EXC('Successful US Kickstarters'!E:E, 1)</f>
        <v>1716.5074999999999</v>
      </c>
      <c r="C13" s="22">
        <f>_xlfn.QUARTILE.EXC('Failed US Kickstarters'!E:E,1)</f>
        <v>9.25</v>
      </c>
    </row>
    <row r="14" spans="1:6" x14ac:dyDescent="0.25">
      <c r="A14" s="1" t="s">
        <v>8396</v>
      </c>
      <c r="B14" s="22">
        <f>+B12-B13</f>
        <v>3982.4925000000003</v>
      </c>
      <c r="C14" s="22">
        <f>+C12-C13</f>
        <v>491.75</v>
      </c>
      <c r="E14" s="22">
        <f>+B14*1.5</f>
        <v>5973.7387500000004</v>
      </c>
      <c r="F14" s="22">
        <f>+C14*1.5</f>
        <v>737.625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Current Statistics</vt:lpstr>
      <vt:lpstr>Subcategory Statistics</vt:lpstr>
      <vt:lpstr>Outcomes Based on Launch Date</vt:lpstr>
      <vt:lpstr>Edimburg Research</vt:lpstr>
      <vt:lpstr>Failed US Kickstarters</vt:lpstr>
      <vt:lpstr>Successful US Kickstarters</vt:lpstr>
      <vt:lpstr>Descriptive Statistics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JC</cp:lastModifiedBy>
  <dcterms:created xsi:type="dcterms:W3CDTF">2017-04-20T15:17:24Z</dcterms:created>
  <dcterms:modified xsi:type="dcterms:W3CDTF">2021-09-28T16:41:43Z</dcterms:modified>
</cp:coreProperties>
</file>